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abiosavorgnan/Desktop/Boot campFS/"/>
    </mc:Choice>
  </mc:AlternateContent>
  <xr:revisionPtr revIDLastSave="0" documentId="13_ncr:1_{9B66A969-37AD-0C4B-A848-5426248B5DCC}" xr6:coauthVersionLast="40" xr6:coauthVersionMax="40" xr10:uidLastSave="{00000000-0000-0000-0000-000000000000}"/>
  <bookViews>
    <workbookView xWindow="1540" yWindow="1020" windowWidth="24680" windowHeight="12780" activeTab="3" xr2:uid="{00000000-000D-0000-FFFF-FFFF00000000}"/>
  </bookViews>
  <sheets>
    <sheet name="Sheet3" sheetId="3" r:id="rId1"/>
    <sheet name="Sheet4" sheetId="5" r:id="rId2"/>
    <sheet name="Sheet2" sheetId="6" r:id="rId3"/>
    <sheet name="Sheet1" sheetId="1" r:id="rId4"/>
    <sheet name="Sheet5" sheetId="7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7" l="1"/>
  <c r="D12" i="7"/>
  <c r="D10" i="7"/>
  <c r="D11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 l="1"/>
  <c r="B12" i="7"/>
  <c r="B11" i="7"/>
  <c r="B10" i="7"/>
  <c r="B9" i="7"/>
  <c r="B8" i="7"/>
  <c r="B7" i="7"/>
  <c r="B6" i="7"/>
  <c r="B5" i="7"/>
  <c r="B4" i="7"/>
  <c r="B3" i="7"/>
  <c r="B2" i="7"/>
  <c r="E6" i="7" l="1"/>
  <c r="F4" i="7"/>
  <c r="E4" i="7"/>
  <c r="E7" i="7"/>
  <c r="F8" i="7"/>
  <c r="E8" i="7"/>
  <c r="E5" i="7"/>
  <c r="F9" i="7"/>
  <c r="E9" i="7"/>
  <c r="E10" i="7"/>
  <c r="F2" i="7"/>
  <c r="E2" i="7"/>
  <c r="E11" i="7"/>
  <c r="F3" i="7"/>
  <c r="E3" i="7"/>
  <c r="E12" i="7"/>
  <c r="F13" i="7"/>
  <c r="E13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H13" i="7" l="1"/>
  <c r="G13" i="7"/>
  <c r="H2" i="7"/>
  <c r="G2" i="7"/>
  <c r="H8" i="7"/>
  <c r="G8" i="7"/>
  <c r="H12" i="7"/>
  <c r="G12" i="7"/>
  <c r="H10" i="7"/>
  <c r="G10" i="7"/>
  <c r="H7" i="7"/>
  <c r="G7" i="7"/>
  <c r="F12" i="7"/>
  <c r="F10" i="7"/>
  <c r="F7" i="7"/>
  <c r="H3" i="7"/>
  <c r="G3" i="7"/>
  <c r="G9" i="7"/>
  <c r="H9" i="7"/>
  <c r="G4" i="7"/>
  <c r="H4" i="7"/>
  <c r="G11" i="7"/>
  <c r="H11" i="7"/>
  <c r="H5" i="7"/>
  <c r="G5" i="7"/>
  <c r="G6" i="7"/>
  <c r="H6" i="7"/>
  <c r="F11" i="7"/>
  <c r="F5" i="7"/>
  <c r="F6" i="7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<sst xmlns="http://schemas.openxmlformats.org/spreadsheetml/2006/main" count="24821" uniqueCount="8401">
  <si>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</si>
  <si>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</si>
  <si>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</si>
  <si>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</si>
  <si>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</si>
  <si>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</si>
  <si>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</si>
  <si>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</si>
  <si>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</si>
  <si>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</si>
  <si>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</si>
  <si>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</si>
  <si>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</si>
  <si>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</si>
  <si>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</si>
  <si>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</si>
  <si>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</si>
  <si>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</si>
  <si>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</si>
  <si>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</si>
  <si>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</si>
  <si>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</si>
  <si>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</si>
  <si>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</si>
  <si>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</si>
  <si>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</si>
  <si>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</si>
  <si>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</si>
  <si>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</si>
  <si>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</si>
  <si>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</si>
  <si>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</si>
  <si>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</si>
  <si>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</si>
  <si>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</si>
  <si>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</si>
  <si>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</si>
  <si>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</si>
  <si>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</si>
  <si>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</si>
  <si>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</si>
  <si>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</si>
  <si>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</si>
  <si>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</si>
  <si>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</si>
  <si>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</si>
  <si>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</si>
  <si>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</si>
  <si>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</si>
  <si>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</si>
  <si>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</si>
  <si>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</si>
  <si>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</si>
  <si>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</si>
  <si>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</si>
  <si>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</si>
  <si>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</si>
  <si>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</si>
  <si>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</si>
  <si>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</si>
  <si>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</si>
  <si>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</si>
  <si>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</si>
  <si>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</si>
  <si>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</si>
  <si>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</si>
  <si>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</si>
  <si>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</si>
  <si>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</si>
  <si>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</si>
  <si>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</si>
  <si>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</si>
  <si>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</si>
  <si>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</si>
  <si>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</si>
  <si>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</si>
  <si>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</si>
  <si>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</si>
  <si>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</si>
  <si>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</si>
  <si>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</si>
  <si>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</si>
  <si>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</si>
  <si>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</si>
  <si>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</si>
  <si>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</si>
  <si>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</si>
  <si>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</si>
  <si>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</si>
  <si>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</si>
  <si>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</si>
  <si>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</si>
  <si>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</si>
  <si>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</si>
  <si>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</si>
  <si>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</si>
  <si>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</si>
  <si>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</si>
  <si>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</si>
  <si>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</si>
  <si>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</si>
  <si>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</si>
  <si>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</si>
  <si>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</si>
  <si>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</si>
  <si>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</si>
  <si>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</si>
  <si>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</si>
  <si>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</si>
  <si>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</si>
  <si>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</si>
  <si>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</si>
  <si>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</si>
  <si>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</si>
  <si>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</si>
  <si>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</si>
  <si>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</si>
  <si>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</si>
  <si>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</si>
  <si>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</si>
  <si>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</si>
  <si>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</si>
  <si>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</si>
  <si>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</si>
  <si>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</si>
  <si>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</si>
  <si>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</si>
  <si>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</si>
  <si>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</si>
  <si>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</si>
  <si>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</si>
  <si>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</si>
  <si>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</si>
  <si>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</si>
  <si>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</si>
  <si>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</si>
  <si>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</si>
  <si>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</si>
  <si>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</si>
  <si>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</si>
  <si>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</si>
  <si>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</si>
  <si>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</si>
  <si>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</si>
  <si>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</si>
  <si>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</si>
  <si>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</si>
  <si>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</si>
  <si>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</si>
  <si>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</si>
  <si>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</si>
  <si>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</si>
  <si>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</si>
  <si>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</si>
  <si>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</si>
  <si>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</si>
  <si>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</si>
  <si>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</si>
  <si>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</si>
  <si>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</si>
  <si>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</si>
  <si>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</si>
  <si>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</si>
  <si>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</si>
  <si>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</si>
  <si>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</si>
  <si>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</si>
  <si>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</si>
  <si>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</si>
  <si>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</si>
  <si>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</si>
  <si>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</si>
  <si>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</si>
  <si>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</si>
  <si>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</si>
  <si>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</si>
  <si>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</si>
  <si>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</si>
  <si>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</si>
  <si>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</si>
  <si>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</si>
  <si>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</si>
  <si>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</si>
  <si>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</si>
  <si>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</si>
  <si>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</si>
  <si>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</si>
  <si>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</si>
  <si>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</si>
  <si>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</si>
  <si>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</si>
  <si>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</si>
  <si>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</si>
  <si>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</si>
  <si>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</si>
  <si>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</si>
  <si>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</si>
  <si>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</si>
  <si>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</si>
  <si>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</si>
  <si>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</si>
  <si>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</si>
  <si>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</si>
  <si>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</si>
  <si>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</si>
  <si>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</si>
  <si>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</si>
  <si>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</si>
  <si>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</si>
  <si>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</si>
  <si>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</si>
  <si>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</si>
  <si>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</si>
  <si>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</si>
  <si>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</si>
  <si>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</si>
  <si>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</si>
  <si>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</si>
  <si>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</si>
  <si>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</si>
  <si>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</si>
  <si>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</si>
  <si>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</si>
  <si>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</si>
  <si>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</si>
  <si>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</si>
  <si>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</si>
  <si>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</si>
  <si>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</si>
  <si>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</si>
  <si>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</si>
  <si>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</si>
  <si>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</si>
  <si>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</si>
  <si>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</si>
  <si>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</si>
  <si>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</si>
  <si>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</si>
  <si>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</si>
  <si>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</si>
  <si>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</si>
  <si>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</si>
  <si>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</si>
  <si>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</si>
  <si>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</si>
  <si>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</si>
  <si>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</si>
  <si>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</si>
  <si>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</si>
  <si>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</si>
  <si>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</si>
  <si>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</si>
  <si>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</si>
  <si>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</si>
  <si>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</si>
  <si>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</si>
  <si>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</si>
  <si>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</si>
  <si>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</si>
  <si>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</si>
  <si>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</si>
  <si>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</si>
  <si>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</si>
  <si>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</si>
  <si>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</si>
  <si>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</si>
  <si>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</si>
  <si>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</si>
  <si>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</si>
  <si>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</si>
  <si>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</si>
  <si>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</si>
  <si>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</si>
  <si>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</si>
  <si>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</si>
  <si>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</si>
  <si>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</si>
  <si>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</si>
  <si>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</si>
  <si>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</si>
  <si>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</si>
  <si>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</si>
  <si>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</si>
  <si>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</si>
  <si>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</si>
  <si>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</si>
  <si>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</si>
  <si>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</si>
  <si>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</si>
  <si>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</si>
  <si>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</si>
  <si>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</si>
  <si>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</si>
  <si>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</si>
  <si>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</si>
  <si>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</si>
  <si>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</si>
  <si>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</si>
  <si>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</si>
  <si>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</si>
  <si>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</si>
  <si>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</si>
  <si>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</si>
  <si>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</si>
  <si>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</si>
  <si>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</si>
  <si>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</si>
  <si>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</si>
  <si>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</si>
  <si>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</si>
  <si>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</si>
  <si>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</si>
  <si>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</si>
  <si>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</si>
  <si>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</si>
  <si>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</si>
  <si>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</si>
  <si>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</si>
  <si>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</si>
  <si>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</si>
  <si>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</si>
  <si>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</si>
  <si>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</si>
  <si>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</si>
  <si>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</si>
  <si>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</si>
  <si>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</si>
  <si>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</si>
  <si>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</si>
  <si>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</si>
  <si>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</si>
  <si>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</si>
  <si>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</si>
  <si>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</si>
  <si>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</si>
  <si>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</si>
  <si>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</si>
  <si>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</si>
  <si>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</si>
  <si>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</si>
  <si>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</si>
  <si>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</si>
  <si>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</si>
  <si>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</si>
  <si>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</si>
  <si>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</si>
  <si>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</si>
  <si>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</si>
  <si>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</si>
  <si>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</si>
  <si>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</si>
  <si>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</si>
  <si>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</si>
  <si>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</si>
  <si>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</si>
  <si>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</si>
  <si>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</si>
  <si>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</si>
  <si>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</si>
  <si>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</si>
  <si>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</si>
  <si>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</si>
  <si>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</si>
  <si>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</si>
  <si>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</si>
  <si>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</si>
  <si>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</si>
  <si>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</si>
  <si>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</si>
  <si>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</si>
  <si>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</si>
  <si>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</si>
  <si>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</si>
  <si>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</si>
  <si>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</si>
  <si>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</si>
  <si>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</si>
  <si>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</si>
  <si>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</si>
  <si>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</si>
  <si>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</si>
  <si>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</si>
  <si>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</si>
  <si>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</si>
  <si>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</si>
  <si>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</si>
  <si>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</si>
  <si>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</si>
  <si>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</si>
  <si>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</si>
  <si>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</si>
  <si>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</si>
  <si>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</si>
  <si>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</si>
  <si>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</si>
  <si>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</si>
  <si>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</si>
  <si>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</si>
  <si>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</si>
  <si>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</si>
  <si>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</si>
  <si>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</si>
  <si>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</si>
  <si>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</si>
  <si>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</si>
  <si>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</si>
  <si>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</si>
  <si>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</si>
  <si>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</si>
  <si>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</si>
  <si>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</si>
  <si>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</si>
  <si>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</si>
  <si>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</si>
  <si>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</si>
  <si>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</si>
  <si>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</si>
  <si>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</si>
  <si>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</si>
  <si>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</si>
  <si>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</si>
  <si>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</si>
  <si>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</si>
  <si>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</si>
  <si>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</si>
  <si>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</si>
  <si>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</si>
  <si>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</si>
  <si>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</si>
  <si>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</si>
  <si>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</si>
  <si>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</si>
  <si>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</si>
  <si>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</si>
  <si>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</si>
  <si>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</si>
  <si>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</si>
  <si>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</si>
  <si>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</si>
  <si>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</si>
  <si>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</si>
  <si>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</si>
  <si>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</si>
  <si>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</si>
  <si>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</si>
  <si>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</si>
  <si>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</si>
  <si>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</si>
  <si>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</si>
  <si>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</si>
  <si>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</si>
  <si>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</si>
  <si>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</si>
  <si>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</si>
  <si>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</si>
  <si>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</si>
  <si>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</si>
  <si>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</si>
  <si>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</si>
  <si>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</si>
  <si>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</si>
  <si>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</si>
  <si>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</si>
  <si>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</si>
  <si>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</si>
  <si>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</si>
  <si>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</si>
  <si>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</si>
  <si>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</si>
  <si>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</si>
  <si>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</si>
  <si>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</si>
  <si>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</si>
  <si>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</si>
  <si>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</si>
  <si>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</si>
  <si>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</si>
  <si>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</si>
  <si>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</si>
  <si>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</si>
  <si>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</si>
  <si>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</si>
  <si>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</si>
  <si>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</si>
  <si>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</si>
  <si>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</si>
  <si>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</si>
  <si>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</si>
  <si>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</si>
  <si>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</si>
  <si>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</si>
  <si>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</si>
  <si>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</si>
  <si>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</si>
  <si>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</si>
  <si>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</si>
  <si>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</si>
  <si>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</si>
  <si>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</si>
  <si>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</si>
  <si>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</si>
  <si>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</si>
  <si>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</si>
  <si>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</si>
  <si>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</si>
  <si>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</si>
  <si>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</si>
  <si>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</si>
  <si>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</si>
  <si>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</si>
  <si>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</si>
  <si>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</si>
  <si>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</si>
  <si>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</si>
  <si>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</si>
  <si>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</si>
  <si>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</si>
  <si>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</si>
  <si>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</si>
  <si>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</si>
  <si>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</si>
  <si>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</si>
  <si>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</si>
  <si>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</si>
  <si>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</si>
  <si>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</si>
  <si>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</si>
  <si>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</si>
  <si>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</si>
  <si>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</si>
  <si>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</si>
  <si>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</si>
  <si>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</si>
  <si>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</si>
  <si>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</si>
  <si>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</si>
  <si>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</si>
  <si>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</si>
  <si>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</si>
  <si>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</si>
  <si>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</si>
  <si>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</si>
  <si>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</si>
  <si>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</si>
  <si>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</si>
  <si>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</si>
  <si>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</si>
  <si>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</si>
  <si>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</si>
  <si>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</si>
  <si>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</si>
  <si>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</si>
  <si>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</si>
  <si>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</si>
  <si>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</si>
  <si>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</si>
  <si>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</si>
  <si>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</si>
  <si>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</si>
  <si>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</si>
  <si>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</si>
  <si>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</si>
  <si>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</si>
  <si>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</si>
  <si>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</si>
  <si>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</si>
  <si>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</si>
  <si>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</si>
  <si>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</si>
  <si>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</si>
  <si>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</si>
  <si>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</si>
  <si>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</si>
  <si>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</si>
  <si>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</si>
  <si>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</si>
  <si>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</si>
  <si>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</si>
  <si>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</si>
  <si>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</si>
  <si>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</si>
  <si>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</si>
  <si>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</si>
  <si>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</si>
  <si>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</si>
  <si>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</si>
  <si>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</si>
  <si>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</si>
  <si>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</si>
  <si>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</si>
  <si>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</si>
  <si>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</si>
  <si>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</si>
  <si>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</si>
  <si>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</si>
  <si>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</si>
  <si>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</si>
  <si>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</si>
  <si>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</si>
  <si>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</si>
  <si>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</si>
  <si>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</si>
  <si>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</si>
  <si>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</si>
  <si>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</si>
  <si>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</si>
  <si>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</si>
  <si>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</si>
  <si>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</si>
  <si>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</si>
  <si>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</si>
  <si>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</si>
  <si>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</si>
  <si>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</si>
  <si>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</si>
  <si>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</si>
  <si>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</si>
  <si>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</si>
  <si>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</si>
  <si>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</si>
  <si>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</si>
  <si>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</si>
  <si>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</si>
  <si>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</si>
  <si>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</si>
  <si>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</si>
  <si>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</si>
  <si>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</si>
  <si>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</si>
  <si>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</si>
  <si>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</si>
  <si>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</si>
  <si>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</si>
  <si>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</si>
  <si>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</si>
  <si>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</si>
  <si>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</si>
  <si>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</si>
  <si>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</si>
  <si>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</si>
  <si>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</si>
  <si>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</si>
  <si>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</si>
  <si>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</si>
  <si>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</si>
  <si>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</si>
  <si>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</si>
  <si>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</si>
  <si>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</si>
  <si>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</si>
  <si>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</si>
  <si>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</si>
  <si>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</si>
  <si>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</si>
  <si>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</si>
  <si>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</si>
  <si>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</si>
  <si>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</si>
  <si>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</si>
  <si>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</si>
  <si>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</si>
  <si>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</si>
  <si>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</si>
  <si>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</si>
  <si>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</si>
  <si>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</si>
  <si>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</si>
  <si>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</si>
  <si>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</si>
  <si>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</si>
  <si>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</si>
  <si>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</si>
  <si>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</si>
  <si>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</si>
  <si>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</si>
  <si>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</si>
  <si>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</si>
  <si>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</si>
  <si>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</si>
  <si>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</si>
  <si>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</si>
  <si>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</si>
  <si>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</si>
  <si>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</si>
  <si>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</si>
  <si>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</si>
  <si>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</si>
  <si>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</si>
  <si>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</si>
  <si>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</si>
  <si>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</si>
  <si>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</si>
  <si>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</si>
  <si>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</si>
  <si>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</si>
  <si>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</si>
  <si>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</si>
  <si>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</si>
  <si>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</si>
  <si>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</si>
  <si>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</si>
  <si>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</si>
  <si>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</si>
  <si>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</si>
  <si>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</si>
  <si>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</si>
  <si>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</si>
  <si>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</si>
  <si>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</si>
  <si>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</si>
  <si>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</si>
  <si>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</si>
  <si>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</si>
  <si>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</si>
  <si>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</si>
  <si>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</si>
  <si>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</si>
  <si>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</si>
  <si>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</si>
  <si>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</si>
  <si>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</si>
  <si>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</si>
  <si>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</si>
  <si>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</si>
  <si>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</si>
  <si>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</si>
  <si>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</si>
  <si>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</si>
  <si>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</si>
  <si>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</si>
  <si>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</si>
  <si>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</si>
  <si>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</si>
  <si>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</si>
  <si>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</si>
  <si>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</si>
  <si>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</si>
  <si>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</si>
  <si>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</si>
  <si>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</si>
  <si>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</si>
  <si>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</si>
  <si>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</si>
  <si>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</si>
  <si>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</si>
  <si>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</si>
  <si>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</si>
  <si>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</si>
  <si>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</si>
  <si>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</si>
  <si>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</si>
  <si>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</si>
  <si>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</si>
  <si>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</si>
  <si>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</si>
  <si>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</si>
  <si>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</si>
  <si>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</si>
  <si>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</si>
  <si>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</si>
  <si>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</si>
  <si>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</si>
  <si>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</si>
  <si>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</si>
  <si>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</si>
  <si>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</si>
  <si>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</si>
  <si>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</si>
  <si>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</si>
  <si>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</si>
  <si>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</si>
  <si>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</si>
  <si>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</si>
  <si>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</si>
  <si>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</si>
  <si>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</si>
  <si>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</si>
  <si>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</si>
  <si>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</si>
  <si>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</si>
  <si>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</si>
  <si>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</si>
  <si>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</si>
  <si>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</si>
  <si>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</si>
  <si>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</si>
  <si>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</si>
  <si>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</si>
  <si>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</si>
  <si>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</si>
  <si>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</si>
  <si>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</si>
  <si>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</si>
  <si>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</si>
  <si>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</si>
  <si>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</si>
  <si>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</si>
  <si>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</si>
  <si>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</si>
  <si>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</si>
  <si>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</si>
  <si>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</si>
  <si>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</si>
  <si>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</si>
  <si>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</si>
  <si>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</si>
  <si>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</si>
  <si>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</si>
  <si>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</si>
  <si>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</si>
  <si>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</si>
  <si>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</si>
  <si>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</si>
  <si>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</si>
  <si>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</si>
  <si>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</si>
  <si>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</si>
  <si>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</si>
  <si>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</si>
  <si>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</si>
  <si>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</si>
  <si>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</si>
  <si>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</si>
  <si>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</si>
  <si>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</si>
  <si>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</si>
  <si>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</si>
  <si>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</si>
  <si>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</si>
  <si>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</si>
  <si>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</si>
  <si>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</si>
  <si>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</si>
  <si>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</si>
  <si>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</si>
  <si>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</si>
  <si>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</si>
  <si>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</si>
  <si>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</si>
  <si>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</si>
  <si>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</si>
  <si>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</si>
  <si>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</si>
  <si>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</si>
  <si>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</si>
  <si>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</si>
  <si>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</si>
  <si>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</si>
  <si>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</si>
  <si>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</si>
  <si>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</si>
  <si>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</si>
  <si>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</si>
  <si>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</si>
  <si>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</si>
  <si>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</si>
  <si>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</si>
  <si>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</si>
  <si>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</si>
  <si>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</si>
  <si>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</si>
  <si>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</si>
  <si>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</si>
  <si>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</si>
  <si>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</si>
  <si>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</si>
  <si>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</si>
  <si>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</si>
  <si>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</si>
  <si>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</si>
  <si>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</si>
  <si>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</si>
  <si>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</si>
  <si>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</si>
  <si>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</si>
  <si>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</si>
  <si>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</si>
  <si>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</si>
  <si>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</si>
  <si>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</si>
  <si>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</si>
  <si>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</si>
  <si>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</si>
  <si>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</si>
  <si>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</si>
  <si>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</si>
  <si>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</si>
  <si>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</si>
  <si>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</si>
  <si>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</si>
  <si>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</si>
  <si>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</si>
  <si>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</si>
  <si>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</si>
  <si>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</si>
  <si>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</si>
  <si>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</si>
  <si>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</si>
  <si>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</si>
  <si>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</si>
  <si>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</si>
  <si>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</si>
  <si>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</si>
  <si>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</si>
  <si>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</si>
  <si>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</si>
  <si>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</si>
  <si>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</si>
  <si>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</si>
  <si>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</si>
  <si>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</si>
  <si>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</si>
  <si>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</si>
  <si>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</si>
  <si>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</si>
  <si>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</si>
  <si>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</si>
  <si>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</si>
  <si>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</si>
  <si>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</si>
  <si>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</si>
  <si>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</si>
  <si>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</si>
  <si>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</si>
  <si>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</si>
  <si>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</si>
  <si>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</si>
  <si>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</si>
  <si>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</si>
  <si>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</si>
  <si>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</si>
  <si>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</si>
  <si>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</si>
  <si>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</si>
  <si>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</si>
  <si>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</si>
  <si>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</si>
  <si>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</si>
  <si>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</si>
  <si>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</si>
  <si>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</si>
  <si>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</si>
  <si>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</si>
  <si>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</si>
  <si>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</si>
  <si>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</si>
  <si>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</si>
  <si>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</si>
  <si>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</si>
  <si>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</si>
  <si>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</si>
  <si>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</si>
  <si>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</si>
  <si>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</si>
  <si>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</si>
  <si>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</si>
  <si>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</si>
  <si>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</si>
  <si>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</si>
  <si>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</si>
  <si>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</si>
  <si>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</si>
  <si>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</si>
  <si>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</si>
  <si>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</si>
  <si>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</si>
  <si>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</si>
  <si>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</si>
  <si>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</si>
  <si>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</si>
  <si>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</si>
  <si>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</si>
  <si>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</si>
  <si>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</si>
  <si>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</si>
  <si>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</si>
  <si>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</si>
  <si>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</si>
  <si>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</si>
  <si>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</si>
  <si>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</si>
  <si>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</si>
  <si>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</si>
  <si>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</si>
  <si>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</si>
  <si>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</si>
  <si>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</si>
  <si>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</si>
  <si>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</si>
  <si>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</si>
  <si>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</si>
  <si>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</si>
  <si>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</si>
  <si>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</si>
  <si>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</si>
  <si>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</si>
  <si>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</si>
  <si>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</si>
  <si>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</si>
  <si>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</si>
  <si>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</si>
  <si>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</si>
  <si>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</si>
  <si>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</si>
  <si>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</si>
  <si>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</si>
  <si>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</si>
  <si>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</si>
  <si>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</si>
  <si>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</si>
  <si>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</si>
  <si>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</si>
  <si>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</si>
  <si>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</si>
  <si>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</si>
  <si>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</si>
  <si>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</si>
  <si>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</si>
  <si>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</si>
  <si>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</si>
  <si>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</si>
  <si>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</si>
  <si>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</si>
  <si>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</si>
  <si>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</si>
  <si>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</si>
  <si>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</si>
  <si>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</si>
  <si>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</si>
  <si>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</si>
  <si>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</si>
  <si>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</si>
  <si>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</si>
  <si>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</si>
  <si>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</si>
  <si>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</si>
  <si>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</si>
  <si>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</si>
  <si>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</si>
  <si>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</si>
  <si>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</si>
  <si>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</si>
  <si>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</si>
  <si>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</si>
  <si>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</si>
  <si>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</si>
  <si>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</si>
  <si>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</si>
  <si>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</si>
  <si>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</si>
  <si>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</si>
  <si>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</si>
  <si>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</si>
  <si>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</si>
  <si>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</si>
  <si>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</si>
  <si>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</si>
  <si>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</si>
  <si>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</si>
  <si>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</si>
  <si>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</si>
  <si>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</si>
  <si>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</si>
  <si>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</si>
  <si>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</si>
  <si>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</si>
  <si>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</si>
  <si>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</si>
  <si>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</si>
  <si>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</si>
  <si>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</si>
  <si>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</si>
  <si>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</si>
  <si>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</si>
  <si>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</si>
  <si>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</si>
  <si>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</si>
  <si>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</si>
  <si>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</si>
  <si>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</si>
  <si>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</si>
  <si>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</si>
  <si>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</si>
  <si>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</si>
  <si>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</si>
  <si>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</si>
  <si>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</si>
  <si>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</si>
  <si>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</si>
  <si>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</si>
  <si>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</si>
  <si>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</si>
  <si>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</si>
  <si>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</si>
  <si>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</si>
  <si>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</si>
  <si>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</si>
  <si>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</si>
  <si>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</si>
  <si>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</si>
  <si>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</si>
  <si>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</si>
  <si>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</si>
  <si>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</si>
  <si>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</si>
  <si>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</si>
  <si>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</si>
  <si>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</si>
  <si>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</si>
  <si>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</si>
  <si>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</si>
  <si>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</si>
  <si>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</si>
  <si>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</si>
  <si>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</si>
  <si>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</si>
  <si>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</si>
  <si>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</si>
  <si>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</si>
  <si>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</si>
  <si>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</si>
  <si>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</si>
  <si>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</si>
  <si>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</si>
  <si>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</si>
  <si>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</si>
  <si>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</si>
  <si>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</si>
  <si>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</si>
  <si>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</si>
  <si>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</si>
  <si>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</si>
  <si>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</si>
  <si>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</si>
  <si>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</si>
  <si>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</si>
  <si>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</si>
  <si>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</si>
  <si>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</si>
  <si>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</si>
  <si>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</si>
  <si>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</si>
  <si>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</si>
  <si>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</si>
  <si>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</si>
  <si>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</si>
  <si>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</si>
  <si>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</si>
  <si>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</si>
  <si>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</si>
  <si>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</si>
  <si>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</si>
  <si>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</si>
  <si>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</si>
  <si>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</si>
  <si>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</si>
  <si>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</si>
  <si>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</si>
  <si>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</si>
  <si>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</si>
  <si>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</si>
  <si>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</si>
  <si>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</si>
  <si>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</si>
  <si>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</si>
  <si>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</si>
  <si>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</si>
  <si>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</si>
  <si>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</si>
  <si>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</si>
  <si>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</si>
  <si>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</si>
  <si>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</si>
  <si>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</si>
  <si>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</si>
  <si>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</si>
  <si>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</si>
  <si>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</si>
  <si>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</si>
  <si>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</si>
  <si>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</si>
  <si>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</si>
  <si>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</si>
  <si>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</si>
  <si>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</si>
  <si>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</si>
  <si>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</si>
  <si>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</si>
  <si>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</si>
  <si>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</si>
  <si>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</si>
  <si>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</si>
  <si>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</si>
  <si>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</si>
  <si>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</si>
  <si>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</si>
  <si>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</si>
  <si>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</si>
  <si>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</si>
  <si>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</si>
  <si>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</si>
  <si>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</si>
  <si>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</si>
  <si>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</si>
  <si>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</si>
  <si>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</si>
  <si>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</si>
  <si>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</si>
  <si>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</si>
  <si>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</si>
  <si>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</si>
  <si>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</si>
  <si>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</si>
  <si>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</si>
  <si>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</si>
  <si>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</si>
  <si>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</si>
  <si>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</si>
  <si>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</si>
  <si>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</si>
  <si>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</si>
  <si>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</si>
  <si>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</si>
  <si>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</si>
  <si>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</si>
  <si>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</si>
  <si>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</si>
  <si>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</si>
  <si>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</si>
  <si>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</si>
  <si>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</si>
  <si>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</si>
  <si>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</si>
  <si>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</si>
  <si>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</si>
  <si>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</si>
  <si>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</si>
  <si>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</si>
  <si>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</si>
  <si>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</si>
  <si>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</si>
  <si>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</si>
  <si>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</si>
  <si>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</si>
  <si>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</si>
  <si>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</si>
  <si>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</si>
  <si>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</si>
  <si>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</si>
  <si>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</si>
  <si>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</si>
  <si>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</si>
  <si>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</si>
  <si>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</si>
  <si>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</si>
  <si>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</si>
  <si>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</si>
  <si>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</si>
  <si>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</si>
  <si>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</si>
  <si>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</si>
  <si>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</si>
  <si>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</si>
  <si>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</si>
  <si>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</si>
  <si>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</si>
  <si>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</si>
  <si>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</si>
  <si>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</si>
  <si>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</si>
  <si>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</si>
  <si>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</si>
  <si>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</si>
  <si>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</si>
  <si>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</si>
  <si>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</si>
  <si>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</si>
  <si>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</si>
  <si>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</si>
  <si>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</si>
  <si>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</si>
  <si>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</si>
  <si>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</si>
  <si>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</si>
  <si>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</si>
  <si>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</si>
  <si>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</si>
  <si>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</si>
  <si>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</si>
  <si>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</si>
  <si>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</si>
  <si>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</si>
  <si>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</si>
  <si>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</si>
  <si>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</si>
  <si>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</si>
  <si>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</si>
  <si>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</si>
  <si>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</si>
  <si>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</si>
  <si>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</si>
  <si>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</si>
  <si>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</si>
  <si>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</si>
  <si>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</si>
  <si>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</si>
  <si>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</si>
  <si>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</si>
  <si>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</si>
  <si>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</si>
  <si>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</si>
  <si>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</si>
  <si>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</si>
  <si>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</si>
  <si>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</si>
  <si>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</si>
  <si>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</si>
  <si>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</si>
  <si>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</si>
  <si>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</si>
  <si>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</si>
  <si>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</si>
  <si>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</si>
  <si>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</si>
  <si>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</si>
  <si>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</si>
  <si>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</si>
  <si>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</si>
  <si>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</si>
  <si>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</si>
  <si>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</si>
  <si>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</si>
  <si>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</si>
  <si>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</si>
  <si>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</si>
  <si>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</si>
  <si>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</si>
  <si>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</si>
  <si>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</si>
  <si>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</si>
  <si>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</si>
  <si>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</si>
  <si>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</si>
  <si>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</si>
  <si>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</si>
  <si>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</si>
  <si>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</si>
  <si>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</si>
  <si>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</si>
  <si>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</si>
  <si>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</si>
  <si>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</si>
  <si>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</si>
  <si>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</si>
  <si>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</si>
  <si>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</si>
  <si>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</si>
  <si>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</si>
  <si>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</si>
  <si>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</si>
  <si>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</si>
  <si>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</si>
  <si>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</si>
  <si>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</si>
  <si>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</si>
  <si>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</si>
  <si>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</si>
  <si>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</si>
  <si>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</si>
  <si>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</si>
  <si>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</si>
  <si>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</si>
  <si>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</si>
  <si>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</si>
  <si>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</si>
  <si>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</si>
  <si>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</si>
  <si>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</si>
  <si>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</si>
  <si>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</si>
  <si>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</si>
  <si>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</si>
  <si>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</si>
  <si>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</si>
  <si>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</si>
  <si>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</si>
  <si>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</si>
  <si>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</si>
  <si>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</si>
  <si>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</si>
  <si>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</si>
  <si>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</si>
  <si>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</si>
  <si>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</si>
  <si>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</si>
  <si>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</si>
  <si>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</si>
  <si>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</si>
  <si>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</si>
  <si>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</si>
  <si>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</si>
  <si>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</si>
  <si>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</si>
  <si>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</si>
  <si>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</si>
  <si>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</si>
  <si>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</si>
  <si>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</si>
  <si>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</si>
  <si>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</si>
  <si>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</si>
  <si>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</si>
  <si>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</si>
  <si>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</si>
  <si>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</si>
  <si>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</si>
  <si>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</si>
  <si>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</si>
  <si>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</si>
  <si>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</si>
  <si>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</si>
  <si>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</si>
  <si>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</si>
  <si>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</si>
  <si>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</si>
  <si>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</si>
  <si>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</si>
  <si>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</si>
  <si>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</si>
  <si>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</si>
  <si>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</si>
  <si>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</si>
  <si>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</si>
  <si>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</si>
  <si>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</si>
  <si>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</si>
  <si>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</si>
  <si>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</si>
  <si>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</si>
  <si>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</si>
  <si>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</si>
  <si>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</si>
  <si>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</si>
  <si>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</si>
  <si>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</si>
  <si>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</si>
  <si>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</si>
  <si>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</si>
  <si>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</si>
  <si>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</si>
  <si>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</si>
  <si>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</si>
  <si>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</si>
  <si>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</si>
  <si>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</si>
  <si>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</si>
  <si>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</si>
  <si>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</si>
  <si>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</si>
  <si>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</si>
  <si>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</si>
  <si>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</si>
  <si>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</si>
  <si>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</si>
  <si>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</si>
  <si>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</si>
  <si>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</si>
  <si>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</si>
  <si>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</si>
  <si>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</si>
  <si>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</si>
  <si>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</si>
  <si>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</si>
  <si>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</si>
  <si>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</si>
  <si>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</si>
  <si>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</si>
  <si>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</si>
  <si>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</si>
  <si>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</si>
  <si>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</si>
  <si>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</si>
  <si>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</si>
  <si>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</si>
  <si>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</si>
  <si>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</si>
  <si>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</si>
  <si>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</si>
  <si>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</si>
  <si>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</si>
  <si>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</si>
  <si>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</si>
  <si>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</si>
  <si>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</si>
  <si>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</si>
  <si>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</si>
  <si>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</si>
  <si>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</si>
  <si>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</si>
  <si>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</si>
  <si>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</si>
  <si>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</si>
  <si>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</si>
  <si>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</si>
  <si>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</si>
  <si>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</si>
  <si>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</si>
  <si>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</si>
  <si>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</si>
  <si>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</si>
  <si>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</si>
  <si>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</si>
  <si>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</si>
  <si>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</si>
  <si>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</si>
  <si>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</si>
  <si>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</si>
  <si>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</si>
  <si>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</si>
  <si>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</si>
  <si>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</si>
  <si>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</si>
  <si>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</si>
  <si>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</si>
  <si>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</si>
  <si>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</si>
  <si>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</si>
  <si>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</si>
  <si>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</si>
  <si>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</si>
  <si>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</si>
  <si>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</si>
  <si>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</si>
  <si>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</si>
  <si>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</si>
  <si>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</si>
  <si>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</si>
  <si>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</si>
  <si>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</si>
  <si>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</si>
  <si>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</si>
  <si>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</si>
  <si>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</si>
  <si>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</si>
  <si>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</si>
  <si>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</si>
  <si>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</si>
  <si>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</si>
  <si>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</si>
  <si>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</si>
  <si>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</si>
  <si>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</si>
  <si>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</si>
  <si>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</si>
  <si>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</si>
  <si>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</si>
  <si>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</si>
  <si>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</si>
  <si>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</si>
  <si>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</si>
  <si>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</si>
  <si>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</si>
  <si>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</si>
  <si>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</si>
  <si>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</si>
  <si>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</si>
  <si>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</si>
  <si>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</si>
  <si>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</si>
  <si>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</si>
  <si>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</si>
  <si>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</si>
  <si>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</si>
  <si>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</si>
  <si>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</si>
  <si>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</si>
  <si>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</si>
  <si>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</si>
  <si>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</si>
  <si>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</si>
  <si>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</si>
  <si>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</si>
  <si>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</si>
  <si>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</si>
  <si>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</si>
  <si>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</si>
  <si>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</si>
  <si>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</si>
  <si>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</si>
  <si>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</si>
  <si>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</si>
  <si>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</si>
  <si>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</si>
  <si>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</si>
  <si>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</si>
  <si>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</si>
  <si>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</si>
  <si>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</si>
  <si>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</si>
  <si>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</si>
  <si>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</si>
  <si>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</si>
  <si>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</si>
  <si>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</si>
  <si>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</si>
  <si>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</si>
  <si>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</si>
  <si>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</si>
  <si>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</si>
  <si>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</si>
  <si>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</si>
  <si>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</si>
  <si>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</si>
  <si>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</si>
  <si>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</si>
  <si>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</si>
  <si>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</si>
  <si>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</si>
  <si>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</si>
  <si>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</si>
  <si>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</si>
  <si>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</si>
  <si>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</si>
  <si>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</si>
  <si>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</si>
  <si>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</si>
  <si>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</si>
  <si>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</si>
  <si>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</si>
  <si>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</si>
  <si>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</si>
  <si>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</si>
  <si>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</si>
  <si>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</si>
  <si>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</si>
  <si>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</si>
  <si>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</si>
  <si>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</si>
  <si>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</si>
  <si>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</si>
  <si>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</si>
  <si>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</si>
  <si>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</si>
  <si>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</si>
  <si>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</si>
  <si>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</si>
  <si>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</si>
  <si>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</si>
  <si>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</si>
  <si>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</si>
  <si>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</si>
  <si>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</si>
  <si>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</si>
  <si>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</si>
  <si>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</si>
  <si>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</si>
  <si>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</si>
  <si>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</si>
  <si>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</si>
  <si>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</si>
  <si>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</si>
  <si>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</si>
  <si>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</si>
  <si>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</si>
  <si>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</si>
  <si>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</si>
  <si>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</si>
  <si>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</si>
  <si>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</si>
  <si>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</si>
  <si>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</si>
  <si>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</si>
  <si>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</si>
  <si>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</si>
  <si>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</si>
  <si>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</si>
  <si>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</si>
  <si>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</si>
  <si>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</si>
  <si>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</si>
  <si>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</si>
  <si>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</si>
  <si>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</si>
  <si>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</si>
  <si>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</si>
  <si>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</si>
  <si>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</si>
  <si>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</si>
  <si>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</si>
  <si>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</si>
  <si>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</si>
  <si>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</si>
  <si>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</si>
  <si>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</si>
  <si>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</si>
  <si>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</si>
  <si>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</si>
  <si>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</si>
  <si>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</si>
  <si>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</si>
  <si>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</si>
  <si>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</si>
  <si>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</si>
  <si>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</si>
  <si>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</si>
  <si>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</si>
  <si>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</si>
  <si>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</si>
  <si>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</si>
  <si>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</si>
  <si>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</si>
  <si>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</si>
  <si>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</si>
  <si>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</si>
  <si>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</si>
  <si>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</si>
  <si>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</si>
  <si>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</si>
  <si>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</si>
  <si>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</si>
  <si>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</si>
  <si>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</si>
  <si>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</si>
  <si>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</si>
  <si>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</si>
  <si>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</si>
  <si>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</si>
  <si>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</si>
  <si>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</si>
  <si>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</si>
  <si>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</si>
  <si>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</si>
  <si>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</si>
  <si>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</si>
  <si>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</si>
  <si>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</si>
  <si>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</si>
  <si>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</si>
  <si>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</si>
  <si>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</si>
  <si>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</si>
  <si>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</si>
  <si>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</si>
  <si>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</si>
  <si>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</si>
  <si>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</si>
  <si>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</si>
  <si>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</si>
  <si>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</si>
  <si>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</si>
  <si>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</si>
  <si>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</si>
  <si>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</si>
  <si>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</si>
  <si>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</si>
  <si>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</si>
  <si>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</si>
  <si>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</si>
  <si>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</si>
  <si>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</si>
  <si>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</si>
  <si>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</si>
  <si>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</si>
  <si>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</si>
  <si>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</si>
  <si>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</si>
  <si>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</si>
  <si>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</si>
  <si>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</si>
  <si>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</si>
  <si>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</si>
  <si>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</si>
  <si>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</si>
  <si>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</si>
  <si>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</si>
  <si>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</si>
  <si>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</si>
  <si>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</si>
  <si>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</si>
  <si>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</si>
  <si>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</si>
  <si>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</si>
  <si>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</si>
  <si>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</si>
  <si>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</si>
  <si>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</si>
  <si>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</si>
  <si>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</si>
  <si>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</si>
  <si>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</si>
  <si>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</si>
  <si>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</si>
  <si>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</si>
  <si>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</si>
  <si>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</si>
  <si>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</si>
  <si>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</si>
  <si>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</si>
  <si>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</si>
  <si>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</si>
  <si>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</si>
  <si>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</si>
  <si>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</si>
  <si>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</si>
  <si>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</si>
  <si>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</si>
  <si>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</si>
  <si>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</si>
  <si>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</si>
  <si>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</si>
  <si>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</si>
  <si>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</si>
  <si>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</si>
  <si>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</si>
  <si>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</si>
  <si>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</si>
  <si>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</si>
  <si>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</si>
  <si>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</si>
  <si>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</si>
  <si>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</si>
  <si>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</si>
  <si>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</si>
  <si>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</si>
  <si>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</si>
  <si>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</si>
  <si>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</si>
  <si>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</si>
  <si>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</si>
  <si>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</si>
  <si>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</si>
  <si>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</si>
  <si>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</si>
  <si>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</si>
  <si>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</si>
  <si>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</si>
  <si>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</si>
  <si>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</si>
  <si>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</si>
  <si>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</si>
  <si>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</si>
  <si>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</si>
  <si>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</si>
  <si>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</si>
  <si>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</si>
  <si>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</si>
  <si>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</si>
  <si>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</si>
  <si>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</si>
  <si>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</si>
  <si>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</si>
  <si>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</si>
  <si>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</si>
  <si>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</si>
  <si>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</si>
  <si>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</si>
  <si>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</si>
  <si>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</si>
  <si>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</si>
  <si>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</si>
  <si>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</si>
  <si>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</si>
  <si>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</si>
  <si>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</si>
  <si>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</si>
  <si>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</si>
  <si>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</si>
  <si>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</si>
  <si>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</si>
  <si>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</si>
  <si>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</si>
  <si>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</si>
  <si>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</si>
  <si>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</si>
  <si>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</si>
  <si>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</si>
  <si>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</si>
  <si>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</si>
  <si>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</si>
  <si>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</si>
  <si>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</si>
  <si>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</si>
  <si>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</si>
  <si>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</si>
  <si>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</si>
  <si>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</si>
  <si>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</si>
  <si>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</si>
  <si>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</si>
  <si>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</si>
  <si>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</si>
  <si>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</si>
  <si>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</si>
  <si>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</si>
  <si>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</si>
  <si>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</si>
  <si>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</si>
  <si>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</si>
  <si>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</si>
  <si>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</si>
  <si>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</si>
  <si>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</si>
  <si>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</si>
  <si>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</si>
  <si>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</si>
  <si>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</si>
  <si>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</si>
  <si>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</si>
  <si>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</si>
  <si>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</si>
  <si>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</si>
  <si>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</si>
  <si>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</si>
  <si>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</si>
  <si>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</si>
  <si>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</si>
  <si>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</si>
  <si>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</si>
  <si>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</si>
  <si>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</si>
  <si>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</si>
  <si>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</si>
  <si>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</si>
  <si>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</si>
  <si>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</si>
  <si>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</si>
  <si>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</si>
  <si>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</si>
  <si>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</si>
  <si>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</si>
  <si>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</si>
  <si>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</si>
  <si>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</si>
  <si>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</si>
  <si>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</si>
  <si>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</si>
  <si>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</si>
  <si>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</si>
  <si>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</si>
  <si>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</si>
  <si>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</si>
  <si>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</si>
  <si>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</si>
  <si>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</si>
  <si>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</si>
  <si>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</si>
  <si>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</si>
  <si>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</si>
  <si>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</si>
  <si>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</si>
  <si>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</si>
  <si>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</si>
  <si>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</si>
  <si>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</si>
  <si>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</si>
  <si>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</si>
  <si>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</si>
  <si>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</si>
  <si>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</si>
  <si>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</si>
  <si>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</si>
  <si>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</si>
  <si>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</si>
  <si>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</si>
  <si>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</si>
  <si>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</si>
  <si>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</si>
  <si>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</si>
  <si>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</si>
  <si>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</si>
  <si>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</si>
  <si>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</si>
  <si>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</si>
  <si>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</si>
  <si>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</si>
  <si>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</si>
  <si>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</si>
  <si>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</si>
  <si>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</si>
  <si>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</si>
  <si>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</si>
  <si>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</si>
  <si>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</si>
  <si>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</si>
  <si>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</si>
  <si>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</si>
  <si>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</si>
  <si>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</si>
  <si>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</si>
  <si>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</si>
  <si>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</si>
  <si>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</si>
  <si>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</si>
  <si>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</si>
  <si>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</si>
  <si>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</si>
  <si>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</si>
  <si>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</si>
  <si>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</si>
  <si>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</si>
  <si>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</si>
  <si>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</si>
  <si>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</si>
  <si>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</si>
  <si>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</si>
  <si>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</si>
  <si>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</si>
  <si>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</si>
  <si>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</si>
  <si>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</si>
  <si>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</si>
  <si>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</si>
  <si>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</si>
  <si>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</si>
  <si>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</si>
  <si>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</si>
  <si>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</si>
  <si>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</si>
  <si>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</si>
  <si>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</si>
  <si>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</si>
  <si>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</si>
  <si>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</si>
  <si>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</si>
  <si>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</si>
  <si>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</si>
  <si>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</si>
  <si>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</si>
  <si>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</si>
  <si>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</si>
  <si>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</si>
  <si>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</si>
  <si>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</si>
  <si>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</si>
  <si>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</si>
  <si>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</si>
  <si>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</si>
  <si>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</si>
  <si>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</si>
  <si>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</si>
  <si>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</si>
  <si>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</si>
  <si>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</si>
  <si>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</si>
  <si>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</si>
  <si>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</si>
  <si>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</si>
  <si>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</si>
  <si>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</si>
  <si>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</si>
  <si>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</si>
  <si>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</si>
  <si>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</si>
  <si>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</si>
  <si>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</si>
  <si>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</si>
  <si>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</si>
  <si>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</si>
  <si>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</si>
  <si>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</si>
  <si>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</si>
  <si>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</si>
  <si>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</si>
  <si>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</si>
  <si>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</si>
  <si>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</si>
  <si>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</si>
  <si>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</si>
  <si>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</si>
  <si>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</si>
  <si>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</si>
  <si>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</si>
  <si>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</si>
  <si>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</si>
  <si>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</si>
  <si>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</si>
  <si>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</si>
  <si>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</si>
  <si>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</si>
  <si>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</si>
  <si>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</si>
  <si>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</si>
  <si>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</si>
  <si>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</si>
  <si>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</si>
  <si>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</si>
  <si>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</si>
  <si>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</si>
  <si>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</si>
  <si>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</si>
  <si>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</si>
  <si>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</si>
  <si>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</si>
  <si>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</si>
  <si>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</si>
  <si>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</si>
  <si>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</si>
  <si>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</si>
  <si>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</si>
  <si>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</si>
  <si>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</si>
  <si>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</si>
  <si>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</si>
  <si>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</si>
  <si>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</si>
  <si>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</si>
  <si>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</si>
  <si>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</si>
  <si>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</si>
  <si>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</si>
  <si>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</si>
  <si>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</si>
  <si>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</si>
  <si>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</si>
  <si>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</si>
  <si>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</si>
  <si>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</si>
  <si>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</si>
  <si>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</si>
  <si>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</si>
  <si>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</si>
  <si>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</si>
  <si>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</si>
  <si>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</si>
  <si>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</si>
  <si>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</si>
  <si>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</si>
  <si>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</si>
  <si>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</si>
  <si>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</si>
  <si>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</si>
  <si>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</si>
  <si>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</si>
  <si>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</si>
  <si>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</si>
  <si>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</si>
  <si>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</si>
  <si>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</si>
  <si>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</si>
  <si>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</si>
  <si>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</si>
  <si>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</si>
  <si>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</si>
  <si>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</si>
  <si>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</si>
  <si>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</si>
  <si>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</si>
  <si>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</si>
  <si>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</si>
  <si>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</si>
  <si>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</si>
  <si>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</si>
  <si>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</si>
  <si>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</si>
  <si>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</si>
  <si>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</si>
  <si>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</si>
  <si>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</si>
  <si>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</si>
  <si>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</si>
  <si>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</si>
  <si>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</si>
  <si>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</si>
  <si>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</si>
  <si>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</si>
  <si>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</si>
  <si>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</si>
  <si>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</si>
  <si>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</si>
  <si>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</si>
  <si>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</si>
  <si>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</si>
  <si>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</si>
  <si>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</si>
  <si>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</si>
  <si>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</si>
  <si>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</si>
  <si>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</si>
  <si>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</si>
  <si>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</si>
  <si>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</si>
  <si>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</si>
  <si>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</si>
  <si>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</si>
  <si>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</si>
  <si>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</si>
  <si>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</si>
  <si>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</si>
  <si>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</si>
  <si>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</si>
  <si>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</si>
  <si>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</si>
  <si>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</si>
  <si>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</si>
  <si>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</si>
  <si>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</si>
  <si>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</si>
  <si>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</si>
  <si>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</si>
  <si>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</si>
  <si>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</si>
  <si>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</si>
  <si>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</si>
  <si>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</si>
  <si>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</si>
  <si>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</si>
  <si>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</si>
  <si>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</si>
  <si>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</si>
  <si>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</si>
  <si>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</si>
  <si>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</si>
  <si>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</si>
  <si>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</si>
  <si>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</si>
  <si>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</si>
  <si>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</si>
  <si>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</si>
  <si>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</si>
  <si>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</si>
  <si>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</si>
  <si>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</si>
  <si>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</si>
  <si>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</si>
  <si>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</si>
  <si>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</si>
  <si>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</si>
  <si>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</si>
  <si>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</si>
  <si>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</si>
  <si>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</si>
  <si>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</si>
  <si>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</si>
  <si>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</si>
  <si>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</si>
  <si>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</si>
  <si>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</si>
  <si>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</si>
  <si>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</si>
  <si>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</si>
  <si>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</si>
  <si>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</si>
  <si>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</si>
  <si>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</si>
  <si>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</si>
  <si>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</si>
  <si>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</si>
  <si>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</si>
  <si>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</si>
  <si>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</si>
  <si>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</si>
  <si>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</si>
  <si>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</si>
  <si>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</si>
  <si>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</si>
  <si>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</si>
  <si>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</si>
  <si>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</si>
  <si>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</si>
  <si>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</si>
  <si>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</si>
  <si>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</si>
  <si>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</si>
  <si>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</si>
  <si>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</si>
  <si>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</si>
  <si>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</si>
  <si>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</si>
  <si>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</si>
  <si>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</si>
  <si>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</si>
  <si>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</si>
  <si>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</si>
  <si>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</si>
  <si>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</si>
  <si>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</si>
  <si>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</si>
  <si>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</si>
  <si>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</si>
  <si>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</si>
  <si>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</si>
  <si>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</si>
  <si>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</si>
  <si>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</si>
  <si>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</si>
  <si>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</si>
  <si>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</si>
  <si>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</si>
  <si>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</si>
  <si>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</si>
  <si>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</si>
  <si>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</si>
  <si>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</si>
  <si>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</si>
  <si>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</si>
  <si>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</si>
  <si>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</si>
  <si>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</si>
  <si>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</si>
  <si>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</si>
  <si>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</si>
  <si>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</si>
  <si>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</si>
  <si>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</si>
  <si>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</si>
  <si>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</si>
  <si>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</si>
  <si>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</si>
  <si>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</si>
  <si>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</si>
  <si>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</si>
  <si>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</si>
  <si>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</si>
  <si>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</si>
  <si>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</si>
  <si>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</si>
  <si>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</si>
  <si>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</si>
  <si>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</si>
  <si>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</si>
  <si>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</si>
  <si>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</si>
  <si>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</si>
  <si>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</si>
  <si>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</si>
  <si>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</si>
  <si>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</si>
  <si>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</si>
  <si>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</si>
  <si>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</si>
  <si>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</si>
  <si>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</si>
  <si>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</si>
  <si>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</si>
  <si>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</si>
  <si>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</si>
  <si>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</si>
  <si>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</si>
  <si>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</si>
  <si>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</si>
  <si>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</si>
  <si>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</si>
  <si>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</si>
  <si>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</si>
  <si>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</si>
  <si>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</si>
  <si>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</si>
  <si>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</si>
  <si>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</si>
  <si>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</si>
  <si>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</si>
  <si>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</si>
  <si>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</si>
  <si>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</si>
  <si>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</si>
  <si>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</si>
  <si>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</si>
  <si>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</si>
  <si>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</si>
  <si>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</si>
  <si>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</si>
  <si>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</si>
  <si>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</si>
  <si>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</si>
  <si>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</si>
  <si>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</si>
  <si>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</si>
  <si>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</si>
  <si>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</si>
  <si>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</si>
  <si>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</si>
  <si>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</si>
  <si>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</si>
  <si>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</si>
  <si>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</si>
  <si>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</si>
  <si>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</si>
  <si>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</si>
  <si>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</si>
  <si>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</si>
  <si>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</si>
  <si>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</si>
  <si>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</si>
  <si>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</si>
  <si>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</si>
  <si>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</si>
  <si>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</si>
  <si>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</si>
  <si>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</si>
  <si>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</si>
  <si>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</si>
  <si>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</si>
  <si>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</si>
  <si>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</si>
  <si>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</si>
  <si>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</si>
  <si>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</si>
  <si>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</si>
  <si>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</si>
  <si>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</si>
  <si>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</si>
  <si>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</si>
  <si>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</si>
  <si>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</si>
  <si>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</si>
  <si>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</si>
  <si>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</si>
  <si>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</si>
  <si>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</si>
  <si>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</si>
  <si>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</si>
  <si>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</si>
  <si>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</si>
  <si>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</si>
  <si>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</si>
  <si>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</si>
  <si>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</si>
  <si>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</si>
  <si>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</si>
  <si>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</si>
  <si>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</si>
  <si>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</si>
  <si>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</si>
  <si>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</si>
  <si>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</si>
  <si>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</si>
  <si>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</si>
  <si>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</si>
  <si>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</si>
  <si>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</si>
  <si>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</si>
  <si>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</si>
  <si>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</si>
  <si>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</si>
  <si>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</si>
  <si>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</si>
  <si>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</si>
  <si>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</si>
  <si>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</si>
  <si>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</si>
  <si>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</si>
  <si>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</si>
  <si>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</si>
  <si>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</si>
  <si>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</si>
  <si>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</si>
  <si>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</si>
  <si>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</si>
  <si>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</si>
  <si>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</si>
  <si>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</si>
  <si>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</si>
  <si>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</si>
  <si>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</si>
  <si>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</si>
  <si>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</si>
  <si>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</si>
  <si>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</si>
  <si>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</si>
  <si>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</si>
  <si>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</si>
  <si>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</si>
  <si>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</si>
  <si>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</si>
  <si>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</si>
  <si>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</si>
  <si>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</si>
  <si>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</si>
  <si>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</si>
  <si>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</si>
  <si>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</si>
  <si>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</si>
  <si>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</si>
  <si>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</si>
  <si>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</si>
  <si>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</si>
  <si>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</si>
  <si>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</si>
  <si>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</si>
  <si>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</si>
  <si>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</si>
  <si>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</si>
  <si>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</si>
  <si>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</si>
  <si>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</si>
  <si>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</si>
  <si>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</si>
  <si>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</si>
  <si>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</si>
  <si>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</si>
  <si>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</si>
  <si>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</si>
  <si>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</si>
  <si>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</si>
  <si>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</si>
  <si>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</si>
  <si>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</si>
  <si>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</si>
  <si>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</si>
  <si>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</si>
  <si>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</si>
  <si>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</si>
  <si>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</si>
  <si>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</si>
  <si>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</si>
  <si>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</si>
  <si>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</si>
  <si>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</si>
  <si>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</si>
  <si>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</si>
  <si>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</si>
  <si>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</si>
  <si>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</si>
  <si>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</si>
  <si>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</si>
  <si>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</si>
  <si>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</si>
  <si>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</si>
  <si>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</si>
  <si>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</si>
  <si>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</si>
  <si>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</si>
  <si>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</si>
  <si>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</si>
  <si>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</si>
  <si>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</si>
  <si>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</si>
  <si>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</si>
  <si>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</si>
  <si>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</si>
  <si>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</si>
  <si>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</si>
  <si>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</si>
  <si>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</si>
  <si>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</si>
  <si>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</si>
  <si>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</si>
  <si>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</si>
  <si>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</si>
  <si>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</si>
  <si>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</si>
  <si>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</si>
  <si>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</si>
  <si>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</si>
  <si>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</si>
  <si>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</si>
  <si>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</si>
  <si>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</si>
  <si>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</si>
  <si>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</si>
  <si>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</si>
  <si>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</si>
  <si>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</si>
  <si>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</si>
  <si>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</si>
  <si>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</si>
  <si>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</si>
  <si>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</si>
  <si>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</si>
  <si>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</si>
  <si>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</si>
  <si>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</si>
  <si>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</si>
  <si>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</si>
  <si>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</si>
  <si>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</si>
  <si>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</si>
  <si>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</si>
  <si>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</si>
  <si>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</si>
  <si>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</si>
  <si>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</si>
  <si>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</si>
  <si>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</si>
  <si>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</si>
  <si>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</si>
  <si>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</si>
  <si>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</si>
  <si>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</si>
  <si>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</si>
  <si>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</si>
  <si>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</si>
  <si>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</si>
  <si>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</si>
  <si>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</si>
  <si>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</si>
  <si>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</si>
  <si>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</si>
  <si>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</si>
  <si>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</si>
  <si>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</si>
  <si>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</si>
  <si>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</si>
  <si>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</si>
  <si>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</si>
  <si>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</si>
  <si>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</si>
  <si>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</si>
  <si>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</si>
  <si>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</si>
  <si>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</si>
  <si>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</si>
  <si>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</si>
  <si>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</si>
  <si>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</si>
  <si>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</si>
  <si>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</si>
  <si>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</si>
  <si>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</si>
  <si>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</si>
  <si>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</si>
  <si>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</si>
  <si>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</si>
  <si>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</si>
  <si>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</si>
  <si>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</si>
  <si>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</si>
  <si>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</si>
  <si>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</si>
  <si>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</si>
  <si>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</si>
  <si>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</si>
  <si>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</si>
  <si>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</si>
  <si>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</si>
  <si>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</si>
  <si>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</si>
  <si>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</si>
  <si>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</si>
  <si>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</si>
  <si>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</si>
  <si>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</si>
  <si>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</si>
  <si>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</si>
  <si>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</si>
  <si>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</si>
  <si>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</si>
  <si>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</si>
  <si>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</si>
  <si>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</si>
  <si>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</si>
  <si>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</si>
  <si>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</si>
  <si>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</si>
  <si>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</si>
  <si>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</si>
  <si>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</si>
  <si>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</si>
  <si>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</si>
  <si>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</si>
  <si>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</si>
  <si>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</si>
  <si>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</si>
  <si>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</si>
  <si>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</si>
  <si>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</si>
  <si>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</si>
  <si>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</si>
  <si>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</si>
  <si>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</si>
  <si>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</si>
  <si>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</si>
  <si>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</si>
  <si>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</si>
  <si>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</si>
  <si>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</si>
  <si>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</si>
  <si>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</si>
  <si>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</si>
  <si>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</si>
  <si>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</si>
  <si>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</si>
  <si>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</si>
  <si>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</si>
  <si>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</si>
  <si>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</si>
  <si>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</si>
  <si>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</si>
  <si>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</si>
  <si>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</si>
  <si>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</si>
  <si>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</si>
  <si>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</si>
  <si>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</si>
  <si>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</si>
  <si>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</si>
  <si>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</si>
  <si>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</si>
  <si>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</si>
  <si>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</si>
  <si>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</si>
  <si>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</si>
  <si>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</si>
  <si>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</si>
  <si>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</si>
  <si>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</si>
  <si>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</si>
  <si>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</si>
  <si>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</si>
  <si>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</si>
  <si>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</si>
  <si>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</si>
  <si>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</si>
  <si>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</si>
  <si>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</si>
  <si>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</si>
  <si>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</si>
  <si>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</si>
  <si>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</si>
  <si>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</si>
  <si>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</si>
  <si>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</si>
  <si>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</si>
  <si>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</si>
  <si>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</si>
  <si>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</si>
  <si>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</si>
  <si>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</si>
  <si>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</si>
  <si>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</si>
  <si>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</si>
  <si>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</si>
  <si>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</si>
  <si>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</si>
  <si>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</si>
  <si>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</si>
  <si>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</si>
  <si>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</si>
  <si>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</si>
  <si>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</si>
  <si>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</si>
  <si>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</si>
  <si>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</si>
  <si>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</si>
  <si>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</si>
  <si>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</si>
  <si>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</si>
  <si>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</si>
  <si>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</si>
  <si>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</si>
  <si>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</si>
  <si>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</si>
  <si>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</si>
  <si>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</si>
  <si>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</si>
  <si>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</si>
  <si>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</si>
  <si>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</si>
  <si>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</si>
  <si>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</si>
  <si>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</si>
  <si>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</si>
  <si>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</si>
  <si>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</si>
  <si>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</si>
  <si>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</si>
  <si>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</si>
  <si>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</si>
  <si>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</si>
  <si>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</si>
  <si>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</si>
  <si>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</si>
  <si>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</si>
  <si>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</si>
  <si>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</si>
  <si>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</si>
  <si>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</si>
  <si>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</si>
  <si>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</si>
  <si>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</si>
  <si>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</si>
  <si>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</si>
  <si>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</si>
  <si>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</si>
  <si>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</si>
  <si>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</si>
  <si>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</si>
  <si>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</si>
  <si>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</si>
  <si>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</si>
  <si>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</si>
  <si>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</si>
  <si>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</si>
  <si>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</si>
  <si>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</si>
  <si>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</si>
  <si>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</si>
  <si>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</si>
  <si>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</si>
  <si>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</si>
  <si>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</si>
  <si>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</si>
  <si>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</si>
  <si>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</si>
  <si>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</si>
  <si>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</si>
  <si>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</si>
  <si>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</si>
  <si>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</si>
  <si>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</si>
  <si>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</si>
  <si>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</si>
  <si>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</si>
  <si>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</si>
  <si>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</si>
  <si>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</si>
  <si>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</si>
  <si>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</si>
  <si>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</si>
  <si>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</si>
  <si>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</si>
  <si>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</si>
  <si>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</si>
  <si>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</si>
  <si>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</si>
  <si>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</si>
  <si>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</si>
  <si>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</si>
  <si>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</si>
  <si>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</si>
  <si>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</si>
  <si>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</si>
  <si>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</si>
  <si>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</si>
  <si>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</si>
  <si>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</si>
  <si>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</si>
  <si>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</si>
  <si>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</si>
  <si>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</si>
  <si>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</si>
  <si>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</si>
  <si>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</si>
  <si>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</si>
  <si>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</si>
  <si>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</si>
  <si>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</si>
  <si>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</si>
  <si>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</si>
  <si>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</si>
  <si>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</si>
  <si>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</si>
  <si>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</si>
  <si>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</si>
  <si>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</si>
  <si>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</si>
  <si>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</si>
  <si>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</si>
  <si>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</si>
  <si>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</si>
  <si>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</si>
  <si>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</si>
  <si>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</si>
  <si>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</si>
  <si>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</si>
  <si>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</si>
  <si>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</si>
  <si>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</si>
  <si>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</si>
  <si>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</si>
  <si>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</si>
  <si>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</si>
  <si>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</si>
  <si>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</si>
  <si>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</si>
  <si>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</si>
  <si>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</si>
  <si>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</si>
  <si>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</si>
  <si>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</si>
  <si>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</si>
  <si>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</si>
  <si>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</si>
  <si>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</si>
  <si>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</si>
  <si>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</si>
  <si>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</si>
  <si>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</si>
  <si>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</si>
  <si>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</si>
  <si>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</si>
  <si>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</si>
  <si>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</si>
  <si>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</si>
  <si>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</si>
  <si>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</si>
  <si>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</si>
  <si>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</si>
  <si>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</si>
  <si>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</si>
  <si>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</si>
  <si>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</si>
  <si>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</si>
  <si>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</si>
  <si>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</si>
  <si>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</si>
  <si>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</si>
  <si>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</si>
  <si>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</si>
  <si>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</si>
  <si>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</si>
  <si>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</si>
  <si>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</si>
  <si>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</si>
  <si>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</si>
  <si>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</si>
  <si>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</si>
  <si>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</si>
  <si>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</si>
  <si>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</si>
  <si>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</si>
  <si>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</si>
  <si>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</si>
  <si>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</si>
  <si>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</si>
  <si>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</si>
  <si>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</si>
  <si>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</si>
  <si>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</si>
  <si>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</si>
  <si>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</si>
  <si>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</si>
  <si>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</si>
  <si>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</si>
  <si>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</si>
  <si>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</si>
  <si>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</si>
  <si>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</si>
  <si>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</si>
  <si>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</si>
  <si>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</si>
  <si>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</si>
  <si>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</si>
  <si>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</si>
  <si>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</si>
  <si>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</si>
  <si>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</si>
  <si>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</si>
  <si>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</si>
  <si>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</si>
  <si>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</si>
  <si>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</si>
  <si>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</si>
  <si>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</si>
  <si>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</si>
  <si>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</si>
  <si>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</si>
  <si>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</si>
  <si>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</si>
  <si>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</si>
  <si>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</si>
  <si>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</si>
  <si>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</si>
  <si>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</si>
  <si>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</si>
  <si>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</si>
  <si>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</si>
  <si>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</si>
  <si>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</si>
  <si>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</si>
  <si>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</si>
  <si>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</si>
  <si>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</si>
  <si>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</si>
  <si>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</si>
  <si>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</si>
  <si>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</si>
  <si>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</si>
  <si>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</si>
  <si>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</si>
  <si>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</si>
  <si>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</si>
  <si>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</si>
  <si>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</si>
  <si>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</si>
  <si>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</si>
  <si>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</si>
  <si>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</si>
  <si>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</si>
  <si>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</si>
  <si>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</si>
  <si>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</si>
  <si>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</si>
  <si>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</si>
  <si>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</si>
  <si>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</si>
  <si>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</si>
  <si>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</si>
  <si>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</si>
  <si>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</si>
  <si>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</si>
  <si>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</si>
  <si>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</si>
  <si>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</si>
  <si>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</si>
  <si>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</si>
  <si>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</si>
  <si>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</si>
  <si>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</si>
  <si>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</si>
  <si>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</si>
  <si>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</si>
  <si>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</si>
  <si>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</si>
  <si>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</si>
  <si>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</si>
  <si>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</si>
  <si>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</si>
  <si>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</si>
  <si>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</si>
  <si>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</si>
  <si>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</si>
  <si>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</si>
  <si>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</si>
  <si>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</si>
  <si>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</si>
  <si>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</si>
  <si>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</si>
  <si>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</si>
  <si>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</si>
  <si>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</si>
  <si>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</si>
  <si>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</si>
  <si>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</si>
  <si>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</si>
  <si>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</si>
  <si>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</si>
  <si>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</si>
  <si>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</si>
  <si>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</si>
  <si>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</si>
  <si>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</si>
  <si>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</si>
  <si>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</si>
  <si>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</si>
  <si>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</si>
  <si>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</si>
  <si>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</si>
  <si>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</si>
  <si>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</si>
  <si>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</si>
  <si>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</si>
  <si>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</si>
  <si>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</si>
  <si>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</si>
  <si>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</si>
  <si>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</si>
  <si>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</si>
  <si>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</si>
  <si>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</si>
  <si>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</si>
  <si>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</si>
  <si>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</si>
  <si>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</si>
  <si>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</si>
  <si>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</si>
  <si>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</si>
  <si>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</si>
  <si>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</si>
  <si>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</si>
  <si>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</si>
  <si>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</si>
  <si>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</si>
  <si>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</si>
  <si>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</si>
  <si>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</si>
  <si>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</si>
  <si>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</si>
  <si>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</si>
  <si>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</si>
  <si>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</si>
  <si>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</si>
  <si>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</si>
  <si>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</si>
  <si>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</si>
  <si>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</si>
  <si>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</si>
  <si>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</si>
  <si>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</si>
  <si>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</si>
  <si>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</si>
  <si>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</si>
  <si>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</si>
  <si>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</si>
  <si>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</si>
  <si>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</si>
  <si>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</si>
  <si>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</si>
  <si>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</si>
  <si>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</si>
  <si>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</si>
  <si>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</si>
  <si>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</si>
  <si>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</si>
  <si>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</si>
  <si>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</si>
  <si>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</si>
  <si>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</si>
  <si>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</si>
  <si>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</si>
  <si>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</si>
  <si>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</si>
  <si>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</si>
  <si>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</si>
  <si>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</si>
  <si>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</si>
  <si>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</si>
  <si>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</si>
  <si>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</si>
  <si>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</si>
  <si>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</si>
  <si>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</si>
  <si>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</si>
  <si>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</si>
  <si>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</si>
  <si>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</si>
  <si>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</si>
  <si>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</si>
  <si>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</si>
  <si>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</si>
  <si>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</si>
  <si>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</si>
  <si>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</si>
  <si>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</si>
  <si>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</si>
  <si>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</si>
  <si>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</si>
  <si>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</si>
  <si>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</si>
  <si>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</si>
  <si>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</si>
  <si>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</si>
  <si>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</si>
  <si>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</si>
  <si>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</si>
  <si>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</si>
  <si>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</si>
  <si>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</si>
  <si>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</si>
  <si>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</si>
  <si>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</si>
  <si>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</si>
  <si>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</si>
  <si>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</si>
  <si>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</si>
  <si>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</si>
  <si>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</si>
  <si>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</si>
  <si>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</si>
  <si>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</si>
  <si>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</si>
  <si>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</si>
  <si>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</si>
  <si>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</si>
  <si>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</si>
  <si>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</si>
  <si>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</si>
  <si>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</si>
  <si>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</si>
  <si>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</si>
  <si>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</si>
  <si>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</si>
  <si>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</si>
  <si>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</si>
  <si>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</si>
  <si>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</si>
  <si>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</si>
  <si>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</si>
  <si>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</si>
  <si>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</si>
  <si>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</si>
  <si>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</si>
  <si>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</si>
  <si>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</si>
  <si>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</si>
  <si>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</si>
  <si>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</si>
  <si>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</si>
  <si>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</si>
  <si>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</si>
  <si>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</si>
  <si>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</si>
  <si>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</si>
  <si>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</si>
  <si>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</si>
  <si>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</si>
  <si>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</si>
  <si>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</si>
  <si>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</si>
  <si>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</si>
  <si>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</si>
  <si>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</si>
  <si>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</si>
  <si>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</si>
  <si>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</si>
  <si>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</si>
  <si>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</si>
  <si>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</si>
  <si>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</si>
  <si>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</si>
  <si>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</si>
  <si>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</si>
  <si>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</si>
  <si>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</si>
  <si>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</si>
  <si>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</si>
  <si>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</si>
  <si>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</si>
  <si>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</si>
  <si>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</si>
  <si>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</si>
  <si>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</si>
  <si>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</si>
  <si>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</si>
  <si>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</si>
  <si>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</si>
  <si>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</si>
  <si>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</si>
  <si>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</si>
  <si>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</si>
  <si>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</si>
  <si>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</si>
  <si>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</si>
  <si>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</si>
  <si>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</si>
  <si>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</si>
  <si>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</si>
  <si>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</si>
  <si>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</si>
  <si>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</si>
  <si>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</si>
  <si>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</si>
  <si>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</si>
  <si>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</si>
  <si>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</si>
  <si>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</si>
  <si>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</si>
  <si>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</si>
  <si>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</si>
  <si>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</si>
  <si>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</si>
  <si>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</si>
  <si>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</si>
  <si>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</si>
  <si>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</si>
  <si>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</si>
  <si>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</si>
  <si>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</si>
  <si>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</si>
  <si>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</si>
  <si>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</si>
  <si>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</si>
  <si>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</si>
  <si>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</si>
  <si>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</si>
  <si>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</si>
  <si>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</si>
  <si>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</si>
  <si>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</si>
  <si>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</si>
  <si>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</si>
  <si>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</si>
  <si>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</si>
  <si>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</si>
  <si>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</si>
  <si>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</si>
  <si>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</si>
  <si>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</si>
  <si>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</si>
  <si>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</si>
  <si>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</si>
  <si>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</si>
  <si>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</si>
  <si>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</si>
  <si>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</si>
  <si>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</si>
  <si>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</si>
  <si>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</si>
  <si>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</si>
  <si>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</si>
  <si>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</si>
  <si>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</si>
  <si>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</si>
  <si>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</si>
  <si>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</si>
  <si>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</si>
  <si>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</si>
  <si>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</si>
  <si>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</si>
  <si>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</si>
  <si>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</si>
  <si>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</si>
  <si>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</si>
  <si>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</si>
  <si>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</si>
  <si>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</si>
  <si>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</si>
  <si>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</si>
  <si>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</si>
  <si>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</si>
  <si>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</si>
  <si>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</si>
  <si>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</si>
  <si>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</si>
  <si>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</si>
  <si>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</si>
  <si>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</si>
  <si>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</si>
  <si>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</si>
  <si>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</si>
  <si>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</si>
  <si>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</si>
  <si>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</si>
  <si>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</si>
  <si>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</si>
  <si>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</si>
  <si>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</si>
  <si>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</si>
  <si>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</si>
  <si>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</si>
  <si>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</si>
  <si>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</si>
  <si>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</si>
  <si>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</si>
  <si>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</si>
  <si>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</si>
  <si>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</si>
  <si>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</si>
  <si>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</si>
  <si>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</si>
  <si>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</si>
  <si>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</si>
  <si>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</si>
  <si>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</si>
  <si>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</si>
  <si>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</si>
  <si>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</si>
  <si>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</si>
  <si>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</si>
  <si>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</si>
  <si>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</si>
  <si>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</si>
  <si>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</si>
  <si>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</si>
  <si>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</si>
  <si>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</si>
  <si>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</si>
  <si>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</si>
  <si>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</si>
  <si>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</si>
  <si>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</si>
  <si>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</si>
  <si>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</si>
  <si>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</si>
  <si>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</si>
  <si>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</si>
  <si>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</si>
  <si>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</si>
  <si>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</si>
  <si>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</si>
  <si>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</si>
  <si>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</si>
  <si>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</si>
  <si>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</si>
  <si>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</si>
  <si>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</si>
  <si>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</si>
  <si>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</si>
  <si>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</si>
  <si>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</si>
  <si>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</si>
  <si>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</si>
  <si>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</si>
  <si>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</si>
  <si>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</si>
  <si>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</si>
  <si>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</si>
  <si>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</si>
  <si>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</si>
  <si>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</si>
  <si>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</si>
  <si>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</si>
  <si>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</si>
  <si>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</si>
  <si>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</si>
  <si>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</si>
  <si>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</si>
  <si>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</si>
  <si>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</si>
  <si>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</si>
  <si>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</si>
  <si>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</si>
  <si>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</si>
  <si>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</si>
  <si>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</si>
  <si>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</si>
  <si>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</si>
  <si>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</si>
  <si>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</si>
  <si>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</si>
  <si>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</si>
  <si>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</si>
  <si>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</si>
  <si>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</si>
  <si>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</si>
  <si>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</si>
  <si>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</si>
  <si>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</si>
  <si>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</si>
  <si>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</si>
  <si>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</si>
  <si>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</si>
  <si>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</si>
  <si>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</si>
  <si>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</si>
  <si>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</si>
  <si>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</si>
  <si>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</si>
  <si>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</si>
  <si>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</si>
  <si>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</si>
  <si>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</si>
  <si>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</si>
  <si>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</si>
  <si>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</si>
  <si>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</si>
  <si>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</si>
  <si>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</si>
  <si>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</si>
  <si>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</si>
  <si>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</si>
  <si>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</si>
  <si>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</si>
  <si>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</si>
  <si>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</si>
  <si>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</si>
  <si>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</si>
  <si>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</si>
  <si>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</si>
  <si>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</si>
  <si>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</si>
  <si>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</si>
  <si>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</si>
  <si>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</si>
  <si>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</si>
  <si>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</si>
  <si>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</si>
  <si>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</si>
  <si>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</si>
  <si>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</si>
  <si>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</si>
  <si>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</si>
  <si>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</si>
  <si>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</si>
  <si>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</si>
  <si>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</si>
  <si>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</si>
  <si>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</si>
  <si>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</si>
  <si>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</si>
  <si>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</si>
  <si>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</si>
  <si>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</si>
  <si>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</si>
  <si>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</si>
  <si>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</si>
  <si>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</si>
  <si>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</si>
  <si>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</si>
  <si>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</si>
  <si>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</si>
  <si>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</si>
  <si>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</si>
  <si>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</si>
  <si>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</si>
  <si>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</si>
  <si>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</si>
  <si>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</si>
  <si>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</si>
  <si>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</si>
  <si>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</si>
  <si>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</si>
  <si>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</si>
  <si>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</si>
  <si>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</si>
  <si>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</si>
  <si>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</si>
  <si>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</si>
  <si>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</si>
  <si>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</si>
  <si>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</si>
  <si>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</si>
  <si>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</si>
  <si>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</si>
  <si>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</si>
  <si>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</si>
  <si>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</si>
  <si>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</si>
  <si>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</si>
  <si>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</si>
  <si>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</si>
  <si>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</si>
  <si>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</si>
  <si>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</si>
  <si>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</si>
  <si>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</si>
  <si>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</si>
  <si>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</si>
  <si>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</si>
  <si>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</si>
  <si>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</si>
  <si>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</si>
  <si>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</si>
  <si>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</si>
  <si>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</si>
  <si>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</si>
  <si>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</si>
  <si>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</si>
  <si>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</si>
  <si>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</si>
  <si>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</si>
  <si>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</si>
  <si>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</si>
  <si>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</si>
  <si>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</si>
  <si>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</si>
  <si>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</si>
  <si>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</si>
  <si>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</si>
  <si>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</si>
  <si>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</si>
  <si>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</si>
  <si>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</si>
  <si>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</si>
  <si>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</si>
  <si>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</si>
  <si>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</si>
  <si>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</si>
  <si>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</si>
  <si>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</si>
  <si>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</si>
  <si>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</si>
  <si>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</si>
  <si>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</si>
  <si>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</si>
  <si>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</si>
  <si>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</si>
  <si>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</si>
  <si>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</si>
  <si>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</si>
  <si>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</si>
  <si>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</si>
  <si>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</si>
  <si>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</si>
  <si>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</si>
  <si>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</si>
  <si>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</si>
  <si>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</si>
  <si>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</si>
  <si>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</si>
  <si>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</si>
  <si>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</si>
  <si>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</si>
  <si>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</si>
  <si>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</si>
  <si>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</si>
  <si>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</si>
  <si>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</si>
  <si>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</si>
  <si>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</si>
  <si>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</si>
  <si>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</si>
  <si>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</si>
  <si>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</si>
  <si>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</si>
  <si>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</si>
  <si>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</si>
  <si>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</si>
  <si>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</si>
  <si>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</si>
  <si>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</si>
  <si>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</si>
  <si>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</si>
  <si>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</si>
  <si>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</si>
  <si>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</si>
  <si>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</si>
  <si>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</si>
  <si>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</si>
  <si>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</si>
  <si>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</si>
  <si>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</si>
  <si>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</si>
  <si>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</si>
  <si>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</si>
  <si>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</si>
  <si>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</si>
  <si>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</si>
  <si>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</si>
  <si>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</si>
  <si>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</si>
  <si>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</si>
  <si>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</si>
  <si>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</si>
  <si>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</si>
  <si>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</si>
  <si>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</si>
  <si>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</si>
  <si>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</si>
  <si>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</si>
  <si>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</si>
  <si>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</si>
  <si>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</si>
  <si>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</si>
  <si>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</si>
  <si>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</si>
  <si>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</si>
  <si>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</si>
  <si>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</si>
  <si>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</si>
  <si>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</si>
  <si>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</si>
  <si>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</si>
  <si>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</si>
  <si>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</si>
  <si>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</si>
  <si>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</si>
  <si>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</si>
  <si>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</si>
  <si>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</si>
  <si>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</si>
  <si>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</si>
  <si>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</si>
  <si>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</si>
  <si>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</si>
  <si>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</si>
  <si>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</si>
  <si>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</si>
  <si>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</si>
  <si>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</si>
  <si>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</si>
  <si>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</si>
  <si>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</si>
  <si>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</si>
  <si>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</si>
  <si>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</si>
  <si>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</si>
  <si>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</si>
  <si>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</si>
  <si>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</si>
  <si>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</si>
  <si>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</si>
  <si>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</si>
  <si>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</si>
  <si>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</si>
  <si>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</si>
  <si>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</si>
  <si>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</si>
  <si>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</si>
  <si>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</si>
  <si>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</si>
  <si>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</si>
  <si>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</si>
  <si>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</si>
  <si>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</si>
  <si>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</si>
  <si>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</si>
  <si>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</si>
  <si>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</si>
  <si>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</si>
  <si>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</si>
  <si>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</si>
  <si>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</si>
  <si>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</si>
  <si>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</si>
  <si>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</si>
  <si>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</si>
  <si>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</si>
  <si>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</si>
  <si>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</si>
  <si>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</si>
  <si>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</si>
  <si>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</si>
  <si>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</si>
  <si>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</si>
  <si>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</si>
  <si>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</si>
  <si>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</si>
  <si>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</si>
  <si>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</si>
  <si>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</si>
  <si>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</si>
  <si>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</si>
  <si>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</si>
  <si>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</si>
  <si>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</si>
  <si>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</si>
  <si>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</si>
  <si>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</si>
  <si>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</si>
  <si>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</si>
  <si>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</si>
  <si>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</si>
  <si>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</si>
  <si>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</si>
  <si>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</si>
  <si>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</si>
  <si>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</si>
  <si>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</si>
  <si>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</si>
  <si>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</si>
  <si>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</si>
  <si>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</si>
  <si>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</si>
  <si>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</si>
  <si>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</si>
  <si>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</si>
  <si>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</si>
  <si>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</si>
  <si>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</si>
  <si>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</si>
  <si>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</si>
  <si>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</si>
  <si>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</si>
  <si>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</si>
  <si>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</si>
  <si>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</si>
  <si>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</si>
  <si>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</si>
  <si>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</si>
  <si>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</si>
  <si>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</si>
  <si>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</si>
  <si>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</si>
  <si>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</si>
  <si>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</si>
  <si>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</si>
  <si>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</si>
  <si>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</si>
  <si>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</si>
  <si>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</si>
  <si>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</si>
  <si>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</si>
  <si>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</si>
  <si>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</si>
  <si>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</si>
  <si>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</si>
  <si>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</si>
  <si>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</si>
  <si>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</si>
  <si>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</si>
  <si>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</si>
  <si>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</si>
  <si>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</si>
  <si>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</si>
  <si>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</si>
  <si>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</si>
  <si>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</si>
  <si>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</si>
  <si>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</si>
  <si>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</si>
  <si>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</si>
  <si>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</si>
  <si>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</si>
  <si>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</si>
  <si>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</si>
  <si>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</si>
  <si>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</si>
  <si>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</si>
  <si>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</si>
  <si>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</si>
  <si>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</si>
  <si>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</si>
  <si>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</si>
  <si>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</si>
  <si>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</si>
  <si>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</si>
  <si>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</si>
  <si>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</si>
  <si>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</si>
  <si>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</si>
  <si>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</si>
  <si>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</si>
  <si>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</si>
  <si>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</si>
  <si>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</si>
  <si>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</si>
  <si>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</si>
  <si>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</si>
  <si>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</si>
  <si>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</si>
  <si>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</si>
  <si>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</si>
  <si>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</si>
  <si>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</si>
  <si>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</si>
  <si>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</si>
  <si>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</si>
  <si>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</si>
  <si>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</si>
  <si>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</si>
  <si>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</si>
  <si>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</si>
  <si>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</si>
  <si>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</si>
  <si>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</si>
  <si>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</si>
  <si>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</si>
  <si>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</si>
  <si>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</si>
  <si>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</si>
  <si>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</si>
  <si>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</si>
  <si>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</si>
  <si>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</si>
  <si>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</si>
  <si>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</si>
  <si>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</si>
  <si>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</si>
  <si>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</si>
  <si>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</si>
  <si>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</si>
  <si>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</si>
  <si>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</si>
  <si>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</si>
  <si>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</si>
  <si>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</si>
  <si>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</si>
  <si>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</si>
  <si>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</si>
  <si>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</si>
  <si>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</si>
  <si>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</si>
  <si>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</si>
  <si>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</si>
  <si>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</si>
  <si>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</si>
  <si>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</si>
  <si>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</si>
  <si>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</si>
  <si>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</si>
  <si>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</si>
  <si>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</si>
  <si>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</si>
  <si>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</si>
  <si>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</si>
  <si>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</si>
  <si>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</si>
  <si>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</si>
  <si>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</si>
  <si>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</si>
  <si>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</si>
  <si>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</si>
  <si>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</si>
  <si>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</si>
  <si>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</si>
  <si>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</si>
  <si>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</si>
  <si>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</si>
  <si>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</si>
  <si>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</si>
  <si>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</si>
  <si>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</si>
  <si>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</si>
  <si>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</si>
  <si>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</si>
  <si>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</si>
  <si>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</si>
  <si>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</si>
  <si>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</si>
  <si>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</si>
  <si>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</si>
  <si>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</si>
  <si>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</si>
  <si>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</si>
  <si>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</si>
  <si>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</si>
  <si>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</si>
  <si>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</si>
  <si>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</si>
  <si>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</si>
  <si>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</si>
  <si>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</si>
  <si>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</si>
  <si>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</si>
  <si>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</si>
  <si>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</si>
  <si>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</si>
  <si>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</si>
  <si>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</si>
  <si>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</si>
  <si>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</si>
  <si>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</si>
  <si>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</si>
  <si>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</si>
  <si>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</si>
  <si>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</si>
  <si>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</si>
  <si>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</si>
  <si>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</si>
  <si>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</si>
  <si>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</si>
  <si>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</si>
  <si>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</si>
  <si>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</si>
  <si>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</si>
  <si>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</si>
  <si>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</si>
  <si>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</si>
  <si>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</si>
  <si>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</si>
  <si>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</si>
  <si>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</si>
  <si>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</si>
  <si>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</si>
  <si>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</si>
  <si>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</si>
  <si>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</si>
  <si>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</si>
  <si>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</si>
  <si>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</si>
  <si>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</si>
  <si>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</si>
  <si>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</si>
  <si>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</si>
  <si>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</si>
  <si>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</si>
  <si>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</si>
  <si>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</si>
  <si>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</si>
  <si>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</si>
  <si>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</si>
  <si>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</si>
  <si>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</si>
  <si>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</si>
  <si>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</si>
  <si>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</si>
  <si>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</si>
  <si>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</si>
  <si>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</si>
  <si>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</si>
  <si>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</si>
  <si>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</si>
  <si>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</si>
  <si>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</si>
  <si>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</si>
  <si>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</si>
  <si>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</si>
  <si>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</si>
  <si>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</si>
  <si>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</si>
  <si>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</si>
  <si>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</si>
  <si>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</si>
  <si>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</si>
  <si>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</si>
  <si>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</si>
  <si>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</si>
  <si>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</si>
  <si>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</si>
  <si>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</si>
  <si>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</si>
  <si>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</si>
  <si>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</si>
  <si>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</si>
  <si>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</si>
  <si>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</si>
  <si>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</si>
  <si>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</si>
  <si>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</si>
  <si>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</si>
  <si>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</si>
  <si>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</si>
  <si>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</si>
  <si>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</si>
  <si>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</si>
  <si>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</si>
  <si>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</si>
  <si>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</si>
  <si>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</si>
  <si>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</si>
  <si>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</si>
  <si>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</si>
  <si>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</si>
  <si>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</si>
  <si>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</si>
  <si>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</si>
  <si>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</si>
  <si>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</si>
  <si>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</si>
  <si>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</si>
  <si>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</si>
  <si>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</si>
  <si>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</si>
  <si>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</si>
  <si>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</si>
  <si>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</si>
  <si>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</si>
  <si>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</si>
  <si>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</si>
  <si>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</si>
  <si>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</si>
  <si>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</si>
  <si>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</si>
  <si>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</si>
  <si>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</si>
  <si>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</si>
  <si>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</si>
  <si>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</si>
  <si>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</si>
  <si>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</si>
  <si>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</si>
  <si>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</si>
  <si>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</si>
  <si>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</si>
  <si>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</si>
  <si>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</si>
  <si>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</si>
  <si>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</si>
  <si>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</si>
  <si>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</si>
  <si>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</si>
  <si>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</si>
  <si>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</si>
  <si>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</si>
  <si>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</si>
  <si>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</si>
  <si>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</si>
  <si>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</si>
  <si>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</si>
  <si>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</si>
  <si>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</si>
  <si>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</si>
  <si>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</si>
  <si>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</si>
  <si>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</si>
  <si>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</si>
  <si>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</si>
  <si>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</si>
  <si>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</si>
  <si>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</si>
  <si>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</si>
  <si>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</si>
  <si>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</si>
  <si>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</si>
  <si>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</si>
  <si>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</si>
  <si>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</si>
  <si>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</si>
  <si>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</si>
  <si>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</si>
  <si>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</si>
  <si>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</si>
  <si>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</si>
  <si>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</si>
  <si>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</si>
  <si>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</si>
  <si>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</si>
  <si>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</si>
  <si>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</si>
  <si>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</si>
  <si>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</si>
  <si>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</si>
  <si>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</si>
  <si>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</si>
  <si>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</si>
  <si>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</si>
  <si>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</si>
  <si>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</si>
  <si>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</si>
  <si>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</si>
  <si>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</si>
  <si>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</si>
  <si>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</si>
  <si>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</si>
  <si>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</si>
  <si>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</si>
  <si>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</si>
  <si>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</si>
  <si>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</si>
  <si>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</si>
  <si>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</si>
  <si>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</si>
  <si>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</si>
  <si>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</si>
  <si>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</si>
  <si>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</si>
  <si>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</si>
  <si>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</si>
  <si>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</si>
  <si>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</si>
  <si>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</si>
  <si>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</si>
  <si>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</si>
  <si>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</si>
  <si>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</si>
  <si>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</si>
  <si>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</si>
  <si>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</si>
  <si>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</si>
  <si>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</si>
  <si>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</si>
  <si>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</si>
  <si>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</si>
  <si>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</si>
  <si>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</si>
  <si>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</si>
  <si>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</si>
  <si>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</si>
  <si>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</si>
  <si>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</si>
  <si>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</si>
  <si>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</si>
  <si>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</si>
  <si>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</si>
  <si>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</si>
  <si>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</si>
  <si>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</si>
  <si>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</si>
  <si>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</si>
  <si>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</si>
  <si>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</si>
  <si>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</si>
  <si>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</si>
  <si>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</si>
  <si>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</si>
  <si>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</si>
  <si>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</si>
  <si>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</si>
  <si>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</si>
  <si>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</si>
  <si>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</si>
  <si>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</si>
  <si>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</si>
  <si>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</si>
  <si>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</si>
  <si>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</si>
  <si>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</si>
  <si>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</si>
  <si>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</si>
  <si>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</si>
  <si>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</si>
  <si>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</si>
  <si>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</si>
  <si>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</si>
  <si>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</si>
  <si>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</si>
  <si>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</si>
  <si>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</si>
  <si>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</si>
  <si>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</si>
  <si>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</si>
  <si>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</si>
  <si>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</si>
  <si>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</si>
  <si>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</si>
  <si>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</si>
  <si>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</si>
  <si>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</si>
  <si>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</si>
  <si>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</si>
  <si>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</si>
  <si>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</si>
  <si>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</si>
  <si>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</si>
  <si>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</si>
  <si>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</si>
  <si>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</si>
  <si>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</si>
  <si>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</si>
  <si>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</si>
  <si>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</si>
  <si>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</si>
  <si>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</si>
  <si>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</si>
  <si>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</si>
  <si>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</si>
  <si>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</si>
  <si>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</si>
  <si>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</si>
  <si>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</si>
  <si>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</si>
  <si>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</si>
  <si>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</si>
  <si>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</si>
  <si>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</si>
  <si>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</si>
  <si>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</si>
  <si>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</si>
  <si>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</si>
  <si>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</si>
  <si>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</si>
  <si>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</si>
  <si>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</si>
  <si>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</si>
  <si>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</si>
  <si>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</si>
  <si>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</si>
  <si>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</si>
  <si>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</si>
  <si>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</si>
  <si>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</si>
  <si>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</si>
  <si>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</si>
  <si>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</si>
  <si>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</si>
  <si>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</si>
  <si>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</si>
  <si>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</si>
  <si>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</si>
  <si>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</si>
  <si>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</si>
  <si>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</si>
  <si>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</si>
  <si>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</si>
  <si>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</si>
  <si>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</si>
  <si>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</si>
  <si>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</si>
  <si>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</si>
  <si>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</si>
  <si>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</si>
  <si>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</si>
  <si>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</si>
  <si>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</si>
  <si>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</si>
  <si>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</si>
  <si>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</si>
  <si>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</si>
  <si>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</si>
  <si>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</si>
  <si>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</si>
  <si>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</si>
  <si>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</si>
  <si>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</si>
  <si>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</si>
  <si>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</si>
  <si>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</si>
  <si>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</si>
  <si>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</si>
  <si>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</si>
  <si>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</si>
  <si>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</si>
  <si>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</si>
  <si>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</si>
  <si>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</si>
  <si>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</si>
  <si>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</si>
  <si>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</si>
  <si>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</si>
  <si>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</si>
  <si>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</si>
  <si>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</si>
  <si>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</si>
  <si>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</si>
  <si>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</si>
  <si>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</si>
  <si>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</si>
  <si>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</si>
  <si>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</si>
  <si>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</si>
  <si>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</si>
  <si>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</si>
  <si>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</si>
  <si>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</si>
  <si>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</si>
  <si>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</si>
  <si>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</si>
  <si>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</si>
  <si>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</si>
  <si>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</si>
  <si>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</si>
  <si>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</si>
  <si>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</si>
  <si>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</si>
  <si>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</si>
  <si>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</si>
  <si>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</si>
  <si>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</si>
  <si>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</si>
  <si>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</si>
  <si>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</si>
  <si>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</si>
  <si>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</si>
  <si>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</si>
  <si>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</si>
  <si>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</si>
  <si>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</si>
  <si>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</si>
  <si>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</si>
  <si>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</si>
  <si>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</si>
  <si>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</si>
  <si>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</si>
  <si>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</si>
  <si>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</si>
  <si>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</si>
  <si>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</si>
  <si>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</si>
  <si>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</si>
  <si>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</si>
  <si>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</si>
  <si>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</si>
  <si>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</si>
  <si>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</si>
  <si>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</si>
  <si>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</si>
  <si>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</si>
  <si>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</si>
  <si>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</si>
  <si>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</si>
  <si>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</si>
  <si>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</si>
  <si>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</si>
  <si>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</si>
  <si>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</si>
  <si>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</si>
  <si>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</si>
  <si>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</si>
  <si>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</si>
  <si>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</si>
  <si>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</si>
  <si>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</si>
  <si>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</si>
  <si>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</si>
  <si>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</si>
  <si>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</si>
  <si>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</si>
  <si>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</si>
  <si>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</si>
  <si>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</si>
  <si>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</si>
  <si>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</si>
  <si>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</si>
  <si>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</si>
  <si>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</si>
  <si>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</si>
  <si>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</si>
  <si>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</si>
  <si>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</si>
  <si>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</si>
  <si>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</si>
  <si>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</si>
  <si>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</si>
  <si>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</si>
  <si>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</si>
  <si>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</si>
  <si>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</si>
  <si>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</si>
  <si>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</si>
  <si>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</si>
  <si>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</si>
  <si>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</si>
  <si>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</si>
  <si>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</si>
  <si>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</si>
  <si>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</si>
  <si>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</si>
  <si>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</si>
  <si>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</si>
  <si>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</si>
  <si>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</si>
  <si>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</si>
  <si>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</si>
  <si>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</si>
  <si>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</si>
  <si>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</si>
  <si>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</si>
  <si>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</si>
  <si>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</si>
  <si>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</si>
  <si>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</si>
  <si>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</si>
  <si>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</si>
  <si>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</si>
  <si>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</si>
  <si>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</si>
  <si>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</si>
  <si>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</si>
  <si>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</si>
  <si>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</si>
  <si>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</si>
  <si>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</si>
  <si>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</si>
  <si>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</si>
  <si>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</si>
  <si>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</si>
  <si>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</si>
  <si>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</si>
  <si>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</si>
  <si>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</si>
  <si>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</si>
  <si>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</si>
  <si>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</si>
  <si>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</si>
  <si>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</si>
  <si>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</si>
  <si>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</si>
  <si>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</si>
  <si>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</si>
  <si>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</si>
  <si>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</si>
  <si>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</si>
  <si>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</si>
  <si>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</si>
  <si>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</si>
  <si>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</si>
  <si>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</si>
  <si>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</si>
  <si>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</si>
  <si>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</si>
  <si>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</si>
  <si>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</si>
  <si>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</si>
  <si>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</si>
  <si>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</si>
  <si>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</si>
  <si>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</si>
  <si>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</si>
  <si>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</si>
  <si>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</si>
  <si>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</si>
  <si>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</si>
  <si>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</si>
  <si>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</si>
  <si>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</si>
  <si>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</si>
  <si>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</si>
  <si>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</si>
  <si>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</si>
  <si>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</si>
  <si>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</si>
  <si>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</si>
  <si>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</si>
  <si>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</si>
  <si>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</si>
  <si>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</si>
  <si>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</si>
  <si>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</si>
  <si>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</si>
  <si>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</si>
  <si>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</si>
  <si>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</si>
  <si>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</si>
  <si>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</si>
  <si>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</si>
  <si>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</si>
  <si>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</si>
  <si>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</si>
  <si>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</si>
  <si>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</si>
  <si>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</si>
  <si>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</si>
  <si>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</si>
  <si>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</si>
  <si>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</si>
  <si>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</si>
  <si>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</si>
  <si>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</si>
  <si>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</si>
  <si>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</si>
  <si>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</si>
  <si>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</si>
  <si>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</si>
  <si>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</si>
  <si>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</si>
  <si>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</si>
  <si>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</si>
  <si>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</si>
  <si>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</si>
  <si>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</si>
  <si>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</si>
  <si>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</si>
  <si>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</si>
  <si>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</si>
  <si>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</si>
  <si>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</si>
  <si>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</si>
  <si>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</si>
  <si>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</si>
  <si>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</si>
  <si>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</si>
  <si>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</si>
  <si>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</si>
  <si>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</si>
  <si>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</si>
  <si>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</si>
  <si>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</si>
  <si>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</si>
  <si>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</si>
  <si>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</si>
  <si>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</si>
  <si>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</si>
  <si>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</si>
  <si>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</si>
  <si>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</si>
  <si>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</si>
  <si>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</si>
  <si>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</si>
  <si>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</si>
  <si>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</si>
  <si>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</si>
  <si>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</si>
  <si>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</si>
  <si>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</si>
  <si>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</si>
  <si>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</si>
  <si>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</si>
  <si>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</si>
  <si>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</si>
  <si>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</si>
  <si>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</si>
  <si>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</si>
  <si>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</si>
  <si>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</si>
  <si>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</si>
  <si>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</si>
  <si>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</si>
  <si>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</si>
  <si>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</si>
  <si>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</si>
  <si>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</si>
  <si>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</si>
  <si>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</si>
  <si>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</si>
  <si>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</si>
  <si>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</si>
  <si>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</si>
  <si>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</si>
  <si>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</si>
  <si>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</si>
  <si>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</si>
  <si>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</si>
  <si>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</si>
  <si>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</si>
  <si>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</si>
  <si>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</si>
  <si>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</si>
  <si>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</si>
  <si>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</si>
  <si>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</si>
  <si>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</si>
  <si>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</si>
  <si>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</si>
  <si>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</si>
  <si>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</si>
  <si>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</si>
  <si>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</si>
  <si>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</si>
  <si>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</si>
  <si>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</si>
  <si>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</si>
  <si>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</si>
  <si>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</si>
  <si>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</si>
  <si>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</si>
  <si>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</si>
  <si>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</si>
  <si>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</si>
  <si>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</si>
  <si>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</si>
  <si>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</si>
  <si>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</si>
  <si>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</si>
  <si>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</si>
  <si>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</si>
  <si>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</si>
  <si>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</si>
  <si>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</si>
  <si>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</si>
  <si>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</si>
  <si>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</si>
  <si>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</si>
  <si>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</si>
  <si>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</si>
  <si>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</si>
  <si>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</si>
  <si>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</si>
  <si>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</si>
  <si>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</si>
  <si>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</si>
  <si>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</si>
  <si>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</si>
  <si>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</si>
  <si>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</si>
  <si>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</si>
  <si>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</si>
  <si>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</si>
  <si>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</si>
  <si>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</si>
  <si>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</si>
  <si>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</si>
  <si>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</si>
  <si>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</si>
  <si>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</si>
  <si>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</si>
  <si>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</si>
  <si>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</si>
  <si>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</si>
  <si>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</si>
  <si>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</si>
  <si>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</si>
  <si>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</si>
  <si>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</si>
  <si>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</si>
  <si>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</si>
  <si>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</si>
  <si>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</si>
  <si>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</si>
  <si>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</si>
  <si>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</si>
  <si>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</si>
  <si>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</si>
  <si>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</si>
  <si>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</si>
  <si>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</si>
  <si>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</si>
  <si>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</si>
  <si>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</si>
  <si>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</si>
  <si>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</si>
  <si>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</si>
  <si>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</si>
  <si>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</si>
  <si>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</si>
  <si>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</si>
  <si>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</si>
  <si>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</si>
  <si>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</si>
  <si>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</si>
  <si>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</si>
  <si>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</si>
  <si>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</si>
  <si>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</si>
  <si>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</si>
  <si>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</si>
  <si>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</si>
  <si>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</si>
  <si>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</si>
  <si>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</si>
  <si>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</si>
  <si>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</si>
  <si>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</si>
  <si>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</si>
  <si>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</si>
  <si>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</si>
  <si>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</si>
  <si>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</si>
  <si>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</si>
  <si>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</si>
  <si>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</si>
  <si>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</si>
  <si>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</si>
  <si>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</si>
  <si>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</si>
  <si>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</si>
  <si>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</si>
  <si>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</si>
  <si>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</si>
  <si>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</si>
  <si>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</si>
  <si>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</si>
  <si>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</si>
  <si>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</si>
  <si>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</si>
  <si>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</si>
  <si>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</si>
  <si>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</si>
  <si>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</si>
  <si>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</si>
  <si>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</si>
  <si>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</si>
  <si>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</si>
  <si>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</si>
  <si>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</si>
  <si>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</si>
  <si>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</si>
  <si>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</si>
  <si>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</si>
  <si>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</si>
  <si>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</si>
  <si>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</si>
  <si>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</si>
  <si>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</si>
  <si>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</si>
  <si>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</si>
  <si>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</si>
  <si>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</si>
  <si>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</si>
  <si>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</si>
  <si>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</si>
  <si>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</si>
  <si>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</si>
  <si>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</si>
  <si>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</si>
  <si>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</si>
  <si>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</si>
  <si>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</si>
  <si>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</si>
  <si>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</si>
  <si>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</si>
  <si>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</si>
  <si>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</si>
  <si>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</si>
  <si>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</si>
  <si>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</si>
  <si>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</si>
  <si>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</si>
  <si>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</si>
  <si>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</si>
  <si>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</si>
  <si>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</si>
  <si>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</si>
  <si>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</si>
  <si>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</si>
  <si>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</si>
  <si>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</si>
  <si>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</si>
  <si>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</si>
  <si>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</si>
  <si>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</si>
  <si>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</si>
  <si>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</si>
  <si>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</si>
  <si>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</si>
  <si>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</si>
  <si>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</si>
  <si>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</si>
  <si>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</si>
  <si>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</si>
  <si>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</si>
  <si>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</si>
  <si>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</si>
  <si>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</si>
  <si>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</si>
  <si>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</si>
  <si>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</si>
  <si>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</si>
  <si>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</si>
  <si>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</si>
  <si>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</si>
  <si>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</si>
  <si>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</si>
  <si>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</si>
  <si>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</si>
  <si>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</si>
  <si>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</si>
  <si>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</si>
  <si>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</si>
  <si>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</si>
  <si>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</si>
  <si>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</si>
  <si>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</si>
  <si>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</si>
  <si>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</si>
  <si>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</si>
  <si>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</si>
  <si>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</si>
  <si>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</si>
  <si>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</si>
  <si>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</si>
  <si>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</si>
  <si>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</si>
  <si>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</si>
  <si>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</si>
  <si>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</si>
  <si>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</si>
  <si>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</si>
  <si>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</si>
  <si>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</si>
  <si>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</si>
  <si>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</si>
  <si>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</si>
  <si>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</si>
  <si>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</si>
  <si>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</si>
  <si>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</si>
  <si>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</si>
  <si>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</si>
  <si>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</si>
  <si>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</si>
  <si>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</si>
  <si>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</si>
  <si>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</si>
  <si>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</si>
  <si>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</si>
  <si>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</si>
  <si>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</si>
  <si>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</si>
  <si>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</si>
  <si>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</si>
  <si>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</si>
  <si>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</si>
  <si>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</si>
  <si>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</si>
  <si>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</si>
  <si>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</si>
  <si>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</si>
  <si>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</si>
  <si>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</si>
  <si>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</si>
  <si>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</si>
  <si>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</si>
  <si>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</si>
  <si>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</si>
  <si>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</si>
  <si>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</si>
  <si>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</si>
  <si>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</si>
  <si>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</si>
  <si>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</si>
  <si>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</si>
  <si>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</si>
  <si>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</si>
  <si>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</si>
  <si>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</si>
  <si>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</si>
  <si>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</si>
  <si>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</si>
  <si>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</si>
  <si>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</si>
  <si>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</si>
  <si>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</si>
  <si>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</si>
  <si>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</si>
  <si>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</si>
  <si>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</si>
  <si>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</si>
  <si>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</si>
  <si>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</si>
  <si>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</si>
  <si>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</si>
  <si>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</si>
  <si>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</si>
  <si>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</si>
  <si>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</si>
  <si>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</si>
  <si>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</si>
  <si>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</si>
  <si>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</si>
  <si>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</si>
  <si>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</si>
  <si>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</si>
  <si>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</si>
  <si>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</si>
  <si>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</si>
  <si>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</si>
  <si>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</si>
  <si>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</si>
  <si>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</si>
  <si>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</si>
  <si>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</si>
  <si>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</si>
  <si>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</si>
  <si>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</si>
  <si>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</si>
  <si>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</si>
  <si>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</si>
  <si>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</si>
  <si>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</si>
  <si>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</si>
  <si>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</si>
  <si>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</si>
  <si>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</si>
  <si>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</si>
  <si>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</si>
  <si>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</si>
  <si>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</si>
  <si>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</si>
  <si>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</si>
  <si>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</si>
  <si>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</si>
  <si>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</si>
  <si>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</si>
  <si>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</si>
  <si>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</si>
  <si>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</si>
  <si>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</si>
  <si>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</si>
  <si>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</si>
  <si>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</si>
  <si>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</si>
  <si>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</si>
  <si>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</si>
  <si>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</si>
  <si>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</si>
  <si>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</si>
  <si>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</si>
  <si>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</si>
  <si>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</si>
  <si>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</si>
  <si>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</si>
  <si>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</si>
  <si>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</si>
  <si>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</si>
  <si>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</si>
  <si>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</si>
  <si>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</si>
  <si>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</si>
  <si>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</si>
  <si>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</si>
  <si>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</si>
  <si>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</si>
  <si>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</si>
  <si>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</si>
  <si>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</si>
  <si>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</si>
  <si>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</si>
  <si>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</si>
  <si>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</si>
  <si>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</si>
  <si>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</si>
  <si>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</si>
  <si>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</si>
  <si>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</si>
  <si>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</si>
  <si>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</si>
  <si>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</si>
  <si>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</si>
  <si>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</si>
  <si>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</si>
  <si>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</si>
  <si>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</si>
  <si>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</si>
  <si>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</si>
  <si>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</si>
  <si>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</si>
  <si>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</si>
  <si>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</si>
  <si>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</si>
  <si>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</si>
  <si>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</si>
  <si>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</si>
  <si>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</si>
  <si>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</si>
  <si>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</si>
  <si>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</si>
  <si>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</si>
  <si>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</si>
  <si>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</si>
  <si>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</si>
  <si>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</si>
  <si>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</si>
  <si>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</si>
  <si>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</si>
  <si>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</si>
  <si>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</si>
  <si>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</si>
  <si>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</si>
  <si>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</si>
  <si>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</si>
  <si>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</si>
  <si>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</si>
  <si>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</si>
  <si>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</si>
  <si>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</si>
  <si>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</si>
  <si>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</si>
  <si>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</si>
  <si>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</si>
  <si>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</si>
  <si>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</si>
  <si>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</si>
  <si>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</si>
  <si>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</si>
  <si>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</si>
  <si>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</si>
  <si>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</si>
  <si>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</si>
  <si>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</si>
  <si>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</si>
  <si>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</si>
  <si>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</si>
  <si>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</si>
  <si>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</si>
  <si>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</si>
  <si>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</si>
  <si>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</si>
  <si>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</si>
  <si>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</si>
  <si>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</si>
  <si>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</si>
  <si>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</si>
  <si>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</si>
  <si>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</si>
  <si>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</si>
  <si>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</si>
  <si>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</si>
  <si>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</si>
  <si>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</si>
  <si>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</si>
  <si>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</si>
  <si>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</si>
  <si>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</si>
  <si>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</si>
  <si>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</si>
  <si>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</si>
  <si>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</si>
  <si>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</si>
  <si>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</si>
  <si>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</si>
  <si>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</si>
  <si>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</si>
  <si>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</si>
  <si>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</si>
  <si>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</si>
  <si>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</si>
  <si>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</si>
  <si>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</si>
  <si>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</si>
  <si>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</si>
  <si>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</si>
  <si>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</si>
  <si>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</si>
  <si>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</si>
  <si>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</si>
  <si>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</si>
  <si>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</si>
  <si>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</si>
  <si>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</si>
  <si>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</si>
  <si>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</si>
  <si>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</si>
  <si>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</si>
  <si>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</si>
  <si>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</si>
  <si>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</si>
  <si>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</si>
  <si>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</si>
  <si>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</si>
  <si>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</si>
  <si>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</si>
  <si>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</si>
  <si>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</si>
  <si>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</si>
  <si>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</si>
  <si>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</si>
  <si>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</si>
  <si>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</si>
  <si>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</si>
  <si>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</si>
  <si>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</si>
  <si>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</si>
  <si>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</si>
  <si>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</si>
  <si>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</si>
  <si>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</si>
  <si>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</si>
  <si>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</si>
  <si>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</si>
  <si>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</si>
  <si>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</si>
  <si>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</si>
  <si>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</si>
  <si>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</si>
  <si>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</si>
  <si>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</si>
  <si>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</si>
  <si>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</si>
  <si>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</si>
  <si>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</si>
  <si>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</si>
  <si>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</si>
  <si>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</si>
  <si>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</si>
  <si>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</si>
  <si>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</si>
  <si>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</si>
  <si>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</si>
  <si>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</si>
  <si>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</si>
  <si>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</si>
  <si>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</si>
  <si>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</si>
  <si>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</si>
  <si>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</si>
  <si>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</si>
  <si>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</si>
  <si>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</si>
  <si>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</si>
  <si>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</si>
  <si>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</si>
  <si>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</si>
  <si>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</si>
  <si>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</si>
  <si>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</si>
  <si>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</si>
  <si>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</si>
  <si>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</si>
  <si>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</si>
  <si>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</si>
  <si>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</si>
  <si>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</si>
  <si>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</si>
  <si>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</si>
  <si>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</si>
  <si>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</si>
  <si>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</si>
  <si>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</si>
  <si>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</si>
  <si>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</si>
  <si>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</si>
  <si>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</si>
  <si>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</si>
  <si>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</si>
  <si>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</si>
  <si>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</si>
  <si>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</si>
  <si>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</si>
  <si>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</si>
  <si>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</si>
  <si>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</si>
  <si>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</si>
  <si>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</si>
  <si>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</si>
  <si>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</si>
  <si>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</si>
  <si>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</si>
  <si>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</si>
  <si>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</si>
  <si>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</si>
  <si>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</si>
  <si>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</si>
  <si>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</si>
  <si>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</si>
  <si>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</si>
  <si>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</si>
  <si>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</si>
  <si>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</si>
  <si>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</si>
  <si>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</si>
  <si>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</si>
  <si>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</si>
  <si>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</si>
  <si>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</si>
  <si>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</si>
  <si>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</si>
  <si>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</si>
  <si>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</si>
  <si>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</si>
  <si>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</si>
  <si>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</si>
  <si>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</si>
  <si>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</si>
  <si>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</si>
  <si>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</si>
  <si>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</si>
  <si>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</si>
  <si>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</si>
  <si>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</si>
  <si>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</si>
  <si>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</si>
  <si>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</si>
  <si>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</si>
  <si>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</si>
  <si>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</si>
  <si>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</si>
  <si>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</si>
  <si>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</si>
  <si>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</si>
  <si>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</si>
  <si>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</si>
  <si>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</si>
  <si>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</si>
  <si>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</si>
  <si>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</si>
  <si>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</si>
  <si>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</si>
  <si>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</si>
  <si>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</si>
  <si>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</si>
  <si>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</si>
  <si>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</si>
  <si>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</si>
  <si>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</si>
  <si>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</si>
  <si>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</si>
  <si>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</si>
  <si>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</si>
  <si>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</si>
  <si>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</si>
  <si>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</si>
  <si>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</si>
  <si>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</si>
  <si>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</si>
  <si>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</si>
  <si>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</si>
  <si>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</si>
  <si>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</si>
  <si>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</si>
  <si>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</si>
  <si>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</si>
  <si>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</si>
  <si>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</si>
  <si>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</si>
  <si>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</si>
  <si>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</si>
  <si>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</si>
  <si>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</si>
  <si>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</si>
  <si>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</si>
  <si>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</si>
  <si>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</si>
  <si>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</si>
  <si>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</si>
  <si>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</si>
  <si>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</si>
  <si>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</si>
  <si>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</si>
  <si>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</si>
  <si>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</si>
  <si>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</si>
  <si>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</si>
  <si>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</si>
  <si>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</si>
  <si>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</si>
  <si>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</si>
  <si>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</si>
  <si>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</si>
  <si>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</si>
  <si>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</si>
  <si>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</si>
  <si>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</si>
  <si>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</si>
  <si>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</si>
  <si>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</si>
  <si>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</si>
  <si>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</si>
  <si>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</si>
  <si>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</si>
  <si>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</si>
  <si>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</si>
  <si>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</si>
  <si>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</si>
  <si>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</si>
  <si>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</si>
  <si>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</si>
  <si>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</si>
  <si>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</si>
  <si>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</si>
  <si>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</si>
  <si>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</si>
  <si>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</si>
  <si>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</si>
  <si>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</si>
  <si>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</si>
  <si>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</si>
  <si>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</si>
  <si>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</si>
  <si>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</si>
  <si>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</si>
  <si>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</si>
  <si>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</si>
  <si>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</si>
  <si>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</si>
  <si>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</si>
  <si>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</si>
  <si>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</si>
  <si>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</si>
  <si>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</si>
  <si>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</si>
  <si>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</si>
  <si>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</si>
  <si>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</si>
  <si>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</si>
  <si>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</si>
  <si>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</si>
  <si>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</si>
  <si>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</si>
  <si>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</si>
  <si>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</si>
  <si>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</si>
  <si>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</si>
  <si>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</si>
  <si>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</si>
  <si>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</si>
  <si>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</si>
  <si>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</si>
  <si>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</si>
  <si>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</si>
  <si>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</si>
  <si>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</si>
  <si>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</si>
  <si>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</si>
  <si>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</si>
  <si>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</si>
  <si>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</si>
  <si>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</si>
  <si>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</si>
  <si>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</si>
  <si>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</si>
  <si>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</si>
  <si>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</si>
  <si>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</si>
  <si>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</si>
  <si>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</si>
  <si>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</si>
  <si>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</si>
  <si>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</si>
  <si>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</si>
  <si>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</si>
  <si>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</si>
  <si>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</si>
  <si>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</si>
  <si>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</si>
  <si>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</si>
  <si>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</si>
  <si>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</si>
  <si>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</si>
  <si>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</si>
  <si>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</si>
  <si>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</si>
  <si>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</si>
  <si>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</si>
  <si>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</si>
  <si>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</si>
  <si>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</si>
  <si>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</si>
  <si>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</si>
  <si>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</si>
  <si>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</si>
  <si>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</si>
  <si>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</si>
  <si>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</si>
  <si>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</si>
  <si>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</si>
  <si>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</si>
  <si>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</si>
  <si>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</si>
  <si>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</si>
  <si>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</si>
  <si>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</si>
  <si>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</si>
  <si>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</si>
  <si>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</si>
  <si>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</si>
  <si>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</si>
  <si>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</si>
  <si>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</si>
  <si>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</si>
  <si>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</si>
  <si>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</si>
  <si>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</si>
  <si>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</si>
  <si>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</si>
  <si>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</si>
  <si>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</si>
  <si>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</si>
  <si>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</si>
  <si>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</si>
  <si>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</si>
  <si>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</si>
  <si>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</si>
  <si>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</si>
  <si>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</si>
  <si>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</si>
  <si>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</si>
  <si>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</si>
  <si>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</si>
  <si>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</si>
  <si>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</si>
  <si>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</si>
  <si>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</si>
  <si>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</si>
  <si>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</si>
  <si>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</si>
  <si>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</si>
  <si>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</si>
  <si>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</si>
  <si>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</si>
  <si>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</si>
  <si>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</si>
  <si>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</si>
  <si>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</si>
  <si>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</si>
  <si>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</si>
  <si>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</si>
  <si>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</si>
  <si>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</si>
  <si>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</si>
  <si>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</si>
  <si>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</si>
  <si>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</si>
  <si>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</si>
  <si>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</si>
  <si>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</si>
  <si>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</si>
  <si>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</si>
  <si>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</si>
  <si>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</si>
  <si>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</si>
  <si>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</si>
  <si>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</si>
  <si>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</si>
  <si>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</si>
  <si>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</si>
  <si>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</si>
  <si>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</si>
  <si>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</si>
  <si>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</si>
  <si>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</si>
  <si>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</si>
  <si>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</si>
  <si>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</si>
  <si>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</si>
  <si>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</si>
  <si>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</si>
  <si>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</si>
  <si>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</si>
  <si>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</si>
  <si>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</si>
  <si>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</si>
  <si>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</si>
  <si>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</si>
  <si>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</si>
  <si>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</si>
  <si>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</si>
  <si>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</si>
  <si>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</si>
  <si>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</si>
  <si>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</si>
  <si>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</si>
  <si>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</si>
  <si>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</si>
  <si>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</si>
  <si>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</si>
  <si>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</si>
  <si>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</si>
  <si>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</si>
  <si>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</si>
  <si>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</si>
  <si>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</si>
  <si>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</si>
  <si>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</si>
  <si>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</si>
  <si>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</si>
  <si>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</si>
  <si>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</si>
  <si>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</si>
  <si>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</si>
  <si>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</si>
  <si>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</si>
  <si>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</si>
  <si>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</si>
  <si>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</si>
  <si>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</si>
  <si>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</si>
  <si>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</si>
  <si>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</si>
  <si>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</si>
  <si>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</si>
  <si>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</si>
  <si>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</si>
  <si>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</si>
  <si>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</si>
  <si>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</si>
  <si>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</si>
  <si>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</si>
  <si>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</si>
  <si>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</si>
  <si>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</si>
  <si>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</si>
  <si>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</si>
  <si>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</si>
  <si>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</si>
  <si>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</si>
  <si>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</si>
  <si>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</si>
  <si>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</si>
  <si>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</si>
  <si>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</si>
  <si>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</si>
  <si>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</si>
  <si>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</si>
  <si>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</si>
  <si>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</si>
  <si>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</si>
  <si>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</si>
  <si>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</si>
  <si>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</si>
  <si>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</si>
  <si>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</si>
  <si>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</si>
  <si>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</si>
  <si>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</si>
  <si>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</si>
  <si>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</si>
  <si>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</si>
  <si>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</si>
  <si>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</si>
  <si>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</si>
  <si>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</si>
  <si>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</si>
  <si>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</si>
  <si>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</si>
  <si>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</si>
  <si>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</si>
  <si>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</si>
  <si>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</si>
  <si>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</si>
  <si>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</si>
  <si>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</si>
  <si>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</si>
  <si>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</si>
  <si>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</si>
  <si>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</si>
  <si>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</si>
  <si>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</si>
  <si>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</si>
  <si>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</si>
  <si>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</si>
  <si>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</si>
  <si>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</si>
  <si>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</si>
  <si>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</si>
  <si>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</si>
  <si>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</si>
  <si>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</si>
  <si>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</si>
  <si>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</si>
  <si>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</si>
  <si>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</si>
  <si>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</si>
  <si>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</si>
  <si>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</si>
  <si>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</si>
  <si>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</si>
  <si>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</si>
  <si>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</si>
  <si>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</si>
  <si>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</si>
  <si>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</si>
  <si>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</si>
  <si>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</si>
  <si>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</si>
  <si>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</si>
  <si>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</si>
  <si>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</si>
  <si>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</si>
  <si>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</si>
  <si>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</si>
  <si>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</si>
  <si>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</si>
  <si>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</si>
  <si>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</si>
  <si>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</si>
  <si>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</si>
  <si>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</si>
  <si>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</si>
  <si>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</si>
  <si>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</si>
  <si>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</si>
  <si>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</si>
  <si>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</si>
  <si>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</si>
  <si>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</si>
  <si>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</si>
  <si>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</si>
  <si>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</si>
  <si>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</si>
  <si>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</si>
  <si>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</si>
  <si>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</si>
  <si>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</si>
  <si>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</si>
  <si>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</si>
  <si>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</si>
  <si>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</si>
  <si>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</si>
  <si>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</si>
  <si>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</si>
  <si>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</si>
  <si>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</si>
  <si>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</si>
  <si>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</si>
  <si>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</si>
  <si>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</si>
  <si>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</si>
  <si>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</si>
  <si>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</si>
  <si>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</si>
  <si>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</si>
  <si>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</si>
  <si>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</si>
  <si>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</si>
  <si>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</si>
  <si>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</si>
  <si>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</si>
  <si>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</si>
  <si>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</si>
  <si>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</si>
  <si>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</si>
  <si>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</si>
  <si>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</si>
  <si>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</si>
  <si>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</si>
  <si>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</si>
  <si>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</si>
  <si>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</si>
  <si>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</si>
  <si>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</si>
  <si>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</si>
  <si>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</si>
  <si>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</si>
  <si>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</si>
  <si>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</si>
  <si>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</si>
  <si>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</si>
  <si>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</si>
  <si>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</si>
  <si>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</si>
  <si>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</si>
  <si>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</si>
  <si>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</si>
  <si>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</si>
  <si>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</si>
  <si>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</si>
  <si>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</si>
  <si>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</si>
  <si>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</si>
  <si>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</si>
  <si>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</si>
  <si>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</si>
  <si>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</si>
  <si>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</si>
  <si>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</si>
  <si>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</si>
  <si>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</si>
  <si>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</si>
  <si>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</si>
  <si>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</si>
  <si>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</si>
  <si>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</si>
  <si>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</si>
  <si>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</si>
  <si>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</si>
  <si>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</si>
  <si>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</si>
  <si>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</si>
  <si>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</si>
  <si>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</si>
  <si>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</si>
  <si>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</si>
  <si>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</si>
  <si>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</si>
  <si>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</si>
  <si>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</si>
  <si>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</si>
  <si>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</si>
  <si>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</si>
  <si>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</si>
  <si>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</si>
  <si>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</si>
  <si>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</si>
  <si>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</si>
  <si>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</si>
  <si>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</si>
  <si>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</si>
  <si>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</si>
  <si>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</si>
  <si>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</si>
  <si>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</si>
  <si>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</si>
  <si>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</si>
  <si>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</si>
  <si>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</si>
  <si>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</si>
  <si>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</si>
  <si>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</si>
  <si>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</si>
  <si>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</si>
  <si>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</si>
  <si>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</si>
  <si>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</si>
  <si>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</si>
  <si>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</si>
  <si>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</si>
  <si>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</si>
  <si>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</si>
  <si>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</si>
  <si>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</si>
  <si>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</si>
  <si>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</si>
  <si>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</si>
  <si>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</si>
  <si>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</si>
  <si>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</si>
  <si>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</si>
  <si>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</si>
  <si>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</si>
  <si>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</si>
  <si>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</si>
  <si>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</si>
  <si>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</si>
  <si>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</si>
  <si>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</si>
  <si>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</si>
  <si>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</si>
  <si>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</si>
  <si>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</si>
  <si>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</si>
  <si>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</si>
  <si>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</si>
  <si>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</si>
  <si>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</si>
  <si>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</si>
  <si>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</si>
  <si>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</si>
  <si>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</si>
  <si>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</si>
  <si>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</si>
  <si>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</si>
  <si>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</si>
  <si>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</si>
  <si>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</si>
  <si>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</si>
  <si>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</si>
  <si>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</si>
  <si>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</si>
  <si>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</si>
  <si>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</si>
  <si>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</si>
  <si>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</si>
  <si>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</si>
  <si>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</si>
  <si>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</si>
  <si>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</si>
  <si>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</si>
  <si>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</si>
  <si>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</si>
  <si>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</si>
  <si>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</si>
  <si>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</si>
  <si>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</si>
  <si>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</si>
  <si>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</si>
  <si>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</si>
  <si>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</si>
  <si>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</si>
  <si>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</si>
  <si>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</si>
  <si>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</si>
  <si>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</si>
  <si>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</si>
  <si>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</si>
  <si>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</si>
  <si>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</si>
  <si>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</si>
  <si>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</si>
  <si>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</si>
  <si>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</si>
  <si>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</si>
  <si>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</si>
  <si>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</si>
  <si>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</si>
  <si>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</si>
  <si>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</si>
  <si>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</si>
  <si>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</si>
  <si>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</si>
  <si>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</si>
  <si>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</si>
  <si>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</si>
  <si>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</si>
  <si>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</si>
  <si>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</si>
  <si>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</si>
  <si>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</si>
  <si>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</si>
  <si>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</si>
  <si>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</si>
  <si>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</si>
  <si>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</si>
  <si>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</si>
  <si>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</si>
  <si>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</si>
  <si>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</si>
  <si>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</si>
  <si>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</si>
  <si>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</si>
  <si>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</si>
  <si>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</si>
  <si>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</si>
  <si>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</si>
  <si>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</si>
  <si>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</si>
  <si>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</si>
  <si>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</si>
  <si>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</si>
  <si>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</si>
  <si>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</si>
  <si>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</si>
  <si>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</si>
  <si>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</si>
  <si>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</si>
  <si>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</si>
  <si>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</si>
  <si>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</si>
  <si>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</si>
  <si>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</si>
  <si>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</si>
  <si>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</si>
  <si>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</si>
  <si>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</si>
  <si>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</si>
  <si>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</si>
  <si>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</si>
  <si>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</si>
  <si>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</si>
  <si>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</si>
  <si>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</si>
  <si>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</si>
  <si>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</si>
  <si>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</si>
  <si>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</si>
  <si>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</si>
  <si>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</si>
  <si>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</si>
  <si>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</si>
  <si>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</si>
  <si>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</si>
  <si>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</si>
  <si>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</si>
  <si>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</si>
  <si>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</si>
  <si>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</si>
  <si>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</si>
  <si>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</si>
  <si>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</si>
  <si>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</si>
  <si>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</si>
  <si>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</si>
  <si>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</si>
  <si>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</si>
  <si>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</si>
  <si>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</si>
  <si>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</si>
  <si>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</si>
  <si>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</si>
  <si>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</si>
  <si>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</si>
  <si>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</si>
  <si>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</si>
  <si>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</si>
  <si>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</si>
  <si>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</si>
  <si>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</si>
  <si>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</si>
  <si>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</si>
  <si>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</si>
  <si>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</si>
  <si>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</si>
  <si>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</si>
  <si>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</si>
  <si>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</si>
  <si>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</si>
  <si>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</si>
  <si>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</si>
  <si>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</si>
  <si>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</si>
  <si>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</si>
  <si>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</si>
  <si>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</si>
  <si>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</si>
  <si>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</si>
  <si>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</si>
  <si>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</si>
  <si>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</si>
  <si>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</si>
  <si>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</si>
  <si>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</si>
  <si>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</si>
  <si>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</si>
  <si>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</si>
  <si>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</si>
  <si>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</si>
  <si>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</si>
  <si>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</si>
  <si>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</si>
  <si>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</si>
  <si>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</si>
  <si>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</si>
  <si>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</si>
  <si>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</si>
  <si>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</si>
  <si>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</si>
  <si>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</si>
  <si>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</si>
  <si>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</si>
  <si>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</si>
  <si>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</si>
  <si>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</si>
  <si>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</si>
  <si>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</si>
  <si>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</si>
  <si>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</si>
  <si>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</si>
  <si>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</si>
  <si>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</si>
  <si>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</si>
  <si>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</si>
  <si>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</si>
  <si>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</si>
  <si>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</si>
  <si>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</si>
  <si>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</si>
  <si>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</si>
  <si>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</si>
  <si>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</si>
  <si>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</si>
  <si>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</si>
  <si>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</si>
  <si>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</si>
  <si>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</si>
  <si>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</si>
  <si>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</si>
  <si>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</si>
  <si>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</si>
  <si>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</si>
  <si>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</si>
  <si>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</si>
  <si>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</si>
  <si>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</si>
  <si>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</si>
  <si>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</si>
  <si>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</si>
  <si>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</si>
  <si>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</si>
  <si>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</si>
  <si>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</si>
  <si>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</si>
  <si>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</si>
  <si>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</si>
  <si>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</si>
  <si>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</si>
  <si>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</si>
  <si>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</si>
  <si>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</si>
  <si>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</si>
  <si>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</si>
  <si>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</si>
  <si>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</si>
  <si>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</si>
  <si>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</si>
  <si>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</si>
  <si>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</si>
  <si>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</si>
  <si>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</si>
  <si>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</si>
  <si>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</si>
  <si>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</si>
  <si>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</si>
  <si>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</si>
  <si>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</si>
  <si>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</si>
  <si>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</si>
  <si>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</si>
  <si>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</si>
  <si>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</si>
  <si>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</si>
  <si>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</si>
  <si>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</si>
  <si>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</si>
  <si>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</si>
  <si>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</si>
  <si>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</si>
  <si>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</si>
  <si>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</si>
  <si>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</si>
  <si>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</si>
  <si>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</si>
  <si>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</si>
  <si>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</si>
  <si>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</si>
  <si>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</si>
  <si>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</si>
  <si>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</si>
  <si>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</si>
  <si>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</si>
  <si>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</si>
  <si>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</si>
  <si>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</si>
  <si>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</si>
  <si>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</si>
  <si>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</si>
  <si>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</si>
  <si>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</si>
  <si>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</si>
  <si>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</si>
  <si>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</si>
  <si>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</si>
  <si>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</si>
  <si>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</si>
  <si>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</si>
  <si>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</si>
  <si>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</si>
  <si>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</si>
  <si>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</si>
  <si>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</si>
  <si>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</si>
  <si>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</si>
  <si>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</si>
  <si>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</si>
  <si>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</si>
  <si>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</si>
  <si>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</si>
  <si>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</si>
  <si>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</si>
  <si>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</si>
  <si>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</si>
  <si>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</si>
  <si>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</si>
  <si>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</si>
  <si>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</si>
  <si>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</si>
  <si>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</si>
  <si>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</si>
  <si>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</si>
  <si>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</si>
  <si>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</si>
  <si>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</si>
  <si>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</si>
  <si>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</si>
  <si>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</si>
  <si>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</si>
  <si>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</si>
  <si>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</si>
  <si>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</si>
  <si>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</si>
  <si>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</si>
  <si>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</si>
  <si>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</si>
  <si>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</si>
  <si>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</si>
  <si>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</si>
  <si>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</si>
  <si>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</si>
  <si>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</si>
  <si>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</si>
  <si>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</si>
  <si>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</si>
  <si>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</si>
  <si>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</si>
  <si>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</si>
  <si>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</si>
  <si>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</si>
  <si>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</si>
  <si>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</si>
  <si>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</si>
  <si>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</si>
  <si>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</si>
  <si>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</si>
  <si>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</si>
  <si>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</si>
  <si>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</si>
  <si>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</si>
  <si>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</si>
  <si>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</si>
  <si>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</si>
  <si>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</si>
  <si>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</si>
  <si>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</si>
  <si>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</si>
  <si>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</si>
  <si>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</si>
  <si>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</si>
  <si>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</si>
  <si>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</si>
  <si>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</si>
  <si>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</si>
  <si>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</si>
  <si>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</si>
  <si>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</si>
  <si>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</si>
  <si>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</si>
  <si>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</si>
  <si>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</si>
  <si>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</si>
  <si>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</si>
  <si>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</si>
  <si>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</si>
  <si>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</si>
  <si>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</si>
  <si>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</si>
  <si>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</si>
  <si>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</si>
  <si>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</si>
  <si>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</si>
  <si>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</si>
  <si>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</si>
  <si>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</si>
  <si>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</si>
  <si>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</si>
  <si>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</si>
  <si>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</si>
  <si>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</si>
  <si>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</si>
  <si>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</si>
  <si>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</si>
  <si>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</si>
  <si>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</si>
  <si>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</si>
  <si>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</si>
  <si>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</si>
  <si>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</si>
  <si>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</si>
  <si>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</si>
  <si>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</si>
  <si>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</si>
  <si>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</si>
  <si>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</si>
  <si>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</si>
  <si>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</si>
  <si>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</si>
  <si>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</si>
  <si>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</si>
  <si>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</si>
  <si>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</si>
  <si>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</si>
  <si>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</si>
  <si>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</si>
  <si>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</si>
  <si>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</si>
  <si>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</si>
  <si>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</si>
  <si>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</si>
  <si>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</si>
  <si>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</si>
  <si>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</si>
  <si>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</si>
  <si>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</si>
  <si>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</si>
  <si>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</si>
  <si>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</si>
  <si>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</si>
  <si>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</si>
  <si>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</si>
  <si>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</si>
  <si>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</si>
  <si>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</si>
  <si>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</si>
  <si>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</si>
  <si>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</si>
  <si>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</si>
  <si>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</si>
  <si>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</si>
  <si>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</si>
  <si>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</si>
  <si>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</si>
  <si>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</si>
  <si>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</si>
  <si>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</si>
  <si>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</si>
  <si>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</si>
  <si>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</si>
  <si>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</si>
  <si>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</si>
  <si>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</si>
  <si>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</si>
  <si>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</si>
  <si>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</si>
  <si>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</si>
  <si>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</si>
  <si>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</si>
  <si>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</si>
  <si>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</si>
  <si>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</si>
  <si>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</si>
  <si>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</si>
  <si>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</si>
  <si>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</si>
  <si>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</si>
  <si>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</si>
  <si>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</si>
  <si>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</si>
  <si>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</si>
  <si>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</si>
  <si>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</si>
  <si>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</si>
  <si>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</si>
  <si>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</si>
  <si>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</si>
  <si>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</si>
  <si>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</si>
  <si>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</si>
  <si>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</si>
  <si>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</si>
  <si>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</si>
  <si>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</si>
  <si>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</si>
  <si>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</si>
  <si>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</si>
  <si>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</si>
  <si>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</si>
  <si>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</si>
  <si>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</si>
  <si>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</si>
  <si>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</si>
  <si>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</si>
  <si>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</si>
  <si>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</si>
  <si>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</si>
  <si>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</si>
  <si>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</si>
  <si>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</si>
  <si>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</si>
  <si>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</si>
  <si>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</si>
  <si>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</si>
  <si>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</si>
  <si>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</si>
  <si>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</si>
  <si>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</si>
  <si>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</si>
  <si>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</si>
  <si>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</si>
  <si>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</si>
  <si>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</si>
  <si>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</si>
  <si>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</si>
  <si>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</si>
  <si>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</si>
  <si>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</si>
  <si>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</si>
  <si>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</si>
  <si>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</si>
  <si>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</si>
  <si>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</si>
  <si>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</si>
  <si>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</si>
  <si>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</si>
  <si>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</si>
  <si>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</si>
  <si>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</si>
  <si>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</si>
  <si>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</si>
  <si>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</si>
  <si>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</si>
  <si>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</si>
  <si>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</si>
  <si>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</si>
  <si>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</si>
  <si>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</si>
  <si>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</si>
  <si>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</si>
  <si>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</si>
  <si>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</si>
  <si>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</si>
  <si>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</si>
  <si>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</si>
  <si>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</si>
  <si>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</si>
  <si>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</si>
  <si>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</si>
  <si>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</si>
  <si>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</si>
  <si>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</si>
  <si>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</si>
  <si>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</si>
  <si>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</si>
  <si>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</si>
  <si>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</si>
  <si>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</si>
  <si>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</si>
  <si>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</si>
  <si>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</si>
  <si>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</si>
  <si>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</si>
  <si>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</si>
  <si>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</si>
  <si>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</si>
  <si>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</si>
  <si>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</si>
  <si>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</si>
  <si>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</si>
  <si>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</si>
  <si>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</si>
  <si>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</si>
  <si>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</si>
  <si>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</si>
  <si>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</si>
  <si>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</si>
  <si>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</si>
  <si>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</si>
  <si>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</si>
  <si>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</si>
  <si>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</si>
  <si>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</si>
  <si>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</si>
  <si>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</si>
  <si>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</si>
  <si>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</si>
  <si>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</si>
  <si>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</si>
  <si>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</si>
  <si>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</si>
  <si>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</si>
  <si>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</si>
  <si>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</si>
  <si>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</si>
  <si>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</si>
  <si>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</si>
  <si>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</si>
  <si>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</si>
  <si>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</si>
  <si>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</si>
  <si>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</si>
  <si>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</si>
  <si>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</si>
  <si>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</si>
  <si>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</si>
  <si>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</si>
  <si>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</si>
  <si>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</si>
  <si>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</si>
  <si>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</si>
  <si>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</si>
  <si>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</si>
  <si>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</si>
  <si>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</si>
  <si>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</si>
  <si>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</si>
  <si>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</si>
  <si>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</si>
  <si>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</si>
  <si>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</si>
  <si>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</si>
  <si>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</si>
  <si>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</si>
  <si>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</si>
  <si>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</si>
  <si>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</si>
  <si>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</si>
  <si>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</si>
  <si>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</si>
  <si>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</si>
  <si>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</si>
  <si>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</si>
  <si>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</si>
  <si>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</si>
  <si>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</si>
  <si>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</si>
  <si>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</si>
  <si>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</si>
  <si>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</si>
  <si>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</si>
  <si>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</si>
  <si>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</si>
  <si>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</si>
  <si>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</si>
  <si>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</si>
  <si>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</si>
  <si>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</si>
  <si>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</si>
  <si>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</si>
  <si>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</si>
  <si>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</si>
  <si>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</si>
  <si>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</si>
  <si>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</si>
  <si>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</si>
  <si>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</si>
  <si>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</si>
  <si>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</si>
  <si>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</si>
  <si>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</si>
  <si>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</si>
  <si>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</si>
  <si>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</si>
  <si>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</si>
  <si>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</si>
  <si>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</si>
  <si>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</si>
  <si>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</si>
  <si>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</si>
  <si>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</si>
  <si>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</si>
  <si>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</si>
  <si>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</si>
  <si>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</si>
  <si>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</si>
  <si>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</si>
  <si>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</si>
  <si>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</si>
  <si>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</si>
  <si>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</si>
  <si>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</si>
  <si>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</si>
  <si>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</si>
  <si>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</si>
  <si>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</si>
  <si>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</si>
  <si>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</si>
  <si>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</si>
  <si>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</si>
  <si>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</si>
  <si>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</si>
  <si>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</si>
  <si>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</si>
  <si>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</si>
  <si>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</si>
  <si>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</si>
  <si>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</si>
  <si>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</si>
  <si>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</si>
  <si>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</si>
  <si>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</si>
  <si>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</si>
  <si>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</si>
  <si>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</si>
  <si>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</si>
  <si>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</si>
  <si>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</si>
  <si>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</si>
  <si>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</si>
  <si>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</si>
  <si>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</si>
  <si>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</si>
  <si>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</si>
  <si>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</si>
  <si>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</si>
  <si>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</si>
  <si>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</si>
  <si>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</si>
  <si>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</si>
  <si>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</si>
  <si>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</si>
  <si>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</si>
  <si>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</si>
  <si>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</si>
  <si>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</si>
  <si>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</si>
  <si>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</si>
  <si>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</si>
  <si>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</si>
  <si>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</si>
  <si>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</si>
  <si>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</si>
  <si>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</si>
  <si>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</si>
  <si>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</si>
  <si>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</si>
  <si>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</si>
  <si>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</si>
  <si>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</si>
  <si>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</si>
  <si>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</si>
  <si>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</si>
  <si>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</si>
  <si>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</si>
  <si>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</si>
  <si>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</si>
  <si>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</si>
  <si>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</si>
  <si>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</si>
  <si>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</si>
  <si>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</si>
  <si>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</si>
  <si>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</si>
  <si>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</si>
  <si>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</si>
  <si>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</si>
  <si>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</si>
  <si>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</si>
  <si>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</si>
  <si>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</si>
  <si>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</si>
  <si>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</si>
  <si>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</si>
  <si>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</si>
  <si>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</si>
  <si>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</si>
  <si>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</si>
  <si>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</si>
  <si>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</si>
  <si>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</si>
  <si>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</si>
  <si>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</si>
  <si>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</si>
  <si>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</si>
  <si>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</si>
  <si>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</si>
  <si>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</si>
  <si>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</si>
  <si>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</si>
  <si>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</si>
  <si>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</si>
  <si>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</si>
  <si>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</si>
  <si>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</si>
  <si>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</si>
  <si>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</si>
  <si>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</si>
  <si>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</si>
  <si>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</si>
  <si>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</si>
  <si>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</si>
  <si>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</si>
  <si>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</si>
  <si>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</si>
  <si>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</si>
  <si>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</si>
  <si>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</si>
  <si>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</si>
  <si>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</si>
  <si>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</si>
  <si>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</si>
  <si>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</si>
  <si>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</si>
  <si>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</si>
  <si>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</si>
  <si>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</si>
  <si>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</si>
  <si>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</si>
  <si>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</si>
  <si>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</si>
  <si>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</si>
  <si>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</si>
  <si>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</si>
  <si>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</si>
  <si>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</si>
  <si>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</si>
  <si>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</si>
  <si>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</si>
  <si>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</si>
  <si>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</si>
  <si>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</si>
  <si>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</si>
  <si>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</si>
  <si>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</si>
  <si>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</si>
  <si>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</si>
  <si>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</si>
  <si>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</si>
  <si>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</si>
  <si>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</si>
  <si>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</si>
  <si>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</si>
  <si>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</si>
  <si>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</si>
  <si>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</si>
  <si>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</si>
  <si>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</si>
  <si>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</si>
  <si>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</si>
  <si>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</si>
  <si>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</si>
  <si>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</si>
  <si>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</si>
  <si>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</si>
  <si>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</si>
  <si>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</si>
  <si>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</si>
  <si>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</si>
  <si>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</si>
  <si>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</si>
  <si>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</si>
  <si>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</si>
  <si>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</si>
  <si>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</si>
  <si>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</si>
  <si>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</si>
  <si>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</si>
  <si>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</si>
  <si>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</si>
  <si>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</si>
  <si>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</si>
  <si>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</si>
  <si>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</si>
  <si>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</si>
  <si>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</si>
  <si>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</si>
  <si>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</si>
  <si>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</si>
  <si>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</si>
  <si>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</si>
  <si>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</si>
  <si>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</si>
  <si>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</si>
  <si>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</si>
  <si>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</si>
  <si>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</si>
  <si>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</si>
  <si>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</si>
  <si>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</si>
  <si>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</si>
  <si>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</si>
  <si>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</si>
  <si>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</si>
  <si>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</si>
  <si>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</si>
  <si>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</si>
  <si>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</si>
  <si>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</si>
  <si>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</si>
  <si>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</si>
  <si>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</si>
  <si>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</si>
  <si>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</si>
  <si>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</si>
  <si>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</si>
  <si>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</si>
  <si>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</si>
  <si>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</si>
  <si>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</si>
  <si>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</si>
  <si>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</si>
  <si>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</si>
  <si>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</si>
  <si>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</si>
  <si>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</si>
  <si>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</si>
  <si>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</si>
  <si>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</si>
  <si>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</si>
  <si>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</si>
  <si>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</si>
  <si>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</si>
  <si>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</si>
  <si>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</si>
  <si>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</si>
  <si>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</si>
  <si>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</si>
  <si>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</si>
  <si>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</si>
  <si>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</si>
  <si>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</si>
  <si>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</si>
  <si>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</si>
  <si>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</si>
  <si>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</si>
  <si>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</si>
  <si>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</si>
  <si>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</si>
  <si>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</si>
  <si>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</si>
  <si>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</si>
  <si>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</si>
  <si>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</si>
  <si>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</si>
  <si>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</si>
  <si>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</si>
  <si>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</si>
  <si>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</si>
  <si>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</si>
  <si>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</si>
  <si>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</si>
  <si>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</si>
  <si>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</si>
  <si>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</si>
  <si>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</si>
  <si>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</si>
  <si>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</si>
  <si>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</si>
  <si>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</si>
  <si>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</si>
  <si>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</si>
  <si>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</si>
  <si>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</si>
  <si>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</si>
  <si>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</si>
  <si>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</si>
  <si>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</si>
  <si>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</si>
  <si>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</si>
  <si>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</si>
  <si>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</si>
  <si>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</si>
  <si>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</si>
  <si>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</si>
  <si>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</si>
  <si>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</si>
  <si>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</si>
  <si>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</si>
  <si>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</si>
  <si>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</si>
  <si>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</si>
  <si>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</si>
  <si>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</si>
  <si>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</si>
  <si>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</si>
  <si>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</si>
  <si>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</si>
  <si>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</si>
  <si>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</si>
  <si>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</si>
  <si>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</si>
  <si>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</si>
  <si>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</si>
  <si>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</si>
  <si>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</si>
  <si>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</si>
  <si>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</si>
  <si>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</si>
  <si>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</si>
  <si>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</si>
  <si>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</si>
  <si>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</si>
  <si>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</si>
  <si>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</si>
  <si>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</si>
  <si>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</si>
  <si>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</si>
  <si>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</si>
  <si>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</si>
  <si>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</si>
  <si>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</si>
  <si>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</si>
  <si>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</si>
  <si>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</si>
  <si>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</si>
  <si>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</si>
  <si>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</si>
  <si>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</si>
  <si>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</si>
  <si>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</si>
  <si>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</si>
  <si>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</si>
  <si>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</si>
  <si>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</si>
  <si>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</si>
  <si>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</si>
  <si>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</si>
  <si>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</si>
  <si>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</si>
  <si>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</si>
  <si>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</si>
  <si>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</si>
  <si>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</si>
  <si>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</si>
  <si>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</si>
  <si>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</si>
  <si>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</si>
  <si>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</si>
  <si>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</si>
  <si>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</si>
  <si>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</si>
  <si>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</si>
  <si>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</si>
  <si>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</si>
  <si>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</si>
  <si>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</si>
  <si>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</si>
  <si>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</si>
  <si>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</si>
  <si>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</si>
  <si>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</si>
  <si>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</si>
  <si>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</si>
  <si>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</si>
  <si>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</si>
  <si>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</si>
  <si>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</si>
  <si>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</si>
  <si>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</si>
  <si>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</si>
  <si>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</si>
  <si>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</si>
  <si>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</si>
  <si>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</si>
  <si>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</si>
  <si>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</si>
  <si>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</si>
  <si>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</si>
  <si>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</si>
  <si>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</si>
  <si>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</si>
  <si>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</si>
  <si>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</si>
  <si>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</si>
  <si>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</si>
  <si>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</si>
  <si>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</si>
  <si>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</si>
  <si>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</si>
  <si>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</si>
  <si>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</si>
  <si>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</si>
  <si>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</si>
  <si>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</si>
  <si>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</si>
  <si>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</si>
  <si>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</si>
  <si>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</si>
  <si>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</si>
  <si>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</si>
  <si>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</si>
  <si>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</si>
  <si>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</si>
  <si>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</si>
  <si>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</si>
  <si>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</si>
  <si>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</si>
  <si>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</si>
  <si>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</si>
  <si>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</si>
  <si>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</si>
  <si>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</si>
  <si>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</si>
  <si>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</si>
  <si>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</si>
  <si>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</si>
  <si>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</si>
  <si>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</si>
  <si>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</si>
  <si>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</si>
  <si>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</si>
  <si>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</si>
  <si>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</si>
  <si>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</si>
  <si>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</si>
  <si>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</si>
  <si>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</si>
  <si>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</si>
  <si>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</si>
  <si>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</si>
  <si>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</si>
  <si>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</si>
  <si>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</si>
  <si>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</si>
  <si>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</si>
  <si>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</si>
  <si>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</si>
  <si>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</si>
  <si>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</si>
  <si>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</si>
  <si>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</si>
  <si>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</si>
  <si>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</si>
  <si>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</si>
  <si>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</si>
  <si>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</si>
  <si>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</si>
  <si>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</si>
  <si>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</si>
  <si>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</si>
  <si>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</si>
  <si>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</si>
  <si>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</si>
  <si>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</si>
  <si>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</si>
  <si>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</si>
  <si>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</si>
  <si>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</si>
  <si>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</si>
  <si>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</si>
  <si>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</si>
  <si>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</si>
  <si>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</si>
  <si>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</si>
  <si>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</si>
  <si>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</si>
  <si>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</si>
  <si>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</si>
  <si>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</si>
  <si>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</si>
  <si>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</si>
  <si>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</si>
  <si>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</si>
  <si>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</si>
  <si>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</si>
  <si>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</si>
  <si>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</si>
  <si>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</si>
  <si>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</si>
  <si>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</si>
  <si>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</si>
  <si>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</si>
  <si>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</si>
  <si>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</si>
  <si>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</si>
  <si>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</si>
  <si>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</si>
  <si>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</si>
  <si>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</si>
  <si>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</si>
  <si>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</si>
  <si>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</si>
  <si>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</si>
  <si>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</si>
  <si>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</si>
  <si>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</si>
  <si>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</si>
  <si>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</si>
  <si>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</si>
  <si>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</si>
  <si>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</si>
  <si>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</si>
  <si>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</si>
  <si>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</si>
  <si>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</si>
  <si>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</si>
  <si>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</si>
  <si>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</si>
  <si>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</si>
  <si>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</si>
  <si>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</si>
  <si>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</si>
  <si>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</si>
  <si>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</si>
  <si>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</si>
  <si>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</si>
  <si>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</si>
  <si>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</si>
  <si>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</si>
  <si>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</si>
  <si>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</si>
  <si>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</si>
  <si>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</si>
  <si>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</si>
  <si>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</si>
  <si>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</si>
  <si>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</si>
  <si>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</si>
  <si>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</si>
  <si>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</si>
  <si>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</si>
  <si>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</si>
  <si>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</si>
  <si>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</si>
  <si>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</si>
  <si>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</si>
  <si>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</si>
  <si>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</si>
  <si>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</si>
  <si>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</si>
  <si>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</si>
  <si>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</si>
  <si>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</si>
  <si>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</si>
  <si>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</si>
  <si>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</si>
  <si>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</si>
  <si>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</si>
  <si>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</si>
  <si>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</si>
  <si>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</si>
  <si>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</si>
  <si>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</si>
  <si>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</si>
  <si>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</si>
  <si>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</si>
  <si>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</si>
  <si>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</si>
  <si>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</si>
  <si>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</si>
  <si>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</si>
  <si>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</si>
  <si>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</si>
  <si>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</si>
  <si>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</si>
  <si>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</si>
  <si>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</si>
  <si>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</si>
  <si>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</si>
  <si>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</si>
  <si>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</si>
  <si>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</si>
  <si>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</si>
  <si>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</si>
  <si>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</si>
  <si>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</si>
  <si>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</si>
  <si>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</si>
  <si>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</si>
  <si>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</si>
  <si>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</si>
  <si>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</si>
  <si>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</si>
  <si>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</si>
  <si>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</si>
  <si>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</si>
  <si>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</si>
  <si>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</si>
  <si>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</si>
  <si>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</si>
  <si>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</si>
  <si>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</si>
  <si>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</si>
  <si>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</si>
  <si>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</si>
  <si>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</si>
  <si>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</si>
  <si>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</si>
  <si>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</si>
  <si>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</si>
  <si>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</si>
  <si>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</si>
  <si>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</si>
  <si>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</si>
  <si>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</si>
  <si>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</si>
  <si>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</si>
  <si>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</si>
  <si>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</si>
  <si>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</si>
  <si>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</si>
  <si>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</si>
  <si>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</si>
  <si>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</si>
  <si>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</si>
  <si>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</si>
  <si>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</si>
  <si>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</si>
  <si>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</si>
  <si>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</si>
  <si>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</si>
  <si>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</si>
  <si>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</si>
  <si>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</si>
  <si>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</si>
  <si>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</si>
  <si>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</si>
  <si>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</si>
  <si>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</si>
  <si>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</si>
  <si>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</si>
  <si>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</si>
  <si>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</si>
  <si>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</si>
  <si>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</si>
  <si>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</si>
  <si>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</si>
  <si>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</si>
  <si>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</si>
  <si>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</si>
  <si>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</si>
  <si>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</si>
  <si>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</si>
  <si>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</si>
  <si>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</si>
  <si>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</si>
  <si>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</si>
  <si>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</si>
  <si>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</si>
  <si>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</si>
  <si>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</si>
  <si>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</si>
  <si>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</si>
  <si>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</si>
  <si>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</si>
  <si>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</si>
  <si>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</si>
  <si>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</si>
  <si>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</si>
  <si>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</si>
  <si>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</si>
  <si>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</si>
  <si>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</si>
  <si>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</si>
  <si>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</si>
  <si>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</si>
  <si>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</si>
  <si>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</si>
  <si>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</si>
  <si>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</si>
  <si>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</si>
  <si>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</si>
  <si>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</si>
  <si>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</si>
  <si>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</si>
  <si>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</si>
  <si>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</si>
  <si>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</si>
  <si>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</si>
  <si>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</si>
  <si>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</si>
  <si>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</si>
  <si>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</si>
  <si>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</si>
  <si>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</si>
  <si>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</si>
  <si>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</si>
  <si>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</si>
  <si>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</si>
  <si>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</si>
  <si>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</si>
  <si>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</si>
  <si>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</si>
  <si>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</si>
  <si>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</si>
  <si>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</si>
  <si>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</si>
  <si>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</si>
  <si>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</si>
  <si>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</si>
  <si>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</si>
  <si>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</si>
  <si>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</si>
  <si>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</si>
  <si>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</si>
  <si>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</si>
  <si>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</si>
  <si>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</si>
  <si>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</si>
  <si>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</si>
  <si>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</si>
  <si>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</si>
  <si>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</si>
  <si>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</si>
  <si>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</si>
  <si>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</si>
  <si>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</si>
  <si>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</si>
  <si>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</si>
  <si>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</si>
  <si>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</si>
  <si>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</si>
  <si>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</si>
  <si>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</si>
  <si>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</si>
  <si>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</si>
  <si>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</si>
  <si>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</si>
  <si>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</si>
  <si>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</si>
  <si>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</si>
  <si>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</si>
  <si>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</si>
  <si>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</si>
  <si>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</si>
  <si>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</si>
  <si>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</si>
  <si>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</si>
  <si>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</si>
  <si>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</si>
  <si>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</si>
  <si>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</si>
  <si>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</si>
  <si>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</si>
  <si>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</si>
  <si>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</si>
  <si>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</si>
  <si>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</si>
  <si>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</si>
  <si>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</si>
  <si>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</si>
  <si>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</si>
  <si>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</si>
  <si>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</si>
  <si>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</si>
  <si>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</si>
  <si>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</si>
  <si>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</si>
  <si>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</si>
  <si>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</si>
  <si>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</si>
  <si>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</si>
  <si>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</si>
  <si>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</si>
  <si>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</si>
  <si>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</si>
  <si>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</si>
  <si>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</si>
  <si>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</si>
  <si>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</si>
  <si>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</si>
  <si>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</si>
  <si>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</si>
  <si>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</si>
  <si>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</si>
  <si>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</si>
  <si>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</si>
  <si>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</si>
  <si>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</si>
  <si>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</si>
  <si>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</si>
  <si>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</si>
  <si>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</si>
  <si>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</si>
  <si>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</si>
  <si>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</si>
  <si>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</si>
  <si>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</si>
  <si>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</si>
  <si>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</si>
  <si>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</si>
  <si>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</si>
  <si>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</si>
  <si>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</si>
  <si>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</si>
  <si>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</si>
  <si>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</si>
  <si>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</si>
  <si>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</si>
  <si>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</si>
  <si>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</si>
  <si>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</si>
  <si>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</si>
  <si>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</si>
  <si>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</si>
  <si>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</si>
  <si>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</si>
  <si>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</si>
  <si>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</si>
  <si>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</si>
  <si>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</si>
  <si>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</si>
  <si>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</si>
  <si>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</si>
  <si>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</si>
  <si>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</si>
  <si>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</si>
  <si>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</si>
  <si>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</si>
  <si>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</si>
  <si>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</si>
  <si>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</si>
  <si>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</si>
  <si>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</si>
  <si>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</si>
  <si>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</si>
  <si>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</si>
  <si>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</si>
  <si>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</si>
  <si>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</si>
  <si>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</si>
  <si>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</si>
  <si>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</si>
  <si>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</si>
  <si>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</si>
  <si>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</si>
  <si>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</si>
  <si>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</si>
  <si>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</si>
  <si>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</si>
  <si>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</si>
  <si>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</si>
  <si>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</si>
  <si>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</si>
  <si>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</si>
  <si>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</si>
  <si>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</si>
  <si>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</si>
  <si>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</si>
  <si>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</si>
  <si>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</si>
  <si>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</si>
  <si>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</si>
  <si>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</si>
  <si>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</si>
  <si>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</si>
  <si>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</si>
  <si>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</si>
  <si>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</si>
  <si>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</si>
  <si>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</si>
  <si>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</si>
  <si>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</si>
  <si>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</si>
  <si>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</si>
  <si>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</si>
  <si>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</si>
  <si>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</si>
  <si>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</si>
  <si>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</si>
  <si>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</si>
  <si>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</si>
  <si>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</si>
  <si>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</si>
  <si>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</si>
  <si>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</si>
  <si>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</si>
  <si>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</si>
  <si>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</si>
  <si>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</si>
  <si>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</si>
  <si>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</si>
  <si>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</si>
  <si>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</si>
  <si>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</si>
  <si>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</si>
  <si>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</si>
  <si>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</si>
  <si>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</si>
  <si>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</si>
  <si>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</si>
  <si>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</si>
  <si>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</si>
  <si>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</si>
  <si>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</si>
  <si>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</si>
  <si>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</si>
  <si>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</si>
  <si>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</si>
  <si>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</si>
  <si>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</si>
  <si>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</si>
  <si>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</si>
  <si>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</si>
  <si>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</si>
  <si>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</si>
  <si>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</si>
  <si>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</si>
  <si>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</si>
  <si>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</si>
  <si>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</si>
  <si>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</si>
  <si>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</si>
  <si>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</si>
  <si>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</si>
  <si>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</si>
  <si>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</si>
  <si>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</si>
  <si>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</si>
  <si>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</si>
  <si>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</si>
  <si>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</si>
  <si>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</si>
  <si>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</si>
  <si>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</si>
  <si>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</si>
  <si>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</si>
  <si>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</si>
  <si>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</si>
  <si>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</si>
  <si>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</si>
  <si>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</si>
  <si>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</si>
  <si>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</si>
  <si>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</si>
  <si>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</si>
  <si>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</si>
  <si>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</si>
  <si>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</si>
  <si>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</si>
  <si>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</si>
  <si>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</si>
  <si>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</si>
  <si>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</si>
  <si>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</si>
  <si>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</si>
  <si>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</si>
  <si>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</si>
  <si>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</si>
  <si>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</si>
  <si>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</si>
  <si>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</si>
  <si>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</si>
  <si>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</si>
  <si>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</si>
  <si>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</si>
  <si>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</si>
  <si>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</si>
  <si>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</si>
  <si>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</si>
  <si>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</si>
  <si>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</si>
  <si>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</si>
  <si>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</si>
  <si>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</si>
  <si>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</si>
  <si>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</si>
  <si>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</si>
  <si>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</si>
  <si>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</si>
  <si>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</si>
  <si>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</si>
  <si>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</si>
  <si>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</si>
  <si>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</si>
  <si>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</si>
  <si>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</si>
  <si>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</si>
  <si>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</si>
  <si>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</si>
  <si>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</si>
  <si>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</si>
  <si>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</si>
  <si>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</si>
  <si>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</si>
  <si>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</si>
  <si>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</si>
  <si>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</si>
  <si>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</si>
  <si>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</si>
  <si>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</si>
  <si>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</si>
  <si>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</si>
  <si>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</si>
  <si>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</si>
  <si>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</si>
  <si>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</si>
  <si>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</si>
  <si>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</si>
  <si>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</si>
  <si>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</si>
  <si>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</si>
  <si>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</si>
  <si>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</si>
  <si>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</si>
  <si>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</si>
  <si>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</si>
  <si>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</si>
  <si>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</si>
  <si>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</si>
  <si>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</si>
  <si>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</si>
  <si>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</si>
  <si>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</si>
  <si>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</si>
  <si>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</si>
  <si>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</si>
  <si>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</si>
  <si>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</si>
  <si>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</si>
  <si>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</si>
  <si>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</si>
  <si>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</si>
  <si>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</si>
  <si>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</si>
  <si>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</si>
  <si>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</si>
  <si>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</si>
  <si>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</si>
  <si>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</si>
  <si>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</si>
  <si>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</si>
  <si>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</si>
  <si>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</si>
  <si>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</si>
  <si>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</si>
  <si>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</si>
  <si>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</si>
  <si>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</si>
  <si>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</si>
  <si>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</si>
  <si>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</si>
  <si>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</si>
  <si>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</si>
  <si>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</si>
  <si>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</si>
  <si>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</si>
  <si>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</si>
  <si>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</si>
  <si>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</si>
  <si>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</si>
  <si>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</si>
  <si>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</si>
  <si>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</si>
  <si>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</si>
  <si>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</si>
  <si>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</si>
  <si>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</si>
  <si>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</si>
  <si>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</si>
  <si>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</si>
  <si>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</si>
  <si>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</si>
  <si>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</si>
  <si>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</si>
  <si>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</si>
  <si>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</si>
  <si>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</si>
  <si>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</si>
  <si>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</si>
  <si>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</si>
  <si>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</si>
  <si>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</si>
  <si>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</si>
  <si>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</si>
  <si>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</si>
  <si>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</si>
  <si>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</si>
  <si>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</si>
  <si>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</si>
  <si>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</si>
  <si>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</si>
  <si>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</si>
  <si>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</si>
  <si>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</si>
  <si>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</si>
  <si>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</si>
  <si>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</si>
  <si>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</si>
  <si>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</si>
  <si>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</si>
  <si>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</si>
  <si>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</si>
  <si>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</si>
  <si>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</si>
  <si>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</si>
  <si>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</si>
  <si>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</si>
  <si>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</si>
  <si>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</si>
  <si>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</si>
  <si>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</si>
  <si>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</si>
  <si>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</si>
  <si>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</si>
  <si>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</si>
  <si>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</si>
  <si>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</si>
  <si>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</si>
  <si>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</si>
  <si>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</si>
  <si>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</si>
  <si>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</si>
  <si>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</si>
  <si>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</si>
  <si>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</si>
  <si>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</si>
  <si>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</si>
  <si>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</si>
  <si>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</si>
  <si>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</si>
  <si>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</si>
  <si>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</si>
  <si>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</si>
  <si>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</si>
  <si>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</si>
  <si>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</si>
  <si>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</si>
  <si>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</si>
  <si>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</si>
  <si>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</si>
  <si>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</si>
  <si>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</si>
  <si>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</si>
  <si>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</si>
  <si>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</si>
  <si>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</si>
  <si>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</si>
  <si>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</si>
  <si>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</si>
  <si>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</si>
  <si>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</si>
  <si>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</si>
  <si>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</si>
  <si>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</si>
  <si>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</si>
  <si>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</si>
  <si>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</si>
  <si>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</si>
  <si>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</si>
  <si>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</si>
  <si>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</si>
  <si>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</si>
  <si>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</si>
  <si>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</si>
  <si>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</si>
  <si>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</si>
  <si>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</si>
  <si>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</si>
  <si>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</si>
  <si>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</si>
  <si>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</si>
  <si>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</si>
  <si>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</si>
  <si>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</si>
  <si>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</si>
  <si>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</si>
  <si>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</si>
  <si>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</si>
  <si>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</si>
  <si>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</si>
  <si>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</si>
  <si>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</si>
  <si>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</si>
  <si>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</si>
  <si>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</si>
  <si>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</si>
  <si>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</si>
  <si>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</si>
  <si>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</si>
  <si>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</si>
  <si>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</si>
  <si>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</si>
  <si>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</si>
  <si>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</si>
  <si>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</si>
  <si>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</si>
  <si>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</si>
  <si>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</si>
  <si>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</si>
  <si>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</si>
  <si>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</si>
  <si>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</si>
  <si>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</si>
  <si>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</si>
  <si>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</si>
  <si>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</si>
  <si>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</si>
  <si>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</si>
  <si>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</si>
  <si>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</si>
  <si>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</si>
  <si>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</si>
  <si>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</si>
  <si>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</si>
  <si>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</si>
  <si>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</si>
  <si>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</si>
  <si>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</si>
  <si>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</si>
  <si>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</si>
  <si>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</si>
  <si>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</si>
  <si>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</si>
  <si>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</si>
  <si>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</si>
  <si>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</si>
  <si>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</si>
  <si>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</si>
  <si>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</si>
  <si>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</si>
  <si>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</si>
  <si>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</si>
  <si>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</si>
  <si>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</si>
  <si>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</si>
  <si>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</si>
  <si>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</si>
  <si>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</si>
  <si>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</si>
  <si>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</si>
  <si>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</si>
  <si>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</si>
  <si>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</si>
  <si>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</si>
  <si>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</si>
  <si>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</si>
  <si>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</si>
  <si>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</si>
  <si>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</si>
  <si>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</si>
  <si>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</si>
  <si>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</si>
  <si>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</si>
  <si>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</si>
  <si>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</si>
  <si>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</si>
  <si>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</si>
  <si>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</si>
  <si>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</si>
  <si>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</si>
  <si>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</si>
  <si>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</si>
  <si>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</si>
  <si>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</si>
  <si>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</si>
  <si>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</si>
  <si>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</si>
  <si>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</si>
  <si>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</si>
  <si>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</si>
  <si>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</si>
  <si>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</si>
  <si>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</si>
  <si>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</si>
  <si>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</si>
  <si>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</si>
  <si>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</si>
  <si>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</si>
  <si>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</si>
  <si>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</si>
  <si>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</si>
  <si>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</si>
  <si>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</si>
  <si>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</si>
  <si>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</si>
  <si>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</si>
  <si>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</si>
  <si>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</si>
  <si>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</si>
  <si>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</si>
  <si>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</si>
  <si>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</si>
  <si>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</si>
  <si>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</si>
  <si>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</si>
  <si>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</si>
  <si>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</si>
  <si>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</si>
  <si>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</si>
  <si>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</si>
  <si>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</si>
  <si>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</si>
  <si>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</si>
  <si>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</si>
  <si>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</si>
  <si>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</si>
  <si>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</si>
  <si>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</si>
  <si>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</si>
  <si>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</si>
  <si>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</si>
  <si>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</si>
  <si>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</si>
  <si>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</si>
  <si>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</si>
  <si>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</si>
  <si>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</si>
  <si>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</si>
  <si>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</si>
  <si>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</si>
  <si>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</si>
  <si>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</si>
  <si>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</si>
  <si>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</si>
  <si>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</si>
  <si>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</si>
  <si>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</si>
  <si>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</si>
  <si>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</si>
  <si>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</si>
  <si>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</si>
  <si>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</si>
  <si>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</si>
  <si>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</si>
  <si>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</si>
  <si>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</si>
  <si>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</si>
  <si>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</si>
  <si>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</si>
  <si>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</si>
  <si>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</si>
  <si>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</si>
  <si>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</si>
  <si>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</si>
  <si>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</si>
  <si>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</si>
  <si>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</si>
  <si>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</si>
  <si>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</si>
  <si>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</si>
  <si>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</si>
  <si>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</si>
  <si>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</si>
  <si>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</si>
  <si>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</si>
  <si>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</si>
  <si>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</si>
  <si>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</si>
  <si>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</si>
  <si>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</si>
  <si>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</si>
  <si>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</si>
  <si>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</si>
  <si>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</si>
  <si>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</si>
  <si>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</si>
  <si>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</si>
  <si>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</si>
  <si>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</si>
  <si>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</si>
  <si>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</si>
  <si>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</si>
  <si>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</si>
  <si>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</si>
  <si>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</si>
  <si>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</si>
  <si>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</si>
  <si>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</si>
  <si>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</si>
  <si>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</si>
  <si>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</si>
  <si>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</si>
  <si>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</si>
  <si>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</si>
  <si>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</si>
  <si>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</si>
  <si>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</si>
  <si>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</si>
  <si>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</si>
  <si>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</si>
  <si>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</si>
  <si>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</si>
  <si>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</si>
  <si>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</si>
  <si>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</si>
  <si>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</si>
  <si>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</si>
  <si>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</si>
  <si>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</si>
  <si>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</si>
  <si>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</si>
  <si>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</si>
  <si>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</si>
  <si>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</si>
  <si>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</si>
  <si>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</si>
  <si>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</si>
  <si>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</si>
  <si>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</si>
  <si>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</si>
  <si>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</si>
  <si>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</si>
  <si>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</si>
  <si>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</si>
  <si>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</si>
  <si>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</si>
  <si>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</si>
  <si>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</si>
  <si>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</si>
  <si>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</si>
  <si>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</si>
  <si>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</si>
  <si>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</si>
  <si>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</si>
  <si>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</si>
  <si>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</si>
  <si>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</si>
  <si>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</si>
  <si>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</si>
  <si>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</si>
  <si>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</si>
  <si>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</si>
  <si>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</si>
  <si>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</si>
  <si>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</si>
  <si>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</si>
  <si>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</si>
  <si>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</si>
  <si>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</si>
  <si>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</si>
  <si>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</si>
  <si>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</si>
  <si>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</si>
  <si>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</si>
  <si>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</si>
  <si>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</si>
  <si>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</si>
  <si>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</si>
  <si>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</si>
  <si>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</si>
  <si>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</si>
  <si>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</si>
  <si>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</si>
  <si>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</si>
  <si>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</si>
  <si>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</si>
  <si>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</si>
  <si>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</si>
  <si>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</si>
  <si>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</si>
  <si>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</si>
  <si>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</si>
  <si>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</si>
  <si>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</si>
  <si>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</si>
  <si>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</si>
  <si>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</si>
  <si>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</si>
  <si>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</si>
  <si>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</si>
  <si>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</si>
  <si>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</si>
  <si>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</si>
  <si>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</si>
  <si>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</si>
  <si>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</si>
  <si>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</si>
  <si>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</si>
  <si>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</si>
  <si>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</si>
  <si>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</si>
  <si>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</si>
  <si>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</si>
  <si>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</si>
  <si>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</si>
  <si>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</si>
  <si>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</si>
  <si>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</si>
  <si>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</si>
  <si>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</si>
  <si>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</si>
  <si>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</si>
  <si>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</si>
  <si>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</si>
  <si>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</si>
  <si>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</si>
  <si>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</si>
  <si>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</si>
  <si>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</si>
  <si>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</si>
  <si>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</si>
  <si>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</si>
  <si>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</si>
  <si>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</si>
  <si>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</si>
  <si>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</si>
  <si>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</si>
  <si>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</si>
  <si>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</si>
  <si>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</si>
  <si>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</si>
  <si>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</si>
  <si>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</si>
  <si>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</si>
  <si>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</si>
  <si>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</si>
  <si>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</si>
  <si>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</si>
  <si>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</si>
  <si>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</si>
  <si>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</si>
  <si>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</si>
  <si>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</si>
  <si>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</si>
  <si>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</si>
  <si>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</si>
  <si>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</si>
  <si>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</si>
  <si>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</si>
  <si>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</si>
  <si>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</si>
  <si>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</si>
  <si>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</si>
  <si>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</si>
  <si>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</si>
  <si>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</si>
  <si>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</si>
  <si>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</si>
  <si>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</si>
  <si>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</si>
  <si>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</si>
  <si>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</si>
  <si>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</si>
  <si>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</si>
  <si>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</si>
  <si>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</si>
  <si>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</si>
  <si>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</si>
  <si>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</si>
  <si>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</si>
  <si>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</si>
  <si>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</si>
  <si>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</si>
  <si>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</si>
  <si>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</si>
  <si>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</si>
  <si>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</si>
  <si>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</si>
  <si>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</si>
  <si>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</si>
  <si>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</si>
  <si>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</si>
  <si>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</si>
  <si>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</si>
  <si>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</si>
  <si>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</si>
  <si>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</si>
  <si>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</si>
  <si>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</si>
  <si>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</si>
  <si>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</si>
  <si>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</si>
  <si>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</si>
  <si>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</si>
  <si>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</si>
  <si>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</si>
  <si>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</si>
  <si>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</si>
  <si>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</si>
  <si>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</si>
  <si>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</si>
  <si>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</si>
  <si>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</si>
  <si>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</si>
  <si>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</si>
  <si>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</si>
  <si>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</si>
  <si>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</si>
  <si>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</si>
  <si>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</si>
  <si>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</si>
  <si>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</si>
  <si>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</si>
  <si>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</si>
  <si>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</si>
  <si>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</si>
  <si>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</si>
  <si>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</si>
  <si>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</si>
  <si>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</si>
  <si>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</si>
  <si>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</si>
  <si>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</si>
  <si>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</si>
  <si>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</si>
  <si>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</si>
  <si>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</si>
  <si>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</si>
  <si>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</si>
  <si>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</si>
  <si>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</si>
  <si>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</si>
  <si>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</si>
  <si>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</si>
  <si>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</si>
  <si>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</si>
  <si>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</si>
  <si>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</si>
  <si>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</si>
  <si>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</si>
  <si>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</si>
  <si>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</si>
  <si>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</si>
  <si>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</si>
  <si>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</si>
  <si>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</si>
  <si>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</si>
  <si>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</si>
  <si>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</si>
  <si>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</si>
  <si>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</si>
  <si>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</si>
  <si>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</si>
  <si>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</si>
  <si>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</si>
  <si>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</si>
  <si>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</si>
  <si>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</si>
  <si>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</si>
  <si>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</si>
  <si>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</si>
  <si>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</si>
  <si>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</si>
  <si>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</si>
  <si>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</si>
  <si>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</si>
  <si>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</si>
  <si>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</si>
  <si>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</si>
  <si>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</si>
  <si>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</si>
  <si>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</si>
  <si>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</si>
  <si>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</si>
  <si>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</si>
  <si>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</si>
  <si>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</si>
  <si>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</si>
  <si>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</si>
  <si>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</si>
  <si>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</si>
  <si>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</si>
  <si>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</si>
  <si>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</si>
  <si>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</si>
  <si>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</si>
  <si>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</si>
  <si>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</si>
  <si>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</si>
  <si>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</si>
  <si>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</si>
  <si>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</si>
  <si>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</si>
  <si>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</si>
  <si>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</si>
  <si>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</si>
  <si>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</si>
  <si>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</si>
  <si>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</si>
  <si>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</si>
  <si>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</si>
  <si>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</si>
  <si>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</si>
  <si>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</si>
  <si>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</si>
  <si>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</si>
  <si>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</si>
  <si>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</si>
  <si>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</si>
  <si>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</si>
  <si>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</si>
  <si>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</si>
  <si>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</si>
  <si>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</si>
  <si>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</si>
  <si>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</si>
  <si>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</si>
  <si>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</si>
  <si>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</si>
  <si>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</si>
  <si>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</si>
  <si>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</si>
  <si>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</si>
  <si>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</si>
  <si>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</si>
  <si>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</si>
  <si>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</si>
  <si>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</si>
  <si>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</si>
  <si>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</si>
  <si>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</si>
  <si>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</si>
  <si>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</si>
  <si>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</si>
  <si>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</si>
  <si>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</si>
  <si>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</si>
  <si>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</si>
  <si>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</si>
  <si>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</si>
  <si>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</si>
  <si>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</si>
  <si>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</si>
  <si>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</si>
  <si>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</si>
  <si>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</si>
  <si>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</si>
  <si>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</si>
  <si>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</si>
  <si>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</si>
  <si>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</si>
  <si>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</si>
  <si>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</si>
  <si>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</si>
  <si>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</si>
  <si>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</si>
  <si>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</si>
  <si>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</si>
  <si>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</si>
  <si>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</si>
  <si>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</si>
  <si>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</si>
  <si>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</si>
  <si>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</si>
  <si>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</si>
  <si>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</si>
  <si>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</si>
  <si>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</si>
  <si>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</si>
  <si>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</si>
  <si>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</si>
  <si>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</si>
  <si>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</si>
  <si>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</si>
  <si>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</si>
  <si>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</si>
  <si>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</si>
  <si>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</si>
  <si>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</si>
  <si>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</si>
  <si>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</si>
  <si>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</si>
  <si>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</si>
  <si>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</si>
  <si>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</si>
  <si>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</si>
  <si>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</si>
  <si>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</si>
  <si>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</si>
  <si>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</si>
  <si>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</si>
  <si>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</si>
  <si>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</si>
  <si>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</si>
  <si>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</si>
  <si>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</si>
  <si>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</si>
  <si>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</si>
  <si>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</si>
  <si>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</si>
  <si>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</si>
  <si>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</si>
  <si>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</si>
  <si>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</si>
  <si>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</si>
  <si>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</si>
  <si>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</si>
  <si>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</si>
  <si>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</si>
  <si>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</si>
  <si>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</si>
  <si>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</si>
  <si>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</si>
  <si>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</si>
  <si>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</si>
  <si>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</si>
  <si>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</si>
  <si>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</si>
  <si>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</si>
  <si>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</si>
  <si>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</si>
  <si>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</si>
  <si>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</si>
  <si>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</si>
  <si>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</si>
  <si>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</si>
  <si>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</si>
  <si>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</si>
  <si>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</si>
  <si>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</si>
  <si>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</si>
  <si>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</si>
  <si>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</si>
  <si>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</si>
  <si>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</si>
  <si>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</si>
  <si>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</si>
  <si>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</si>
  <si>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</si>
  <si>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</si>
  <si>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</si>
  <si>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</si>
  <si>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</si>
  <si>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</si>
  <si>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</si>
  <si>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</si>
  <si>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</si>
  <si>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</si>
  <si>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</si>
  <si>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</si>
  <si>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</si>
  <si>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</si>
  <si>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</si>
  <si>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</si>
  <si>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</si>
  <si>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</si>
  <si>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</si>
  <si>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</si>
  <si>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</si>
  <si>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</si>
  <si>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</si>
  <si>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</si>
  <si>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</si>
  <si>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</si>
  <si>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</si>
  <si>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</si>
  <si>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</si>
  <si>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</si>
  <si>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</si>
  <si>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</si>
  <si>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</si>
  <si>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</si>
  <si>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</si>
  <si>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</si>
  <si>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</si>
  <si>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</si>
  <si>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</si>
  <si>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</si>
  <si>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</si>
  <si>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</si>
  <si>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</si>
  <si>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</si>
  <si>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</si>
  <si>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</si>
  <si>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</si>
  <si>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</si>
  <si>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</si>
  <si>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</si>
  <si>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</si>
  <si>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</si>
  <si>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</si>
  <si>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</si>
  <si>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</si>
  <si>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</si>
  <si>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</si>
  <si>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</si>
  <si>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</si>
  <si>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</si>
  <si>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</si>
  <si>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</si>
  <si>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</si>
  <si>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</si>
  <si>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</si>
  <si>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</si>
  <si>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</si>
  <si>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</si>
  <si>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</si>
  <si>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</si>
  <si>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</si>
  <si>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</si>
  <si>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</si>
  <si>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</si>
  <si>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</si>
  <si>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</si>
  <si>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</si>
  <si>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</si>
  <si>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</si>
  <si>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</si>
  <si>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</si>
  <si>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</si>
  <si>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</si>
  <si>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</si>
  <si>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</si>
  <si>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</si>
  <si>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</si>
  <si>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</si>
  <si>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</si>
  <si>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</si>
  <si>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</si>
  <si>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</si>
  <si>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</si>
  <si>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</si>
  <si>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</si>
  <si>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</si>
  <si>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</si>
  <si>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</si>
  <si>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</si>
  <si>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</si>
  <si>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</si>
  <si>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</si>
  <si>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</si>
  <si>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</si>
  <si>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</si>
  <si>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</si>
  <si>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</si>
  <si>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</si>
  <si>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</si>
  <si>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</si>
  <si>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</si>
  <si>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</si>
  <si>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</si>
  <si>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</si>
  <si>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</si>
  <si>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Row Labels</t>
  </si>
  <si>
    <t>(blank)</t>
  </si>
  <si>
    <t>Grand Total</t>
  </si>
  <si>
    <t>(All)</t>
  </si>
  <si>
    <t>Column Labels</t>
  </si>
  <si>
    <t>film &amp; video</t>
  </si>
  <si>
    <t>publishing</t>
  </si>
  <si>
    <t>journalism</t>
  </si>
  <si>
    <t>music</t>
  </si>
  <si>
    <t>food</t>
  </si>
  <si>
    <t>technology</t>
  </si>
  <si>
    <t>games</t>
  </si>
  <si>
    <t>theater</t>
  </si>
  <si>
    <t>photography</t>
  </si>
  <si>
    <t>Count of state</t>
  </si>
  <si>
    <t>Date Created Conversion</t>
  </si>
  <si>
    <t>Date Ended Conversion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</si>
  <si>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</si>
  <si>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</si>
  <si>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</si>
  <si>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</si>
  <si>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</si>
  <si>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</si>
  <si>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</si>
  <si>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</si>
  <si>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</si>
  <si>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</si>
  <si>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</si>
  <si>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</si>
  <si>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</si>
  <si>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</si>
  <si>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</si>
  <si>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</si>
  <si>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</si>
  <si>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</si>
  <si>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</si>
  <si>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</si>
  <si>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</si>
  <si>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</si>
  <si>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</si>
  <si>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</si>
  <si>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</si>
  <si>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</si>
  <si>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</si>
  <si>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</si>
  <si>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</si>
  <si>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</si>
  <si>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</si>
  <si>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</si>
  <si>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</si>
  <si>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</si>
  <si>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</si>
  <si>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</si>
  <si>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</si>
  <si>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</si>
  <si>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</si>
  <si>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</si>
  <si>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</si>
  <si>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</si>
  <si>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</si>
  <si>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</si>
  <si>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</si>
  <si>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</si>
  <si>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</si>
  <si>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</si>
  <si>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</si>
  <si>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</si>
  <si>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</si>
  <si>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</si>
  <si>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</si>
  <si>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</si>
  <si>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</si>
  <si>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</si>
  <si>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</si>
  <si>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</si>
  <si>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</si>
  <si>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</si>
  <si>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</si>
  <si>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</si>
  <si>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</si>
  <si>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</si>
  <si>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</si>
  <si>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</si>
  <si>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</si>
  <si>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</si>
  <si>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</si>
  <si>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</si>
  <si>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</si>
  <si>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</si>
  <si>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50000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</si>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</sst>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0" applyNumberFormat="1"/>
    <xf numFmtId="9" fontId="1" fillId="0" borderId="0" xfId="0" applyNumberFormat="1" applyFont="1"/>
    <xf numFmtId="164" fontId="1" fillId="0" borderId="0" xfId="0" applyNumberFormat="1" applyFont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20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(3).xlsx]Sheet3!PivotTable4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Outcome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1B-7C45-9934-B638AFBE2839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1B-7C45-9934-B638AFBE2839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1B-7C45-9934-B638AFBE2839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51B-7C45-9934-B638AFBE2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540476223"/>
        <c:axId val="1539921135"/>
        <c:axId val="0"/>
      </c:bar3DChart>
      <c:catAx>
        <c:axId val="15404762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921135"/>
        <c:crosses val="autoZero"/>
        <c:auto val="1"/>
        <c:lblAlgn val="ctr"/>
        <c:lblOffset val="100"/>
        <c:noMultiLvlLbl val="0"/>
      </c:catAx>
      <c:valAx>
        <c:axId val="153992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476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(3).xlsx]Sheet4!PivotTable6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Outcome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Sheet4!$A$5:$A$46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8C-D146-A680-0ED41442704A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Sheet4!$A$5:$A$46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8C-D146-A680-0ED41442704A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Sheet4!$A$5:$A$46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8C-D146-A680-0ED41442704A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Sheet4!$A$5:$A$46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8C-D146-A680-0ED414427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465251423"/>
        <c:axId val="1590613567"/>
        <c:axId val="0"/>
      </c:bar3DChart>
      <c:catAx>
        <c:axId val="14652514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613567"/>
        <c:crosses val="autoZero"/>
        <c:auto val="1"/>
        <c:lblAlgn val="ctr"/>
        <c:lblOffset val="100"/>
        <c:noMultiLvlLbl val="0"/>
      </c:catAx>
      <c:valAx>
        <c:axId val="159061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251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(3).xlsx]Sheet2!PivotTable7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Outcome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Sheet2!$B$6:$B$19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44</c:v>
                </c:pt>
                <c:pt idx="8">
                  <c:v>32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71-DD4D-BAF4-460F35EC4736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Sheet2!$C$6:$C$19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105</c:v>
                </c:pt>
                <c:pt idx="3">
                  <c:v>108</c:v>
                </c:pt>
                <c:pt idx="4">
                  <c:v>103</c:v>
                </c:pt>
                <c:pt idx="5">
                  <c:v>126</c:v>
                </c:pt>
                <c:pt idx="6">
                  <c:v>148</c:v>
                </c:pt>
                <c:pt idx="7">
                  <c:v>148</c:v>
                </c:pt>
                <c:pt idx="8">
                  <c:v>134</c:v>
                </c:pt>
                <c:pt idx="9">
                  <c:v>127</c:v>
                </c:pt>
                <c:pt idx="10">
                  <c:v>150</c:v>
                </c:pt>
                <c:pt idx="11">
                  <c:v>113</c:v>
                </c:pt>
                <c:pt idx="12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71-DD4D-BAF4-460F35EC4736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Sheet2!$D$6:$D$19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71-DD4D-BAF4-460F35EC4736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Sheet2!$A$6:$A$19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Sheet2!$E$6:$E$19</c:f>
              <c:numCache>
                <c:formatCode>General</c:formatCode>
                <c:ptCount val="13"/>
                <c:pt idx="1">
                  <c:v>183</c:v>
                </c:pt>
                <c:pt idx="2">
                  <c:v>202</c:v>
                </c:pt>
                <c:pt idx="3">
                  <c:v>179</c:v>
                </c:pt>
                <c:pt idx="4">
                  <c:v>193</c:v>
                </c:pt>
                <c:pt idx="5">
                  <c:v>233</c:v>
                </c:pt>
                <c:pt idx="6">
                  <c:v>213</c:v>
                </c:pt>
                <c:pt idx="7">
                  <c:v>192</c:v>
                </c:pt>
                <c:pt idx="8">
                  <c:v>167</c:v>
                </c:pt>
                <c:pt idx="9">
                  <c:v>148</c:v>
                </c:pt>
                <c:pt idx="10">
                  <c:v>184</c:v>
                </c:pt>
                <c:pt idx="11">
                  <c:v>180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71-DD4D-BAF4-460F35EC4736}"/>
            </c:ext>
          </c:extLst>
        </c:ser>
        <c:ser>
          <c:idx val="4"/>
          <c:order val="4"/>
          <c:tx>
            <c:strRef>
              <c:f>Sheet2!$F$4:$F$5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Sheet2!$A$6:$A$19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Sheet2!$F$6:$F$19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71-DD4D-BAF4-460F35EC4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2793711"/>
        <c:axId val="1552909071"/>
      </c:lineChart>
      <c:catAx>
        <c:axId val="15527937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</a:t>
                </a:r>
                <a:r>
                  <a:rPr lang="en-US" baseline="0"/>
                  <a:t> Created Conversion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909071"/>
        <c:crosses val="autoZero"/>
        <c:auto val="1"/>
        <c:lblAlgn val="ctr"/>
        <c:lblOffset val="100"/>
        <c:noMultiLvlLbl val="0"/>
      </c:catAx>
      <c:valAx>
        <c:axId val="1552909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793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0.19282511210762332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57-6242-9568-DD8C9845CDF8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0.57847533632286996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57-6242-9568-DD8C9845CDF8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0.22869955156950672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57-6242-9568-DD8C9845CD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3265551"/>
        <c:axId val="1502744479"/>
      </c:lineChart>
      <c:catAx>
        <c:axId val="1543265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744479"/>
        <c:crosses val="autoZero"/>
        <c:auto val="1"/>
        <c:lblAlgn val="ctr"/>
        <c:lblOffset val="100"/>
        <c:noMultiLvlLbl val="0"/>
      </c:catAx>
      <c:valAx>
        <c:axId val="150274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265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360000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504442</xdr:colOff>
      <xdr:row>4</xdr:row>
      <xdr:rowOff>136998</xdr:rowOff>
    </xdr:from>
    <xdr:to>
      <xdr:col>14</xdr:col>
      <xdr:colOff>285840</xdr:colOff>
      <xdr:row>19</xdr:row>
      <xdr:rowOff>21346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C1DA58B-6003-C147-8C05-28697154D4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27571</xdr:colOff>
      <xdr:row>3</xdr:row>
      <xdr:rowOff>10855</xdr:rowOff>
    </xdr:from>
    <xdr:to>
      <xdr:col>12</xdr:col>
      <xdr:colOff>471528</xdr:colOff>
      <xdr:row>17</xdr:row>
      <xdr:rowOff>87055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F33A7C-0622-0E49-8774-FF1D0C415C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355600</xdr:colOff>
      <xdr:row>3</xdr:row>
      <xdr:rowOff>88900</xdr:rowOff>
    </xdr:from>
    <xdr:to>
      <xdr:col>12</xdr:col>
      <xdr:colOff>800100</xdr:colOff>
      <xdr:row>17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5F23F-2CA1-0C4C-9DD1-007952C0CD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1092200</xdr:colOff>
      <xdr:row>13</xdr:row>
      <xdr:rowOff>88900</xdr:rowOff>
    </xdr:from>
    <xdr:to>
      <xdr:col>12</xdr:col>
      <xdr:colOff>647700</xdr:colOff>
      <xdr:row>36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C16AB5-1866-D84B-9719-702203235E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bio Savorgnan" refreshedDate="43415.53751736111" createdVersion="6" refreshedVersion="6" minRefreshableVersion="3" recordCount="4115" xr:uid="{5220EE9A-BAC4-0944-B983-0342BC468020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9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bio Savorgnan" refreshedDate="43415.596357986113" createdVersion="6" refreshedVersion="6" minRefreshableVersion="3" recordCount="4115" xr:uid="{00CDCC0C-0E01-6442-B0CF-102C57978831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9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.3685882352941177"/>
    <n v="63.917582417582416"/>
    <x v="0"/>
    <x v="0"/>
    <x v="0"/>
    <d v="2015-07-22T22:00:0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.4260827250608272"/>
    <n v="185.48101265822785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.05"/>
    <n v="15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.0389999999999999"/>
    <n v="69.266666666666666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.2299154545454545"/>
    <n v="190.55028169014085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.0977744436109027"/>
    <n v="93.40425531914893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.064875"/>
    <n v="146.87931034482759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.0122222222222221"/>
    <n v="159.82456140350877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.0004342857142856"/>
    <n v="291.79333333333335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.2599800000000001"/>
    <n v="31.499500000000001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.0049999999999999"/>
    <n v="158.68421052631578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.2050000000000001"/>
    <n v="80.333333333333329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.6529333333333334"/>
    <n v="59.961305925030231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.5997142857142856"/>
    <n v="109.78431372549019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.0093333333333334"/>
    <n v="147.7073170731707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.0660000000000001"/>
    <n v="21.75510204081632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.0024166666666667"/>
    <n v="171.842857142857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.0066666666666666"/>
    <n v="41.944444444444443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.0632110000000001"/>
    <n v="93.264122807017543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.4529411764705882"/>
    <n v="56.136363636363633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.002"/>
    <n v="80.16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.0913513513513513"/>
    <n v="199.9009900990099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.1714285714285715"/>
    <n v="51.25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.1850000000000001"/>
    <n v="103.04347826086956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.0880768571428572"/>
    <n v="66.346149825783982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.3333333333333333"/>
    <n v="57.142857142857146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.552"/>
    <n v="102.10526315789474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.1172500000000001"/>
    <n v="148.96666666666667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.0035000000000001"/>
    <n v="169.6056338028169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.2333333333333334"/>
    <n v="31.623931623931625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.0129975"/>
    <n v="76.45264150943396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"/>
    <n v="13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.0024604569420035"/>
    <n v="320.44943820224717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.0209523809523811"/>
    <n v="83.75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.3046153846153845"/>
    <n v="49.882352941176471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.665"/>
    <n v="59.464285714285715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.4215"/>
    <n v="193.84090909090909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.8344090909090909"/>
    <n v="159.5138339920948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.1004"/>
    <n v="41.6818181818181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.3098000000000001"/>
    <n v="150.89861751152074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.0135000000000001"/>
    <n v="126.6875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"/>
    <n v="105.26315789473684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.4185714285714286"/>
    <n v="117.51479289940828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.0865999999999998"/>
    <n v="117.36121673003802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"/>
    <n v="133.3333333333333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.2"/>
    <n v="98.360655737704917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.0416666666666667"/>
    <n v="194.444444444444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.0761100000000001"/>
    <n v="76.865000000000009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.0794999999999999"/>
    <n v="56.815789473684212"/>
    <x v="0"/>
    <x v="0"/>
    <x v="48"/>
    <d v="2015-03-01T07:00:0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"/>
    <n v="137.93103448275863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"/>
    <n v="27.272727272727273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.2801818181818181"/>
    <n v="118.336134453781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.1620999999999999"/>
    <n v="223.48076923076923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.0963333333333334"/>
    <n v="28.111111111111111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.01"/>
    <n v="194.23076923076923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.2895348837209302"/>
    <n v="128.95348837209303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.0726249999999999"/>
    <n v="49.316091954022987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.0189999999999999"/>
    <n v="221.52173913043478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.0290999999999999"/>
    <n v="137.21333333333334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.0012570000000001"/>
    <n v="606.82242424242418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.0329622222222221"/>
    <n v="43.040092592592593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.4830000000000001"/>
    <n v="322.39130434782606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.5473333333333332"/>
    <n v="96.708333333333329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.1351849999999999"/>
    <n v="35.474531249999998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.7333333333333334"/>
    <n v="86.666666666666671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.0752857142857142"/>
    <n v="132.05263157894737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.1859999999999999"/>
    <n v="91.23076923076922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.1625000000000001"/>
    <n v="116.25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.2716666666666667"/>
    <n v="21.194444444444443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.109423"/>
    <n v="62.327134831460668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.272"/>
    <n v="37.411764705882355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.2394444444444443"/>
    <n v="69.71875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.084090909090909"/>
    <n v="58.170731707317074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"/>
    <n v="50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.1293199999999999"/>
    <n v="19.471034482758618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.1542857142857144"/>
    <n v="85.957446808510639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.5333333333333334"/>
    <n v="30.666666666666668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.9249999999999998"/>
    <n v="60.384615384615387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.02"/>
    <n v="38.6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.27"/>
    <n v="40.268292682926827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.0725"/>
    <n v="273.82978723404256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.98"/>
    <n v="53.035714285714285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.0001249999999999"/>
    <n v="40.005000000000003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.0249999999999999"/>
    <n v="15.76923076923077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"/>
    <n v="71.428571428571431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.2549999999999999"/>
    <n v="71.714285714285708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.0646666666666667"/>
    <n v="375.76470588235293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.046"/>
    <n v="104.6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.0285714285714285"/>
    <n v="60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.1506666666666667"/>
    <n v="123.28571428571429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.004"/>
    <n v="31.375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.2"/>
    <n v="78.260869565217391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.052"/>
    <n v="122.32558139534883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.1060000000000001"/>
    <n v="73.733333333333334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.04"/>
    <n v="21.666666666666668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.3142857142857143"/>
    <n v="21.90476190476190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.1466666666666667"/>
    <n v="50.588235294117645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.0625"/>
    <n v="53.125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.0625"/>
    <n v="56.666666666666664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.0601933333333333"/>
    <n v="40.776666666666664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"/>
    <n v="192.30769230769232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"/>
    <n v="100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.2775000000000001"/>
    <n v="117.92307692307692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.0515384615384615"/>
    <n v="27.897959183673468"/>
    <x v="0"/>
    <x v="1"/>
    <x v="103"/>
    <d v="2014-03-07T14:20:30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.2"/>
    <n v="60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.074090909090909"/>
    <n v="39.383333333333333"/>
    <x v="0"/>
    <x v="1"/>
    <x v="105"/>
    <d v="2016-05-13T19:00:00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.0049999999999999"/>
    <n v="186.11111111111111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.0246666666666666"/>
    <n v="111.37681159420291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.4666666666666668"/>
    <n v="78.723404255319153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.1949999999999998"/>
    <n v="46.702127659574465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.3076923076923077"/>
    <n v="65.384615384615387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.5457142857142858"/>
    <n v="102.0754716981132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.04"/>
    <n v="64.197530864197532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.41"/>
    <n v="90.384615384615387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.0333333333333334"/>
    <n v="88.571428571428569"/>
    <x v="0"/>
    <x v="1"/>
    <x v="114"/>
    <d v="2012-01-13T01:34:48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.4044444444444444"/>
    <n v="28.727272727272727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.1365714285714286"/>
    <n v="69.78947368421052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.0049377777777779"/>
    <n v="167.48962962962963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.1303159999999999"/>
    <n v="144.91230769230768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.0455692307692308"/>
    <n v="91.840540540540545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4"/>
    <n v="10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2E-4"/>
    <n v="1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2.7454545454545453E-3"/>
    <n v="25.166666666666668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0.14000000000000001"/>
    <n v="11.666666666666666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0000000000002E-2"/>
    <n v="106.69230769230769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E-2"/>
    <n v="47.5"/>
    <x v="0"/>
    <x v="2"/>
    <x v="127"/>
    <d v="2015-04-03T08:59:01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69999999999999E-2"/>
    <n v="311.16666666666669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2"/>
    <x v="130"/>
    <d v="2014-06-16T15:16:00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5E-2"/>
    <n v="94.506172839506178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2"/>
    <x v="133"/>
    <d v="2016-05-31T12:31:00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0.13433333333333333"/>
    <n v="80.599999999999994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5E-2"/>
    <n v="81.241379310344826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"/>
    <n v="50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0.10775"/>
    <n v="46.178571428571431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3.3333333333333335E-3"/>
    <n v="10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0.27600000000000002"/>
    <n v="55.945945945945944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5E-2"/>
    <n v="37.555555555555557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5.7499999999999999E-3"/>
    <n v="38.333333333333336"/>
    <x v="0"/>
    <x v="2"/>
    <x v="146"/>
    <d v="2017-01-17T19:23:18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8.0000000000000004E-4"/>
    <n v="20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9.1999999999999998E-3"/>
    <n v="15.333333333333334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0.23163076923076922"/>
    <n v="449.43283582089555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5E-4"/>
    <n v="28"/>
    <x v="0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3E-5"/>
    <n v="15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7.1799999999999998E-3"/>
    <n v="35.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68E-2"/>
    <n v="13.333333333333334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2E-5"/>
    <n v="20.25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7E-2"/>
    <n v="119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2.671118530884808E-3"/>
    <n v="4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.0000000000000002E-5"/>
    <n v="10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1E-4"/>
    <n v="5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0.15535714285714286"/>
    <n v="43.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5.3333333333333332E-3"/>
    <n v="91.428571428571431"/>
    <x v="0"/>
    <x v="3"/>
    <x v="164"/>
    <d v="2014-09-19T13:18:21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0.6"/>
    <n v="3000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1E-4"/>
    <n v="5.5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000000000001E-2"/>
    <n v="108.33333333333333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0.224"/>
    <n v="56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00000000000001E-2"/>
    <n v="32.5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.0000000000000002E-5"/>
    <n v="1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5E-2"/>
    <n v="49.884615384615387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0.4"/>
    <n v="25.714285714285715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0.2"/>
    <n v="100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0.33416666666666667"/>
    <n v="30.846153846153847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0.21092608822670172"/>
    <n v="180.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3"/>
    <x v="182"/>
    <d v="2017-01-06T19:17:12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0.35855999999999999"/>
    <n v="373.5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2E-2"/>
    <n v="25.5"/>
    <x v="0"/>
    <x v="3"/>
    <x v="184"/>
    <d v="2014-08-31T22:59:00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E-2"/>
    <n v="220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0.16"/>
    <n v="160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7E-4"/>
    <n v="69"/>
    <x v="0"/>
    <x v="3"/>
    <x v="189"/>
    <d v="2016-09-03T11:34:37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4.1666666666666666E-3"/>
    <n v="50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0.05"/>
    <n v="83.333333333333329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7E-5"/>
    <n v="5.666666666666667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1.1999999999999999E-3"/>
    <n v="1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0.41857142857142859"/>
    <n v="77.10526315789474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0.1048"/>
    <n v="32.75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6E-2"/>
    <n v="46.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0.26192500000000002"/>
    <n v="87.308333333333337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0.58461538461538465"/>
    <n v="54.285714285714285"/>
    <x v="0"/>
    <x v="3"/>
    <x v="201"/>
    <d v="2015-02-08T14:38:49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0.2984"/>
    <n v="93.25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0.50721666666666665"/>
    <n v="117.68368136117556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0.16250000000000001"/>
    <n v="76.470588235294116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0.15214285714285714"/>
    <n v="163.84615384615384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0.2525"/>
    <n v="91.818181818181813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0.44600000000000001"/>
    <n v="185.83333333333334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3E-4"/>
    <n v="1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4.0000000000000002E-4"/>
    <n v="20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7E-5"/>
    <n v="1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2.2727272727272726E-3"/>
    <n v="10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0.55698440000000005"/>
    <n v="331.53833333333336"/>
    <x v="0"/>
    <x v="3"/>
    <x v="216"/>
    <d v="2015-04-22T17:00:37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0.11942999999999999"/>
    <n v="314.28947368421052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0.02"/>
    <n v="100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0.17630000000000001"/>
    <n v="115.98684210526316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7.1999999999999998E-3"/>
    <n v="120"/>
    <x v="0"/>
    <x v="3"/>
    <x v="220"/>
    <d v="2015-08-20T15:06:00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0.13"/>
    <n v="65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3"/>
    <x v="225"/>
    <d v="2016-04-08T17:04:14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8.6206896551724137E-3"/>
    <n v="125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3"/>
    <x v="227"/>
    <d v="2015-07-09T16:27:21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4.0000000000000001E-3"/>
    <n v="3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E-2"/>
    <n v="15.714285714285714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0.40100000000000002"/>
    <n v="80.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3"/>
    <x v="236"/>
    <d v="2016-01-04T19:00:00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3.3333333333333335E-3"/>
    <n v="50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0.25"/>
    <n v="50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.0763413333333334"/>
    <n v="117.84759124087591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.1263736263736264"/>
    <n v="109.04255319148936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.1346153846153846"/>
    <n v="73.019801980198025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.0259199999999999"/>
    <n v="78.195121951219505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.1375714285714287"/>
    <n v="47.398809523809526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.0371999999999999"/>
    <n v="54.020833333333336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.0546000000000002"/>
    <n v="68.488789237668158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.341"/>
    <n v="108.14516129032258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.0133294117647058"/>
    <n v="589.95205479452056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.1292"/>
    <n v="48.051063829787232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.0558333333333334"/>
    <n v="72.482837528604122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.2557142857142858"/>
    <n v="57.077922077922075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.8455999999999999"/>
    <n v="85.444444444444443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.0073333333333334"/>
    <n v="215.8571428571428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.1694724999999999"/>
    <n v="89.38643312101911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.0673325"/>
    <n v="45.418404255319146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.391"/>
    <n v="65.756363636363631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.0672648571428571"/>
    <n v="66.70405357142856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.9114"/>
    <n v="83.345930232558146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.3193789333333332"/>
    <n v="105.04609341825902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.0640000000000001"/>
    <n v="120.90909090909091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.0740000000000001"/>
    <n v="97.63636363636364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.4"/>
    <n v="41.379310344827587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.1808107999999999"/>
    <n v="30.654485981308412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.1819999999999999"/>
    <n v="64.945054945054949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.111"/>
    <n v="95.775862068965523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.4550000000000001"/>
    <n v="40.416666666666664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.3162883248730965"/>
    <n v="78.578424242424248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.1140000000000001"/>
    <n v="50.18018018018018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.4723377"/>
    <n v="92.251735588972423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.5260869565217392"/>
    <n v="57.540983606557376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.0468"/>
    <n v="109.42160278745645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.7743366666666667"/>
    <n v="81.892461538461546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.077758"/>
    <n v="45.667711864406776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.56"/>
    <n v="55.221238938053098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.08395"/>
    <n v="65.298192771084331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.476"/>
    <n v="95.225806451612897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.1038153846153846"/>
    <n v="75.444794952681391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.5034814814814814"/>
    <n v="97.816867469879512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.5731829411764706"/>
    <n v="87.685606557377056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.5614399999999999"/>
    <n v="54.748948106591868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.2058763636363636"/>
    <n v="83.953417721518989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.0118888888888888"/>
    <n v="254.38547486033519"/>
    <x v="0"/>
    <x v="4"/>
    <x v="282"/>
    <d v="2010-02-22T17:00:00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.142725"/>
    <n v="101.8269801980198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.0462615"/>
    <n v="55.066394736842106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.2882507142857142"/>
    <n v="56.901438721136763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.0915333333333332"/>
    <n v="121.28148148148148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.7629999999999999"/>
    <n v="91.189655172413794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.0321061999999999"/>
    <n v="115.44812080536913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.0482"/>
    <n v="67.771551724137936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.0668444444444445"/>
    <n v="28.576190476190476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.2001999999999999"/>
    <n v="46.8828125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.0150693333333334"/>
    <n v="154.42231237322514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.0138461538461538"/>
    <n v="201.22137404580153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"/>
    <n v="100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.3310911999999999"/>
    <n v="100.08204511278196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.187262"/>
    <n v="230.08953488372092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.0064"/>
    <n v="141.74647887323943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.089324126984127"/>
    <n v="56.344351395730705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.789525"/>
    <n v="73.341188524590166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.0172264"/>
    <n v="85.337785234899329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.1873499999999999"/>
    <n v="61.496215139442228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.0045999999999999"/>
    <n v="93.018518518518519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.3746666666666667"/>
    <n v="50.292682926829265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.3164705882352941"/>
    <n v="106.43243243243244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.3033333333333332"/>
    <n v="51.719576719576722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.9289999999999998"/>
    <n v="36.612499999999997"/>
    <x v="0"/>
    <x v="4"/>
    <x v="306"/>
    <d v="2013-03-20T14:05:33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.1131818181818183"/>
    <n v="42.517361111111114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.0556666666666668"/>
    <n v="62.712871287128714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.1894444444444445"/>
    <n v="89.957983193277315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.04129"/>
    <n v="28.92472222222222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.0410165"/>
    <n v="138.8022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.1187499999999999"/>
    <n v="61.301369863013697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.0473529411764706"/>
    <n v="80.202702702702709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.8515000000000001"/>
    <n v="32.095833333333331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.01248"/>
    <n v="200.88888888888889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.1377333333333333"/>
    <n v="108.01265822784811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.0080333333333333"/>
    <n v="95.699367088607602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.8332000000000002"/>
    <n v="49.880281690140848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.1268"/>
    <n v="110.47058823529412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.0658000000000001"/>
    <n v="134.91139240506328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.0266285714285714"/>
    <n v="106.62314540059347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.0791200000000001"/>
    <n v="145.04301075268816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.2307407407407407"/>
    <n v="114.58620689655173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.016"/>
    <n v="105.3170731707317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.04396"/>
    <n v="70.921195652173907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.1292973333333334"/>
    <n v="147.17167680278018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.3640000000000001"/>
    <n v="160.47058823529412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.036144"/>
    <n v="156.04578313253012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.0549999999999999"/>
    <n v="63.17365269461078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.0182857142857142"/>
    <n v="104.82352941176471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.0660499999999999"/>
    <n v="97.356164383561648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.13015"/>
    <n v="203.63063063063063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.252275"/>
    <n v="188.31203007518798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.0119"/>
    <n v="146.65217391304347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.0276470588235294"/>
    <n v="109.1875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.1683911999999999"/>
    <n v="59.249046653144013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.0116833333333335"/>
    <n v="97.904838709677421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.1013360000000001"/>
    <n v="70.000169491525426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.0808333333333333"/>
    <n v="72.865168539325836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.2502285714285715"/>
    <n v="146.34782608695653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.0671428571428572"/>
    <n v="67.909090909090907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.0036639999999999"/>
    <n v="169.85083076923075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.0202863333333334"/>
    <n v="58.413339694656486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.0208358208955224"/>
    <n v="119.99298245614035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.2327586206896552"/>
    <n v="99.860335195530723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.7028880000000002"/>
    <n v="90.579148936170213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.1159049999999999"/>
    <n v="117.7736147757255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.03"/>
    <n v="86.554621848739501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.0663570159857905"/>
    <n v="71.899281437125751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.1476"/>
    <n v="129.81900452488688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.2734117647058822"/>
    <n v="44.912863070539416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.1656"/>
    <n v="40.755244755244753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.0861819426615318"/>
    <n v="103.52394779771615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.0394285714285714"/>
    <n v="125.44827586206897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.1625714285714286"/>
    <n v="246.60606060606059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.0269239999999999"/>
    <n v="79.401340206185566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.74"/>
    <n v="86.138613861386133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.03088"/>
    <n v="193.04868913857678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.0485537190082646"/>
    <n v="84.023178807947019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.0137499999999999"/>
    <n v="139.82758620689654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.1107699999999998"/>
    <n v="109.82189265536722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.2415933781686497"/>
    <n v="139.53488372093022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.0133333333333334"/>
    <n v="347.84615384615387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.1016142857142857"/>
    <n v="68.24159292035398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.0397333333333334"/>
    <n v="239.93846153846152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.013157894736842"/>
    <n v="287.31343283582089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.033501"/>
    <n v="86.84882352941176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.04112"/>
    <n v="81.84905660377359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.1015569230769231"/>
    <n v="42.874970059880241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.2202"/>
    <n v="709.41860465116281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.1416866666666667"/>
    <n v="161.25517890772127"/>
    <x v="0"/>
    <x v="4"/>
    <x v="371"/>
    <d v="2013-02-01T13:25:39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.2533333333333334"/>
    <n v="41.777777777777779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.0666666666666667"/>
    <n v="89.887640449438209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.3065"/>
    <n v="45.051724137931032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.2"/>
    <n v="42.857142857142854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.0595918367346939"/>
    <n v="54.083333333333336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.1439999999999999"/>
    <n v="103.21804511278195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.1176666666666666"/>
    <n v="40.397590361445786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.1608000000000001"/>
    <n v="116.85906040268456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.415"/>
    <n v="115.51020408163265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.0472999999999999"/>
    <n v="104.31274900398407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.5583333333333331"/>
    <n v="69.772727272727266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.0670670670670672"/>
    <n v="43.020833333333336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.1210500000000001"/>
    <n v="58.540469973890339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.05982"/>
    <n v="111.79535864978902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.0016666666666667"/>
    <n v="46.230769230769234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.1398947368421051"/>
    <n v="144.69039145907473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.2616000000000001"/>
    <n v="88.845070422535215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.8153547058823529"/>
    <n v="81.75107284768211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"/>
    <n v="71.428571428571431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.0061"/>
    <n v="104.25906735751295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.009027027027027"/>
    <n v="90.616504854368927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.10446"/>
    <n v="157.33048433048432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.118936170212766"/>
    <n v="105.18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.0804450000000001"/>
    <n v="58.719836956521746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.0666666666666667"/>
    <n v="81.632653061224488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.0390027322404372"/>
    <n v="56.460043668122275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.2516"/>
    <n v="140.1044776119403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.0680499999999999"/>
    <n v="224.85263157894738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.1230249999999999"/>
    <n v="181.13306451612902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.0381199999999999"/>
    <n v="711.04109589041093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.4165000000000001"/>
    <n v="65.883720930232556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.0526"/>
    <n v="75.185714285714283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.0309142857142857"/>
    <n v="133.14391143911439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.0765957446808512"/>
    <n v="55.2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.0770464285714285"/>
    <n v="86.163714285714292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.0155000000000001"/>
    <n v="92.318181818181813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.0143766666666667"/>
    <n v="160.16473684210527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.3680000000000001"/>
    <n v="45.6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.2829999999999999"/>
    <n v="183.28571428571428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.0105"/>
    <n v="125.78838174273859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.2684"/>
    <n v="57.654545454545456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.0508593749999999"/>
    <n v="78.660818713450297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.0285405405405406"/>
    <n v="91.480769230769226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.0214714285714286"/>
    <n v="68.09809523809524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.2021700000000002"/>
    <n v="48.086800000000004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.0024761904761905"/>
    <n v="202.42307692307693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.0063392857142857"/>
    <n v="216.75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.004375"/>
    <n v="110.06849315068493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4.3939393939393936E-3"/>
    <n v="4.833333333333333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7E-2"/>
    <n v="50.166666666666664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49999999999999E-2"/>
    <n v="35.833333333333336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7.6499999999999997E-3"/>
    <n v="11.76923076923077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5E-2"/>
    <n v="40.78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4"/>
    <n v="3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9E-2"/>
    <n v="16.625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32E-2"/>
    <n v="52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E-2"/>
    <n v="4.8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0.13833333333333334"/>
    <n v="51.875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000000000000001E-2"/>
    <n v="71.25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0.05"/>
    <n v="62.5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3E-5"/>
    <n v="1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4E-2"/>
    <n v="170.54545454545453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1E-3"/>
    <n v="5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5"/>
    <x v="441"/>
    <d v="2013-11-02T14:03:16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0.39358823529411763"/>
    <n v="393.58823529411762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1E-3"/>
    <n v="5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0.05"/>
    <n v="50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5"/>
    <n v="1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49E-2"/>
    <n v="47.875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4"/>
    <n v="5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E-2"/>
    <n v="20.502500000000001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499999999999999E-2"/>
    <n v="9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7.92E-3"/>
    <n v="56.571428571428569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0.64"/>
    <n v="40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E-4"/>
    <n v="13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8.2000000000000007E-3"/>
    <n v="16.399999999999999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6E-4"/>
    <n v="22.5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6.8631863186318634E-3"/>
    <n v="20.333333333333332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6E-2"/>
    <n v="16.755102040816325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103E-4"/>
    <n v="25"/>
    <x v="0"/>
    <x v="5"/>
    <x v="459"/>
    <d v="2011-11-13T11:22:07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2.9411764705882353E-3"/>
    <n v="12.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8E-2"/>
    <n v="113.63636363636364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1E-4"/>
    <n v="1"/>
    <x v="0"/>
    <x v="5"/>
    <x v="464"/>
    <d v="2016-05-18T15:22:1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0.26953125"/>
    <n v="17.25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7.6E-3"/>
    <n v="15.2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0.21575"/>
    <n v="110.64102564102564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00000000000001E-2"/>
    <n v="25.5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0.11892727272727273"/>
    <n v="38.476470588235294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0.17624999999999999"/>
    <n v="28.2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E-2"/>
    <n v="61.5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3E-4"/>
    <n v="1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5"/>
    <x v="475"/>
    <d v="2015-05-05T21:04:03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19E-2"/>
    <n v="39.569274193548388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0.3256"/>
    <n v="88.8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0.19409999999999999"/>
    <n v="55.457142857142856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0999999999999999E-2"/>
    <n v="87.142857142857139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1E-3"/>
    <n v="10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0.502"/>
    <n v="51.224489795918366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1.8625E-3"/>
    <n v="13.545454545454545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0.21906971229845085"/>
    <n v="66.520080000000007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4E-5"/>
    <n v="50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2.8667813379201833E-3"/>
    <n v="71.666666666666671"/>
    <x v="0"/>
    <x v="5"/>
    <x v="489"/>
    <d v="2012-01-05T06:33:00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1.5499999999999999E-3"/>
    <n v="10.333333333333334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7E-5"/>
    <n v="1"/>
    <x v="0"/>
    <x v="5"/>
    <x v="496"/>
    <d v="2014-02-10T17:21:14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6.6964285714285711E-3"/>
    <n v="10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1E-2"/>
    <n v="136.09090909090909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2E-2"/>
    <n v="73.461538461538467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8E-2"/>
    <n v="53.75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5E-2"/>
    <n v="57.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7E-2"/>
    <n v="12.666666666666666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1E-2"/>
    <n v="6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4.3333333333333331E-3"/>
    <n v="3.7142857142857144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1.25E-3"/>
    <n v="250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000000000000001E-2"/>
    <n v="64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8.0000000000000002E-3"/>
    <n v="133.33333333333334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2E-3"/>
    <n v="10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0.03"/>
    <n v="3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1.3749999999999999E-3"/>
    <n v="5.5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0.13924"/>
    <n v="102.38235294117646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3E-2"/>
    <n v="16.666666666666668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0.25413402061855672"/>
    <n v="725.02941176470586"/>
    <x v="0"/>
    <x v="5"/>
    <x v="515"/>
    <d v="2015-12-29T06:46:41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E-2"/>
    <n v="68.333333333333329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0.22881426547787684"/>
    <n v="39.228571428571428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.0209999999999999"/>
    <n v="150.14705882352942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.0464"/>
    <n v="93.428571428571431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.1466666666666667"/>
    <n v="110.96774193548387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.206"/>
    <n v="71.785714285714292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.0867285714285715"/>
    <n v="29.258076923076924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"/>
    <n v="1000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.1399999999999999"/>
    <n v="74.347826086956516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.0085"/>
    <n v="63.829113924050631"/>
    <x v="1"/>
    <x v="6"/>
    <x v="527"/>
    <d v="2017-02-17T11:05:00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.1565217391304348"/>
    <n v="44.333333333333336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.3041666666666667"/>
    <n v="86.944444444444443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.0778267254038179"/>
    <n v="126.55172413793103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"/>
    <n v="129.03225806451613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.2324999999999999"/>
    <n v="71.242774566473983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.002"/>
    <n v="117.88235294117646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.0466666666666666"/>
    <n v="327.08333333333331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.0249999999999999"/>
    <n v="34.745762711864408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.1825757575757576"/>
    <n v="100.06410256410257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.2050000000000001"/>
    <n v="40.847457627118644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.0242"/>
    <n v="252.01666666666668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.00644"/>
    <n v="25.161000000000001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E-5"/>
    <n v="1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5.5555555555555558E-3"/>
    <n v="25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8E-6"/>
    <n v="1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3.1818181818181819E-3"/>
    <n v="35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E-2"/>
    <n v="3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0.27383999999999997"/>
    <n v="402.70588235294116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63E-4"/>
    <n v="26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8.9999999999999998E-4"/>
    <n v="9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E-2"/>
    <n v="8.5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7.0000000000000001E-3"/>
    <n v="8.75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1E-2"/>
    <n v="135.03571428571428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4.9199999999999999E-3"/>
    <n v="20.5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0.36589147286821705"/>
    <n v="64.36363636363636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7"/>
    <x v="555"/>
    <d v="2016-06-12T03:29:03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000000000000001E-2"/>
    <n v="200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9.1066666666666674E-3"/>
    <n v="68.3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5E-4"/>
    <n v="50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4"/>
    <n v="4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3.6666666666666666E-3"/>
    <n v="27.5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62E-4"/>
    <n v="34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5"/>
    <n v="1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2.0000000000000001E-4"/>
    <n v="1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0.01"/>
    <n v="49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8.0000000000000002E-3"/>
    <n v="20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1.6705882352941177E-3"/>
    <n v="142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4.2399999999999998E-3"/>
    <n v="53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3.892538925389254E-3"/>
    <n v="38.444444444444443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7.1556350626118068E-3"/>
    <n v="20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4.3166666666666666E-3"/>
    <n v="64.75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00000000000001E-5"/>
    <n v="1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2E-3"/>
    <n v="10"/>
    <x v="2"/>
    <x v="7"/>
    <x v="577"/>
    <d v="2016-05-20T09:08:22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4"/>
    <n v="2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4E-2"/>
    <n v="35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2E-4"/>
    <n v="1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4"/>
    <n v="1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0.01"/>
    <n v="5"/>
    <x v="2"/>
    <x v="7"/>
    <x v="584"/>
    <d v="2015-03-16T11:11:56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5.5999999999999999E-3"/>
    <n v="1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5E-2"/>
    <n v="389.28571428571428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3E-2"/>
    <n v="150.5"/>
    <x v="2"/>
    <x v="7"/>
    <x v="588"/>
    <d v="2016-11-17T14:28:06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4"/>
    <n v="1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00000000000001E-2"/>
    <n v="24.777777777777779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7E-4"/>
    <n v="30.5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3E-2"/>
    <n v="250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0.23"/>
    <n v="16.428571428571427"/>
    <x v="2"/>
    <x v="7"/>
    <x v="593"/>
    <d v="2015-04-06T10:15:45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1.0399999999999999E-3"/>
    <n v="13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4.2599999999999999E-3"/>
    <n v="53.25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2.9999999999999997E-4"/>
    <n v="3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2.6666666666666666E-3"/>
    <n v="10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0.34"/>
    <n v="121.42857142857143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4"/>
    <n v="15.5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0.02"/>
    <n v="100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E-2"/>
    <n v="23.333333333333332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E-2"/>
    <n v="45.386153846153846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7"/>
    <x v="604"/>
    <d v="2014-08-27T19:50:56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00000000000001E-2"/>
    <n v="16.37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2E-3"/>
    <n v="10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9.7400000000000004E-3"/>
    <n v="292.2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6.41025641025641E-3"/>
    <n v="5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7"/>
    <x v="611"/>
    <d v="2016-01-19T08:27:1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0.21363333333333334"/>
    <n v="105.93388429752066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0.03"/>
    <n v="20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7"/>
    <x v="618"/>
    <d v="2015-12-09T14:26:43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8E-7"/>
    <n v="1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0.01"/>
    <n v="300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E-2"/>
    <n v="87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3E-2"/>
    <n v="37.888888888888886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0.17380000000000001"/>
    <n v="111.4102564102564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2.0000000000000001E-4"/>
    <n v="90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1.75E-3"/>
    <n v="116.66666666666667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08E-4"/>
    <n v="10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E-2"/>
    <n v="76.666666666666671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0.1245"/>
    <n v="49.8"/>
    <x v="2"/>
    <x v="7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2.0000000000000001E-4"/>
    <n v="1"/>
    <x v="2"/>
    <x v="7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7E-5"/>
    <n v="2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2E-3"/>
    <n v="4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7"/>
    <x v="637"/>
    <d v="2017-02-25T18:04:00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06E-5"/>
    <n v="3"/>
    <x v="2"/>
    <x v="7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5E-7"/>
    <n v="1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.4428571428571428"/>
    <n v="50.5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.1916249999999999"/>
    <n v="151.31746031746033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.604850000000001"/>
    <n v="134.3592456301748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.0580799999999999"/>
    <n v="174.02631578947367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.0011791999999997"/>
    <n v="73.486268364348675"/>
    <x v="2"/>
    <x v="8"/>
    <x v="644"/>
    <d v="2014-10-28T20:00:00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.7869999999999999"/>
    <n v="23.518987341772153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.3187625000000001"/>
    <n v="39.074444444444445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.0705"/>
    <n v="125.94117647058823"/>
    <x v="2"/>
    <x v="8"/>
    <x v="647"/>
    <d v="2016-03-17T12:25:49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.2682285714285715"/>
    <n v="164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.3996"/>
    <n v="42.670731707317074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.1240000000000001"/>
    <n v="35.125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.00528"/>
    <n v="239.35238095238094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.0046666666666666"/>
    <n v="107.64285714285714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.4144600000000001"/>
    <n v="95.830623306233065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.6729166666666666"/>
    <n v="31.663376110562684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.4688749999999999"/>
    <n v="42.886861313868614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.1356000000000002"/>
    <n v="122.73563218390805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.2569999999999999"/>
    <n v="190.45454545454547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.0446206037108834"/>
    <n v="109.33695652173913"/>
    <x v="2"/>
    <x v="8"/>
    <x v="658"/>
    <d v="2015-07-26T13:00:00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.0056666666666667"/>
    <n v="143.66666666666666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8E-2"/>
    <n v="84.944444444444443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9.4999999999999998E-3"/>
    <n v="10.555555555555555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4.0000000000000001E-3"/>
    <n v="39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3.5000000000000001E-3"/>
    <n v="100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5E-2"/>
    <n v="31.172413793103448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0.18640000000000001"/>
    <n v="155.33333333333334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3E-5"/>
    <n v="2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0.1002"/>
    <n v="178.92857142857142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2E-2"/>
    <n v="27.36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0.21507499999999999"/>
    <n v="1536.25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0.29276666666666668"/>
    <n v="84.99677419354839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0.39426666666666665"/>
    <n v="788.5333333333333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0.21628"/>
    <n v="50.29767441860465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2.0500000000000002E-3"/>
    <n v="68.333333333333329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2.9999999999999997E-4"/>
    <n v="7.5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0.14849999999999999"/>
    <n v="34.269230769230766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E-2"/>
    <n v="61.291666666666664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0.25584000000000001"/>
    <n v="133.25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6E-2"/>
    <n v="65.17647058823529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0.15485964912280703"/>
    <n v="93.90425531914893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0.25912000000000002"/>
    <n v="150.65116279069767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4.0000000000000002E-4"/>
    <n v="1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1.06E-3"/>
    <n v="13.25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8.5142857142857138E-3"/>
    <n v="99.333333333333329"/>
    <x v="2"/>
    <x v="8"/>
    <x v="683"/>
    <d v="2016-10-31T16:36:04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1E-2"/>
    <n v="177.39259259259259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0.27650000000000002"/>
    <n v="55.3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499999999999997E-2"/>
    <n v="591.66666666666663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0.72989999999999999"/>
    <n v="405.5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0.57648750000000004"/>
    <n v="343.14732142857144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0.1234"/>
    <n v="72.588235294117652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5.1999999999999998E-3"/>
    <n v="26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7E-2"/>
    <n v="6.4975124378109452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0.35338000000000003"/>
    <n v="119.38513513513513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3.933333333333333E-3"/>
    <n v="84.285714285714292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E-2"/>
    <n v="90.857142857142861"/>
    <x v="2"/>
    <x v="8"/>
    <x v="695"/>
    <d v="2014-10-31T07:30:20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5E-6"/>
    <n v="1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0.46379999999999999"/>
    <n v="20.342105263157894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0.15390000000000001"/>
    <n v="530.68965517241384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0.824221076923077"/>
    <n v="120.39184269662923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7E-2"/>
    <n v="13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0.26600000000000001"/>
    <n v="291.33333333333331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0.30813400000000002"/>
    <n v="124.9191891891892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00000000000002E-2"/>
    <n v="119.57142857142857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8.7454545454545458E-3"/>
    <n v="120.25"/>
    <x v="2"/>
    <x v="8"/>
    <x v="704"/>
    <d v="2017-02-19T23:37:4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9.7699999999999992E-3"/>
    <n v="195.4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0.78927352941176465"/>
    <n v="117.69868421052631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0.22092500000000001"/>
    <n v="23.948509485094849"/>
    <x v="2"/>
    <x v="8"/>
    <x v="708"/>
    <d v="2014-09-13T08:56:40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4.0666666666666663E-3"/>
    <n v="30.5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0.33790999999999999"/>
    <n v="99.973372781065095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2.1649484536082476E-3"/>
    <n v="26.25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7.9600000000000001E-3"/>
    <n v="199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0.14993333333333334"/>
    <n v="80.321428571428569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6E-2"/>
    <n v="115.75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0.10214285714285715"/>
    <n v="44.6875"/>
    <x v="2"/>
    <x v="8"/>
    <x v="716"/>
    <d v="2014-11-30T19:00:00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3.0500000000000002E-3"/>
    <n v="76.25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7.4999999999999997E-3"/>
    <n v="22.5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3E-2"/>
    <n v="19.399999999999999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.4394736842105262"/>
    <n v="66.707317073170728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.2210975609756098"/>
    <n v="84.142857142857139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.3202400000000001"/>
    <n v="215.72549019607843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.0938000000000001"/>
    <n v="54.69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.0547157142857144"/>
    <n v="51.62944055944056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.0035000000000001"/>
    <n v="143.35714285714286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.014"/>
    <n v="72.428571428571431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.5551428571428572"/>
    <n v="36.530201342281877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.05566"/>
    <n v="60.903461538461535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.3065"/>
    <n v="43.55"/>
    <x v="3"/>
    <x v="9"/>
    <x v="729"/>
    <d v="2012-09-18T23:27:41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.3219000000000001"/>
    <n v="99.766037735849054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.26"/>
    <n v="88.732394366197184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.6"/>
    <n v="4.9230769230769234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.2048000000000001"/>
    <n v="17.822485207100591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.2552941176470589"/>
    <n v="187.19298245614036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.1440638297872341"/>
    <n v="234.80786026200875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.151388888888889"/>
    <n v="105.04629629629629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.224"/>
    <n v="56.666666666666664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.0673333333333332"/>
    <n v="39.048780487804876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.5833333333333333"/>
    <n v="68.345323741007192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.0740000000000001"/>
    <n v="169.57894736842104"/>
    <x v="3"/>
    <x v="9"/>
    <x v="740"/>
    <d v="2015-06-20T22:31:22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.0226"/>
    <n v="141.42340425531913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.1071428571428572"/>
    <n v="67.391304347826093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.48"/>
    <n v="54.266666666666666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.0232000000000001"/>
    <n v="82.516129032258064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.7909909909909909"/>
    <n v="53.729729729729726"/>
    <x v="3"/>
    <x v="9"/>
    <x v="745"/>
    <d v="2013-05-03T08:44:05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.1108135252761968"/>
    <n v="34.206185567010309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.0004285714285714"/>
    <n v="127.32727272727273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.0024999999999999"/>
    <n v="45.56818181818182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.0556000000000001"/>
    <n v="95.963636363636368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.0258775877587758"/>
    <n v="77.271186440677965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.1850000000000001"/>
    <n v="57.338709677419352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.117"/>
    <n v="53.19047619047619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.28"/>
    <n v="492.30769230769232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.0375000000000001"/>
    <n v="42.346938775510203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.0190760000000001"/>
    <n v="37.466029411764708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.177142857142857"/>
    <n v="37.454545454545453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.38"/>
    <n v="33.055555555555557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.02"/>
    <n v="134.21052631578948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.0192000000000001"/>
    <n v="51.474747474747474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E-2"/>
    <n v="39.166666666666664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1.1655011655011655E-3"/>
    <n v="5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0.36014285714285715"/>
    <n v="57.295454545454547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00000000000001E-2"/>
    <n v="59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0.41399999999999998"/>
    <n v="31.846153846153847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1E-4"/>
    <n v="10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3E-2"/>
    <n v="50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8.5129023676509714E-3"/>
    <n v="16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0.70199999999999996"/>
    <n v="39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1E-2"/>
    <n v="34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0.51400000000000001"/>
    <n v="63.122807017543863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7.0000000000000001E-3"/>
    <n v="7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4.0000000000000001E-3"/>
    <n v="2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68E-2"/>
    <n v="66.666666666666671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.04"/>
    <n v="38.518518518518519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.3315375"/>
    <n v="42.609200000000001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"/>
    <n v="50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.4813333333333334"/>
    <n v="63.485714285714288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.0249999999999999"/>
    <n v="102.5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.8062799999999999"/>
    <n v="31.142758620689655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.4279999999999999"/>
    <n v="162.27272727272728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.1416666666666666"/>
    <n v="80.588235294117652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.03505"/>
    <n v="59.85441176470588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.0941176470588236"/>
    <n v="132.85714285714286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.443746"/>
    <n v="92.547820512820508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.0386666666666666"/>
    <n v="60.859375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.0044440000000001"/>
    <n v="41.851833333333339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.0277927272727272"/>
    <n v="88.325937499999995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.0531250000000001"/>
    <n v="158.96226415094338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.1178571428571429"/>
    <n v="85.054347826086953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.0135000000000001"/>
    <n v="112.61111111111111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.0753333333333333"/>
    <n v="45.436619718309856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.1488571428571428"/>
    <n v="46.218390804597703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.0002"/>
    <n v="178.60714285714286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.5213333333333334"/>
    <n v="40.75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.1152149999999998"/>
    <n v="43.733921568627444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.0133333333333334"/>
    <n v="81.066666666666663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.232608695652174"/>
    <n v="74.60526315789474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"/>
    <n v="305.55555555555554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.05"/>
    <n v="58.333333333333336"/>
    <x v="4"/>
    <x v="11"/>
    <x v="805"/>
    <d v="2011-07-16T18:00:00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.0443750000000001"/>
    <n v="117.67605633802818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.05125"/>
    <n v="73.77192982456139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"/>
    <n v="104.65116279069767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.03775"/>
    <n v="79.82692307692308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.05"/>
    <n v="58.333333333333336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.04"/>
    <n v="86.666666666666671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.5183333333333333"/>
    <n v="27.606060606060606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.59996"/>
    <n v="24.999375000000001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.2729999999999999"/>
    <n v="45.464285714285715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.07"/>
    <n v="99.534883720930239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.1512214285714286"/>
    <n v="39.31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.3711066666666665"/>
    <n v="89.419999999999987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.5571428571428572"/>
    <n v="28.684210526315791"/>
    <x v="4"/>
    <x v="11"/>
    <x v="818"/>
    <d v="2012-08-07T12:01:00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.0874999999999999"/>
    <n v="31.071428571428573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.3405"/>
    <n v="70.55263157894737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"/>
    <n v="224.12820512820514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.1916666666666667"/>
    <n v="51.811594202898547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.7949999999999999"/>
    <n v="43.515151515151516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.3438124999999999"/>
    <n v="39.816666666666663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.0043200000000001"/>
    <n v="126.8080808080808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.0145454545454546"/>
    <n v="113.87755102040816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.0333333333333334"/>
    <n v="28.181818181818183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.07"/>
    <n v="36.60526315789474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.04"/>
    <n v="32.5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.0783333333333334"/>
    <n v="60.65625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.3333333333333335"/>
    <n v="175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.0060706666666666"/>
    <n v="97.993896103896105"/>
    <x v="4"/>
    <x v="11"/>
    <x v="832"/>
    <d v="2012-01-21T03:13:00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.0166666666666666"/>
    <n v="148.78048780487805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.3101818181818181"/>
    <n v="96.08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.1725000000000001"/>
    <n v="58.625"/>
    <x v="4"/>
    <x v="11"/>
    <x v="835"/>
    <d v="2012-05-18T22:00:00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.009304"/>
    <n v="109.70695652173914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.218"/>
    <n v="49.112903225806448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.454"/>
    <n v="47.672131147540981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.166166"/>
    <n v="60.737812499999997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.2041660000000001"/>
    <n v="63.37715789473684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.0132000000000001"/>
    <n v="53.893617021276597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.0431999999999999"/>
    <n v="66.871794871794876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.6713333333333331"/>
    <n v="63.102362204724407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.9413333333333334"/>
    <n v="36.628930817610062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.203802"/>
    <n v="34.005706214689269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.2200090909090908"/>
    <n v="28.553404255319148"/>
    <x v="4"/>
    <x v="12"/>
    <x v="846"/>
    <d v="2014-03-10T09:00:00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"/>
    <n v="10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"/>
    <n v="18.75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.1990000000000001"/>
    <n v="41.704347826086959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.55175"/>
    <n v="46.669172932330824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.3045"/>
    <n v="37.271428571428572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.0497142857142858"/>
    <n v="59.258064516129032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"/>
    <n v="3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.1822050359712231"/>
    <n v="65.8623246492986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.0344827586206897"/>
    <n v="31.914893617021278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.1800000000000002"/>
    <n v="19.464285714285715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"/>
    <n v="50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.4400583333333332"/>
    <n v="22.737763157894737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.0467500000000001"/>
    <n v="42.724489795918366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0.18142857142857144"/>
    <n v="52.916666666666664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4E-2"/>
    <n v="50.5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3.3999999999999998E-3"/>
    <n v="42.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4999999999999998E-2"/>
    <n v="18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0.41538461538461541"/>
    <n v="34.177215189873415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E-2"/>
    <n v="22.5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0.18285714285714286"/>
    <n v="58.1818181818181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0.2402"/>
    <n v="109.18181818181819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1.1111111111111111E-3"/>
    <n v="50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0.11818181818181818"/>
    <n v="346.66666666666669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3.0999999999999999E-3"/>
    <n v="12.4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69E-2"/>
    <n v="27.08333333333333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8.1250000000000003E-3"/>
    <n v="32.5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7E-2"/>
    <n v="9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0.24333333333333335"/>
    <n v="34.761904761904759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3"/>
    <x v="875"/>
    <d v="2015-09-21T12:22:11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0.40799492385786801"/>
    <n v="28.577777777777779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0.67549999999999999"/>
    <n v="46.586206896551722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2999999999999999E-2"/>
    <n v="32.5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0.30666666666666664"/>
    <n v="21.466666666666665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E-2"/>
    <n v="14.125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8.0000000000000002E-3"/>
    <n v="3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0.20133333333333334"/>
    <n v="21.571428571428573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0.4002"/>
    <n v="83.375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0.01"/>
    <n v="10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0.75"/>
    <n v="35.714285714285715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0.41"/>
    <n v="29.285714285714285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5E-2"/>
    <n v="18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5E-2"/>
    <n v="73.760000000000005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4E-2"/>
    <n v="31.25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00000000000001E-2"/>
    <n v="28.888888888888889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0.40749999999999997"/>
    <n v="143.8235294117647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0.1"/>
    <n v="40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0.39169999999999999"/>
    <n v="147.81132075471697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000000000001E-2"/>
    <n v="27.857142857142858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0.4"/>
    <n v="44.444444444444443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1E-2"/>
    <n v="35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0.37333333333333335"/>
    <n v="35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4.1999999999999997E-3"/>
    <n v="10.5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3.0000000000000001E-3"/>
    <n v="3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000000000000001E-2"/>
    <n v="40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3.0200000000000001E-3"/>
    <n v="50.333333333333336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E-2"/>
    <n v="32.666666666666664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00000000000001E-2"/>
    <n v="65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0.22363636363636363"/>
    <n v="24.6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8.5714285714285719E-3"/>
    <n v="15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2E-2"/>
    <n v="82.583333333333329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6E-2"/>
    <n v="41.666666666666664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6.0000000000000001E-3"/>
    <n v="3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E-2"/>
    <n v="19.600000000000001"/>
    <x v="4"/>
    <x v="13"/>
    <x v="918"/>
    <d v="2014-12-01T17:59:21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5.0000000000000001E-3"/>
    <n v="100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0.309"/>
    <n v="231.75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0.21037037037037037"/>
    <n v="189.33333333333334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9E-2"/>
    <n v="55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0.109"/>
    <n v="21.8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68E-2"/>
    <n v="32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3"/>
    <x v="926"/>
    <d v="2010-07-08T17:40:00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0.10862068965517241"/>
    <n v="56.25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0.38333333333333336"/>
    <n v="69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3E-2"/>
    <n v="18.714285714285715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0.14536842105263159"/>
    <n v="46.033333333333331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0.06"/>
    <n v="60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0.30399999999999999"/>
    <n v="50.666666666666664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5E-2"/>
    <n v="25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9E-2"/>
    <n v="20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3.5714285714285713E-3"/>
    <n v="25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5E-2"/>
    <n v="20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0.17155555555555554"/>
    <n v="110.28571428571429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E-2"/>
    <n v="37.451612903225808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9E-2"/>
    <n v="41.75"/>
    <x v="2"/>
    <x v="8"/>
    <x v="942"/>
    <d v="2016-02-18T15:14:20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E-2"/>
    <n v="24.083333333333332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0.13325999999999999"/>
    <n v="69.40625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0000000000001E-2"/>
    <n v="155.25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6E-2"/>
    <n v="57.2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0.12"/>
    <n v="60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0000000000001E-2"/>
    <n v="39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0.28039999999999998"/>
    <n v="58.416666666666664"/>
    <x v="2"/>
    <x v="8"/>
    <x v="950"/>
    <d v="2016-01-17T13:01:01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0.38390000000000002"/>
    <n v="158.63636363636363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0.39942857142857141"/>
    <n v="99.857142857142861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8.3999999999999995E-3"/>
    <n v="25.2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0.43406666666666666"/>
    <n v="89.191780821917803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5E-2"/>
    <n v="182.6236559139785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19999999999999E-2"/>
    <n v="50.647058823529413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5E-2"/>
    <n v="33.285714285714285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0.11328275684711328"/>
    <n v="51.823529411764703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0.3886"/>
    <n v="113.62573099415205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0.46100628930817611"/>
    <n v="136.46276595744681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0.42188421052631581"/>
    <n v="364.35454545454547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0.2848"/>
    <n v="19.243243243243242"/>
    <x v="2"/>
    <x v="8"/>
    <x v="962"/>
    <d v="2016-02-11T12:05:53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1E-2"/>
    <n v="41.888888888888886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7.9909090909090902E-3"/>
    <n v="30.310344827586206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2E-2"/>
    <n v="49.666666666666664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0.14799999999999999"/>
    <n v="59.2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0.17810000000000001"/>
    <n v="43.97530864197531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E-2"/>
    <n v="26.5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0.46666666666666667"/>
    <n v="1272.7272727272727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0.4592"/>
    <n v="164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2.2599999999999999E-3"/>
    <n v="45.2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0.34625"/>
    <n v="153.88888888888889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9E-2"/>
    <n v="51.375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5.5999999999999999E-3"/>
    <n v="93.333333333333329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9E-2"/>
    <n v="108.625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E-2"/>
    <n v="160.5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0.33666666666666667"/>
    <n v="75.75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0.5626326718299024"/>
    <n v="790.83739837398377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0.82817600000000002"/>
    <n v="301.93916666666667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0.14860000000000001"/>
    <n v="47.935483870967744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4"/>
    <n v="2.75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3E-4"/>
    <n v="1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0.2950613611721471"/>
    <n v="171.79329608938548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E-2"/>
    <n v="35.333333333333336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27E-2"/>
    <n v="82.086956521739125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0.1275"/>
    <n v="110.8695652173913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0.13220000000000001"/>
    <n v="161.21951219512195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8"/>
    <x v="988"/>
    <d v="2016-10-01T03:33:45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0.16769999999999999"/>
    <n v="52.40625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1.0399999999999999E-3"/>
    <n v="13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E-2"/>
    <n v="30.285714285714285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4.6699999999999997E-3"/>
    <n v="116.75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0.25087142857142858"/>
    <n v="89.59693877551021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1E-2"/>
    <n v="424.45454545454544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599999999999998E-2"/>
    <n v="80.666666666666671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0000000000001E-2"/>
    <n v="13"/>
    <x v="2"/>
    <x v="8"/>
    <x v="996"/>
    <d v="2014-07-27T10:27:00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2999999999999999E-2"/>
    <n v="8.125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0.58558333333333334"/>
    <n v="153.42794759825327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3E-2"/>
    <n v="292.07499999999999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3E-2"/>
    <n v="3304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.04"/>
    <n v="1300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0.29602960296029601"/>
    <n v="134.54545454545453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0.16055"/>
    <n v="214.06666666666666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0.82208000000000003"/>
    <n v="216.33684210526314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0.75051000000000001"/>
    <n v="932.31055900621118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3E-2"/>
    <n v="29.25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0.44319999999999998"/>
    <n v="174.94736842105263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2.6737967914438501E-3"/>
    <n v="250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0.1313"/>
    <n v="65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1.9088937093275488E-3"/>
    <n v="55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3.7499999999999999E-3"/>
    <n v="75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.35021"/>
    <n v="1389.3561935483872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0.34527999999999998"/>
    <n v="95.911111111111111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0.30599999999999999"/>
    <n v="191.25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68E-2"/>
    <n v="40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E-2"/>
    <n v="74.78947368421052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0.22878799999999999"/>
    <n v="161.11830985915492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0000000000001E-2"/>
    <n v="88.714285714285708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0.47333333333333333"/>
    <n v="53.25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.0554838709677421"/>
    <n v="106.2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.5180366666666667"/>
    <n v="22.079728033472804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.149"/>
    <n v="31.054054054054053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.3715000000000002"/>
    <n v="36.206106870229007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.1863774999999999"/>
    <n v="388.9762295081967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.099283142857143"/>
    <n v="71.848571428571432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.0000828571428571"/>
    <n v="57.381803278688523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.0309292094387414"/>
    <n v="69.666666666666671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.1727000000000001"/>
    <n v="45.988235294117644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.1175999999999999"/>
    <n v="79.262411347517727"/>
    <x v="4"/>
    <x v="15"/>
    <x v="1029"/>
    <d v="2015-04-04T16:59:00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.4209999999999998"/>
    <n v="43.031446540880502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.0740000000000001"/>
    <n v="108.48484848484848"/>
    <x v="4"/>
    <x v="15"/>
    <x v="1031"/>
    <d v="2015-12-16T13:20:10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.0849703703703704"/>
    <n v="61.029583333333335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.0286144578313252"/>
    <n v="50.592592592592595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.3000180000000001"/>
    <n v="39.157168674698795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.0765217391304347"/>
    <n v="65.15789473684211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.1236044444444444"/>
    <n v="23.963127962085309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.0209999999999999"/>
    <n v="48.61904761904762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.4533333333333334"/>
    <n v="35.73770491803279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.282"/>
    <n v="21.366666666666667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2.9411764705882353E-3"/>
    <n v="250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E-2"/>
    <n v="10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1E-2"/>
    <n v="29.236301369863014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E-4"/>
    <n v="3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9E-2"/>
    <n v="33.25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5.0000000000000001E-4"/>
    <n v="1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E-2"/>
    <n v="53"/>
    <x v="5"/>
    <x v="16"/>
    <x v="1048"/>
    <d v="2016-09-24T20:16:29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6"/>
    <x v="1049"/>
    <d v="2016-02-12T05:20:45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0.01"/>
    <n v="15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6"/>
    <x v="1058"/>
    <d v="2015-03-25T19:00:00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0.01"/>
    <n v="50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6"/>
    <x v="1061"/>
    <d v="2016-05-01T20:00:00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0.95477386934673369"/>
    <n v="47.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6E-2"/>
    <n v="65.666666666666671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E-2"/>
    <n v="16.2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E-2"/>
    <n v="34.128378378378379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0.26"/>
    <n v="13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1.5E-3"/>
    <n v="11.25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0.38636363636363635"/>
    <n v="40.476190476190474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7.0000000000000001E-3"/>
    <n v="35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4"/>
    <n v="12.75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4E-2"/>
    <n v="10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9E-2"/>
    <n v="113.56666666666666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4999999999999998E-2"/>
    <n v="15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0.62765333333333329"/>
    <n v="48.281025641025643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0.29376000000000002"/>
    <n v="43.976047904191617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4999999999999997E-2"/>
    <n v="9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7E-2"/>
    <n v="37.666666666666664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6E-2"/>
    <n v="18.581632653061224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3E-4"/>
    <n v="3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5.5999999999999999E-3"/>
    <n v="18.666666666666668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8.2000000000000007E-3"/>
    <n v="410"/>
    <x v="6"/>
    <x v="17"/>
    <x v="1083"/>
    <d v="2014-08-02T10:49:43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00000000000001E-2"/>
    <n v="114"/>
    <x v="6"/>
    <x v="17"/>
    <x v="1085"/>
    <d v="2016-03-14T10:06:15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39E-4"/>
    <n v="7.5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0.14182977777777778"/>
    <n v="43.41727891156463"/>
    <x v="6"/>
    <x v="17"/>
    <x v="1088"/>
    <d v="2014-04-24T14:11:0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5E-2"/>
    <n v="23.959183673469386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3E-4"/>
    <n v="5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0.125"/>
    <n v="12.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00000000000001E-2"/>
    <n v="3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0.14083333333333334"/>
    <n v="10.5625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0.18300055555555556"/>
    <n v="122.00037037037038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E-2"/>
    <n v="267.80851063829789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0.17933333333333334"/>
    <n v="74.206896551724142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6999999999999999E-4"/>
    <n v="6.7142857142857144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4E-2"/>
    <n v="81.954545454545453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5.0000000000000001E-3"/>
    <n v="25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000000000000001E-2"/>
    <n v="10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0999999999999999E-4"/>
    <n v="6.833333333333333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4999999999999E-2"/>
    <n v="17.708333333333332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E-2"/>
    <n v="16.2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67E-2"/>
    <n v="80.297297297297291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1.5900000000000001E-3"/>
    <n v="71.55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0.41249999999999998"/>
    <n v="23.571428571428573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E-2"/>
    <n v="34.88095238095238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4.4999999999999997E-3"/>
    <n v="15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5.1000000000000004E-3"/>
    <n v="23.18181818181818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4.0000000000000002E-4"/>
    <n v="1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0.35537409090909089"/>
    <n v="100.23371794871794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5.0000000000000001E-3"/>
    <n v="5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1.6666666666666668E-3"/>
    <n v="3.3333333333333335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1.325E-3"/>
    <n v="13.25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4E-4"/>
    <n v="17.852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4E-2"/>
    <n v="10.375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E-2"/>
    <n v="36.333333333333336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2.3809523809523812E-3"/>
    <n v="5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6E-4"/>
    <n v="5.8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2.2000000000000001E-3"/>
    <n v="3.6666666666666665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4.7222222222222223E-3"/>
    <n v="60.714285714285715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5.0000000000000001E-3"/>
    <n v="5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E-2"/>
    <n v="25.434782608695652"/>
    <x v="6"/>
    <x v="18"/>
    <x v="1127"/>
    <d v="2014-11-14T16:30:00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1E-3"/>
    <n v="1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1.0499999999999999E-3"/>
    <n v="10.5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2.2000000000000001E-3"/>
    <n v="3.6666666666666665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0.14380000000000001"/>
    <n v="110.61538461538461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6.6666666666666671E-3"/>
    <n v="20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3E-5"/>
    <n v="1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0.05"/>
    <n v="50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3E-2"/>
    <n v="45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0.39500000000000002"/>
    <n v="253.2051282051282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3.5714285714285713E-3"/>
    <n v="31.25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00000000000001E-4"/>
    <n v="5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8"/>
    <x v="1140"/>
    <d v="2015-08-06T06:05:21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4.1333333333333335E-3"/>
    <n v="23.25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1.25E-3"/>
    <n v="100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3E-2"/>
    <n v="44.166666666666664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4.8666666666666667E-3"/>
    <n v="24.333333333333332"/>
    <x v="7"/>
    <x v="19"/>
    <x v="1148"/>
    <d v="2016-12-01T00:06:21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1.5E-3"/>
    <n v="37.5"/>
    <x v="7"/>
    <x v="19"/>
    <x v="1149"/>
    <d v="2016-06-16T12:02:46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0.1008"/>
    <n v="42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9"/>
    <x v="1151"/>
    <d v="2015-09-06T21:27:43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2E-2"/>
    <n v="60.733333333333334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6.2500000000000003E-3"/>
    <n v="50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000000000000002E-2"/>
    <n v="108.33333333333333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7.5199999999999998E-3"/>
    <n v="23.5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00000000000001E-2"/>
    <n v="50.333333333333336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4.6666666666666671E-3"/>
    <n v="11.666666666666666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E-2"/>
    <n v="60.789473684210527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38E-4"/>
    <n v="17.5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e v="#DIV/0!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0.20705000000000001"/>
    <n v="82.82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0.19139999999999999"/>
    <n v="358.875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7E-2"/>
    <n v="61.1875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4E-2"/>
    <n v="340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1.6999999999999999E-3"/>
    <n v="5.666666666666667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4.0000000000000001E-3"/>
    <n v="50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1E-3"/>
    <n v="25"/>
    <x v="7"/>
    <x v="19"/>
    <x v="1171"/>
    <d v="2014-11-13T15:18:47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000000000000001E-4"/>
    <n v="3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E-2"/>
    <n v="46.631578947368418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2E-2"/>
    <n v="65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2E-5"/>
    <n v="10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E-5"/>
    <n v="5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7E-2"/>
    <n v="64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0.11749999999999999"/>
    <n v="69.117647058823536"/>
    <x v="7"/>
    <x v="19"/>
    <x v="1180"/>
    <d v="2014-06-28T14:21:54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7E-5"/>
    <n v="1.3333333333333333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000000000000003E-2"/>
    <n v="10.5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0.04"/>
    <n v="33.333333333333336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.0493636363636363"/>
    <n v="61.562666666666665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.0544"/>
    <n v="118.73873873873873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.0673333333333332"/>
    <n v="65.081300813008127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.0412571428571429"/>
    <n v="130.15714285714284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.6054999999999999"/>
    <n v="37.776470588235291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.0777777777777777"/>
    <n v="112.79069767441861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.35"/>
    <n v="51.92307692307692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.0907407407407408"/>
    <n v="89.242424242424249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.9"/>
    <n v="19.333333333333332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.0395714285714286"/>
    <n v="79.967032967032964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.2223999999999999"/>
    <n v="56.414565826330531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.35"/>
    <n v="79.411764705882348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.6991034482758622"/>
    <n v="76.439453125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.5329333333333333"/>
    <n v="121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.6059999999999999"/>
    <n v="54.616766467065865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.0131677953348381"/>
    <n v="299.22222222222223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.2560416666666667"/>
    <n v="58.533980582524272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.0243783333333334"/>
    <n v="55.371801801801809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.99244"/>
    <n v="183.80442804428046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.0245398773006136"/>
    <n v="165.34653465346534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.0294615384615384"/>
    <n v="234.78947368421052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.0086153846153847"/>
    <n v="211.48387096774192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.1499999999999999"/>
    <n v="32.34375"/>
    <x v="8"/>
    <x v="20"/>
    <x v="1206"/>
    <d v="2017-03-11T08:29:0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.0416766467065868"/>
    <n v="123.37588652482269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.5529999999999999"/>
    <n v="207.06666666666666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.06"/>
    <n v="138.2608695652174"/>
    <x v="8"/>
    <x v="20"/>
    <x v="1209"/>
    <d v="2017-02-25T15:18:25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.5431499999999998"/>
    <n v="493.81553398058253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.0109999999999999"/>
    <n v="168.5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.2904"/>
    <n v="38.867469879518069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.0223076923076924"/>
    <n v="61.527777777777779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.3180000000000001"/>
    <n v="105.4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.8608020000000005"/>
    <n v="71.592003642987251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.4570000000000001"/>
    <n v="91.882882882882882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.026"/>
    <n v="148.57377049180329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.7227777777777777"/>
    <n v="174.2134831460674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.5916819571865444"/>
    <n v="102.86166007905139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.0376666666666667"/>
    <n v="111.17857142857143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.1140954545454547"/>
    <n v="23.796213592233013"/>
    <x v="8"/>
    <x v="20"/>
    <x v="1221"/>
    <d v="2016-12-03T19:00:0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.80375"/>
    <n v="81.268115942028984"/>
    <x v="8"/>
    <x v="20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.1210606060606061"/>
    <n v="116.21465968586388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69E-2"/>
    <n v="58.888888888888886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7E-2"/>
    <n v="44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E-2"/>
    <n v="48.424999999999997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0.29299999999999998"/>
    <n v="61.041666666666664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9.0909090909090905E-3"/>
    <n v="25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8.0000000000000002E-3"/>
    <n v="40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0.11600000000000001"/>
    <n v="19.333333333333332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2E-2"/>
    <n v="35"/>
    <x v="4"/>
    <x v="21"/>
    <x v="1235"/>
    <d v="2013-12-14T22:14:59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0.17799999999999999"/>
    <n v="59.333333333333336"/>
    <x v="4"/>
    <x v="21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9E-2"/>
    <n v="30.125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0.50739999999999996"/>
    <n v="74.617647058823536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5.4884742041712408E-3"/>
    <n v="5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0.14091666666666666"/>
    <n v="44.5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.038"/>
    <n v="46.133333333333333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.2024999999999999"/>
    <n v="141.47058823529412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.17"/>
    <n v="75.483870967741936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.2214285714285715"/>
    <n v="85.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.5164"/>
    <n v="64.254237288135599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.0444"/>
    <n v="64.46913580246914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.0015333333333332"/>
    <n v="118.2007874015748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.018"/>
    <n v="82.540540540540547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.3765714285714286"/>
    <n v="34.170212765957444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.3319999999999"/>
    <n v="42.73322081575246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.9885074626865671"/>
    <n v="94.489361702127653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.0236666666666667"/>
    <n v="55.697247706422019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.1796376666666666"/>
    <n v="98.030831024930734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.9472727272727273"/>
    <n v="92.102272727272734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.1314633333333335"/>
    <n v="38.175462686567165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.0424"/>
    <n v="27.145833333333332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.1366666666666667"/>
    <n v="50.689189189189186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.0125"/>
    <n v="38.942307692307693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.2541538461538462"/>
    <n v="77.638095238095232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.19"/>
    <n v="43.536585365853661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.6646153846153846"/>
    <n v="31.823529411764707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.1914771428571429"/>
    <n v="63.184393939393942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.0047368421052632"/>
    <n v="190.9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.018"/>
    <n v="140.85534591194968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.1666666666666667"/>
    <n v="76.92307692307692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.0864893617021276"/>
    <n v="99.15533980582525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.1472"/>
    <n v="67.881656804733723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.018"/>
    <n v="246.29032258064515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.06"/>
    <n v="189.28571428571428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.0349999999999999"/>
    <n v="76.666666666666671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.5497535999999998"/>
    <n v="82.963254817987149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.6214066666666667"/>
    <n v="62.522107969151669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.0442100000000001"/>
    <n v="46.06808823529412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.0612433333333333"/>
    <n v="38.543946731234868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.5493846153846154"/>
    <n v="53.005263157894738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.1077157238734421"/>
    <n v="73.355396825396824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.1091186666666666"/>
    <n v="127.97523076923076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.1071428571428572"/>
    <n v="104.72972972972973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.2361333333333333"/>
    <n v="67.671532846715323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.1105"/>
    <n v="95.931818181818187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.01"/>
    <n v="65.161290322580641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.0165"/>
    <n v="32.269841269841272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.0833333333333333"/>
    <n v="81.25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.42"/>
    <n v="24.2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.0044999999999999"/>
    <n v="65.868852459016395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.2506666666666666"/>
    <n v="36.07692307692308"/>
    <x v="1"/>
    <x v="6"/>
    <x v="1289"/>
    <d v="2017-01-03T22:14:05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.0857142857142856"/>
    <n v="44.186046511627907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.4570000000000001"/>
    <n v="104.07142857142857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.1000000000000001"/>
    <n v="35.96153846153846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.0223333333333333"/>
    <n v="127.79166666666667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.22"/>
    <n v="27.727272727272727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.0196000000000001"/>
    <n v="39.828125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.411764705882353"/>
    <n v="52.173913043478258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.0952500000000001"/>
    <n v="92.037815126050418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.0465"/>
    <n v="63.424242424242422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.24"/>
    <n v="135.625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.35"/>
    <n v="168.75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.0275000000000001"/>
    <n v="70.862068965517238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"/>
    <n v="50"/>
    <x v="1"/>
    <x v="6"/>
    <x v="1302"/>
    <d v="2016-11-30T21:23:31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.3026085714285716"/>
    <n v="42.214166666666671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0.39627499999999999"/>
    <n v="152.41346153846155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0.25976666666666665"/>
    <n v="90.616279069767444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0.65246363636363636"/>
    <n v="201.60393258426967"/>
    <x v="2"/>
    <x v="8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0.11514000000000001"/>
    <n v="127.93333333333334"/>
    <x v="2"/>
    <x v="8"/>
    <x v="1307"/>
    <d v="2016-02-17T07:04:39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0.11360000000000001"/>
    <n v="29.894736842105264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.1199130434782609"/>
    <n v="367.97142857142859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0.155"/>
    <n v="129.16666666666666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0.32028000000000001"/>
    <n v="800.7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6.0869565217391303E-3"/>
    <n v="2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0.31114999999999998"/>
    <n v="102.01639344262296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6E-2"/>
    <n v="184.36363636363637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0.40404000000000001"/>
    <n v="162.91935483870967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5"/>
    <n v="1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7E-2"/>
    <n v="603.52631578947364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0.15325"/>
    <n v="45.407407407407405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0.15103448275862069"/>
    <n v="97.333333333333329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5.0299999999999997E-3"/>
    <n v="167.66666666666666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8E-2"/>
    <n v="859.85714285714289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3.0285714285714286E-3"/>
    <n v="26.5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4E-2"/>
    <n v="30.272727272727273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00000000000001E-2"/>
    <n v="54.666666666666664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9E-2"/>
    <n v="60.75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E-2"/>
    <n v="102.72727272727273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E-2"/>
    <n v="41.585365853658537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E-2"/>
    <n v="116.53333333333333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8.1600000000000006E-3"/>
    <n v="45.333333333333336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0.22494285714285714"/>
    <n v="157.46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E-2"/>
    <n v="100.5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0.10754135338345865"/>
    <n v="51.82246376811594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0.1976"/>
    <n v="308.75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0.84946999999999995"/>
    <n v="379.22767857142856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0.49381999999999998"/>
    <n v="176.36428571428573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1E-2"/>
    <n v="66.066666666666663"/>
    <x v="2"/>
    <x v="8"/>
    <x v="1338"/>
    <d v="2015-08-02T14:17:13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6E-2"/>
    <n v="89.648648648648646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0.7036"/>
    <n v="382.39130434782606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2E-3"/>
    <n v="100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.02298"/>
    <n v="158.35603715170279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.7773333333333334"/>
    <n v="40.762589928057551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.25"/>
    <n v="53.571428571428569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.473265306122449"/>
    <n v="48.449664429530202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.022"/>
    <n v="82.41935483870968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.018723404255319"/>
    <n v="230.19230769230768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.0419999999999998"/>
    <n v="59.360465116279073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.0405"/>
    <n v="66.698717948717942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.0126500000000001"/>
    <n v="168.77500000000001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.3613999999999999"/>
    <n v="59.973568281938327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.3360000000000001"/>
    <n v="31.80952380952381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.3025"/>
    <n v="24.421875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.2267999999999999"/>
    <n v="25.347107438016529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.8281058823529412"/>
    <n v="71.443218390804603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.2529999999999999"/>
    <n v="38.553846153846152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.1166666666666667"/>
    <n v="68.367346938775512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.1575757575757575"/>
    <n v="40.210526315789473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.732"/>
    <n v="32.074074074074076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.2598333333333334"/>
    <n v="28.632575757575758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.091"/>
    <n v="43.64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"/>
    <n v="40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.1864285714285714"/>
    <n v="346.04166666666669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.0026666666666666"/>
    <n v="81.739130434782609"/>
    <x v="4"/>
    <x v="11"/>
    <x v="1365"/>
    <d v="2015-03-16T11:35:52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.2648920000000001"/>
    <n v="64.535306122448986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.1426000000000001"/>
    <n v="63.477777777777774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.107"/>
    <n v="63.620689655172413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.0534805315203954"/>
    <n v="83.967068965517228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.0366666666666666"/>
    <n v="77.75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.0708672667523933"/>
    <n v="107.07142857142857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.24"/>
    <n v="38.75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.0501"/>
    <n v="201.94230769230768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.8946666666666667"/>
    <n v="43.060606060606062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.7132499999999999"/>
    <n v="62.871559633027523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.5248648648648651"/>
    <n v="55.607142857142854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.1615384615384616"/>
    <n v="48.70967741935484"/>
    <x v="4"/>
    <x v="11"/>
    <x v="1377"/>
    <d v="2017-02-02T23:11:00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.0335000000000001"/>
    <n v="30.578947368421051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.1160000000000001"/>
    <n v="73.907284768211923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.24"/>
    <n v="21.2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.071"/>
    <n v="73.356164383561648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.043625"/>
    <n v="56.412162162162161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.124090909090909"/>
    <n v="50.247311827956992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.2408571428571429"/>
    <n v="68.936507936507937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.10406125"/>
    <n v="65.914104477611943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.1875"/>
    <n v="62.5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.36625"/>
    <n v="70.064102564102569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.348074"/>
    <n v="60.181874999999998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.454"/>
    <n v="21.382352941176471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.0910714285714285"/>
    <n v="160.78947368421052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.1020000000000001"/>
    <n v="42.384615384615387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.1364000000000001"/>
    <n v="27.317307692307693"/>
    <x v="4"/>
    <x v="11"/>
    <x v="1392"/>
    <d v="2016-03-02T22:43:06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.0235000000000001"/>
    <n v="196.82692307692307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.2213333333333334"/>
    <n v="53.882352941176471"/>
    <x v="4"/>
    <x v="11"/>
    <x v="1394"/>
    <d v="2017-02-28T22:00:00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.1188571428571428"/>
    <n v="47.756097560975611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.073"/>
    <n v="88.191780821917803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.1385000000000001"/>
    <n v="72.056962025316452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.0968181818181819"/>
    <n v="74.24615384615384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.2614444444444444"/>
    <n v="61.701086956521742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.6742857142857144"/>
    <n v="17.235294117647058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.9652000000000003"/>
    <n v="51.720833333333331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.0915999999999999"/>
    <n v="24.150442477876105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.0257499999999999"/>
    <n v="62.166666666666664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E-2"/>
    <n v="48.2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4.1999999999999997E-3"/>
    <n v="6.1764705882352944"/>
    <x v="3"/>
    <x v="22"/>
    <x v="1405"/>
    <d v="2014-11-28T12:20:01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1.25E-3"/>
    <n v="5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5.0000000000000001E-3"/>
    <n v="7.5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5E-2"/>
    <n v="12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4"/>
    <n v="1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2.3333333333333335E-3"/>
    <n v="2.3333333333333335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4E-2"/>
    <n v="24.615384615384617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0.05"/>
    <n v="100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2E-3"/>
    <n v="1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0.18181818181818182"/>
    <n v="88.888888888888886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E-2"/>
    <n v="27.5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2E-3"/>
    <n v="6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4E-2"/>
    <n v="44.5"/>
    <x v="3"/>
    <x v="22"/>
    <x v="1419"/>
    <d v="2016-10-09T05:56:59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E-2"/>
    <n v="1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1E-3"/>
    <n v="100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1.0399999999999999E-3"/>
    <n v="13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3.3333333333333335E-3"/>
    <n v="100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0.2036"/>
    <n v="109.07142857142857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799999999999999E-2"/>
    <n v="104.75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4999999999999998E-2"/>
    <n v="15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00000000000005E-2"/>
    <n v="80.599999999999994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0.31947058823529412"/>
    <n v="115.55319148936171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28E-2"/>
    <n v="80.5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1E-2"/>
    <n v="744.5454545454545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1E-3"/>
    <n v="7.5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7.7000000000000002E-3"/>
    <n v="38.5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0.26900000000000002"/>
    <n v="36.68181818181818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0.03"/>
    <n v="75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E-2"/>
    <n v="3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6E-5"/>
    <n v="1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E-2"/>
    <n v="673.33333333333337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2"/>
    <x v="1446"/>
    <d v="2016-04-21T05:44:38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4"/>
    <n v="25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.0000000000000001E-5"/>
    <n v="1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4"/>
    <n v="1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8.5714285714285719E-3"/>
    <n v="15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0.105"/>
    <n v="225"/>
    <x v="3"/>
    <x v="22"/>
    <x v="1455"/>
    <d v="2014-09-05T08:39:00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1E-2"/>
    <n v="48.333333333333336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.012446"/>
    <n v="44.66673529411765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.085175"/>
    <n v="28.937999999999999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.4766666666666666"/>
    <n v="35.44"/>
    <x v="3"/>
    <x v="23"/>
    <x v="1463"/>
    <d v="2013-04-07T15:52:18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.6319999999999999"/>
    <n v="34.871794871794869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.5641449999999999"/>
    <n v="52.622732513451197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.0787731249999999"/>
    <n v="69.598266129032254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.1508"/>
    <n v="76.72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.0236842105263158"/>
    <n v="33.191126279863482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.0842485875706214"/>
    <n v="149.46417445482865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.2513333333333334"/>
    <n v="23.172839506172838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.03840625"/>
    <n v="96.877551020408163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.3870400000000001"/>
    <n v="103.20238095238095"/>
    <x v="3"/>
    <x v="23"/>
    <x v="1472"/>
    <d v="2013-10-16T08:01:4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.20516"/>
    <n v="38.462553191489363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.1226666666666667"/>
    <n v="44.315789473684212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.8866966666666667"/>
    <n v="64.173356009070289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.6155466666666669"/>
    <n v="43.333275109170302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.1131"/>
    <n v="90.495934959349597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.8161422"/>
    <n v="29.187190495010373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.37375"/>
    <n v="30.95774647887324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.170404"/>
    <n v="92.157795275590544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000000000000001E-2"/>
    <n v="17.5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1E-3"/>
    <n v="5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7.1428571428571426E-3"/>
    <n v="25"/>
    <x v="3"/>
    <x v="10"/>
    <x v="1483"/>
    <d v="2016-07-21T23:37:55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6E-2"/>
    <n v="50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2.3999999999999998E-3"/>
    <n v="16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E-2"/>
    <n v="60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0.30862068965517242"/>
    <n v="47.10526315789474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9E-2"/>
    <n v="100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7.4999999999999997E-3"/>
    <n v="15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8999999999999996E-2"/>
    <n v="40.454545454545453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E-5"/>
    <n v="1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E-2"/>
    <n v="19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2.5000000000000001E-3"/>
    <n v="5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0.25035714285714283"/>
    <n v="46.733333333333334"/>
    <x v="3"/>
    <x v="10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.6633076923076924"/>
    <n v="97.731073446327684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.0144545454545455"/>
    <n v="67.835866261398181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.0789146666666667"/>
    <n v="56.98492957746479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.7793846153846156"/>
    <n v="67.159851301115239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.0358125"/>
    <n v="48.037681159420288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.1140000000000001"/>
    <n v="38.860465116279073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.15"/>
    <n v="78.181818181818187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.1076216216216217"/>
    <n v="97.113744075829388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.2364125714285714"/>
    <n v="110.39397959183674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.0103500000000001"/>
    <n v="39.91506172839506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.1179285714285714"/>
    <n v="75.975728155339809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.5877142857142861"/>
    <n v="58.379104477611939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.5001875"/>
    <n v="55.82093023255814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.0647599999999999"/>
    <n v="151.24431818181819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.57189"/>
    <n v="849.67027027027029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.0865882352941176"/>
    <n v="159.24137931034483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.6197999999999999"/>
    <n v="39.507317073170732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.0536666666666665"/>
    <n v="130.52966101694915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.033638888888889"/>
    <n v="64.156896551724131"/>
    <x v="8"/>
    <x v="20"/>
    <x v="1519"/>
    <d v="2014-06-20T16:59:0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.0347222222222223"/>
    <n v="111.52694610778443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.0681333333333334"/>
    <n v="170.44680851063831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.3896574712643677"/>
    <n v="133.7391592920354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.2484324324324325"/>
    <n v="95.834024896265561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.0699999999999998"/>
    <n v="221.78571428571428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.7400576923076922"/>
    <n v="32.315357142857138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.2032608695652174"/>
    <n v="98.839285714285708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.1044428571428573"/>
    <n v="55.222142857142863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.8156666666666665"/>
    <n v="52.793750000000003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.0067894736842105"/>
    <n v="135.66666666666666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.3482571428571428"/>
    <n v="53.991990846681922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.7595744680851064"/>
    <n v="56.643835616438359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.8402000000000003"/>
    <n v="82.316326530612244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.4514"/>
    <n v="88.26081081081081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.1773333333333333"/>
    <n v="84.905149051490511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.3242499999999999"/>
    <n v="48.154545454545456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.5030841666666666"/>
    <n v="66.015406593406595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.7989999999999999"/>
    <n v="96.375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.0262857142857142"/>
    <n v="156.17391304347825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.359861"/>
    <n v="95.764859154929582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.1786666666666668"/>
    <n v="180.4081632653061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2E-4"/>
    <n v="3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0.04"/>
    <n v="20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4.4444444444444444E-3"/>
    <n v="10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2E-4"/>
    <n v="1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0.28899999999999998"/>
    <n v="26.272727272727273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5E-2"/>
    <n v="60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0.34"/>
    <n v="28.333333333333332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0.13466666666666666"/>
    <n v="14.428571428571429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0.49186046511627907"/>
    <n v="132.1875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0.45133333333333331"/>
    <n v="56.416666666666664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0.04"/>
    <n v="100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69E-2"/>
    <n v="11.666666666666666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3.3333333333333335E-3"/>
    <n v="50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1E-2"/>
    <n v="23.5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6.7000000000000002E-3"/>
    <n v="6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6E-2"/>
    <n v="42.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1E-3"/>
    <n v="10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000000000000001E-2"/>
    <n v="100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0.21249999999999999"/>
    <n v="108.05084745762711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4E-2"/>
    <n v="26.923076923076923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0.13639999999999999"/>
    <n v="155"/>
    <x v="3"/>
    <x v="25"/>
    <x v="1568"/>
    <d v="2014-12-23T20:29:4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0.41399999999999998"/>
    <n v="47.769230769230766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6.6115702479338841E-3"/>
    <n v="20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0.05"/>
    <n v="41.666666666666664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7E-2"/>
    <n v="74.333333333333329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9E-2"/>
    <n v="84.333333333333329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0.2291"/>
    <n v="65.457142857142856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0.13"/>
    <n v="65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5.4999999999999997E-3"/>
    <n v="27.5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0.10806536636794939"/>
    <n v="51.25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8.4008400840084006E-3"/>
    <n v="1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5.0000000000000001E-3"/>
    <n v="5"/>
    <x v="8"/>
    <x v="26"/>
    <x v="1581"/>
    <d v="2015-12-19T05:46:30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2999999999999999E-2"/>
    <n v="31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5000000000000002E-4"/>
    <n v="15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0.79"/>
    <n v="131.66666666666666"/>
    <x v="8"/>
    <x v="26"/>
    <x v="1585"/>
    <d v="2016-12-25T06:00:00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4"/>
    <n v="1"/>
    <x v="8"/>
    <x v="26"/>
    <x v="1587"/>
    <d v="2014-12-13T17:49:25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6"/>
    <x v="1589"/>
    <d v="2015-10-09T18:38:0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1E-2"/>
    <n v="510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0.29228571428571426"/>
    <n v="44.478260869565219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4"/>
    <n v="1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0.20499999999999999"/>
    <n v="20.5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2.8E-3"/>
    <n v="40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8E-2"/>
    <n v="25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1.25E-3"/>
    <n v="1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E-2"/>
    <n v="40.777777777777779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.082492"/>
    <n v="48.325535714285714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.0016666666666667"/>
    <n v="46.953125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.0003299999999999"/>
    <n v="66.688666666666663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.2210714285714286"/>
    <n v="48.842857142857142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.0069333333333335"/>
    <n v="137.30909090909091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.01004125"/>
    <n v="87.829673913043479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.4511000000000001"/>
    <n v="70.785365853658533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.0125"/>
    <n v="52.826086956521742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.1833333333333333"/>
    <n v="443.75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.7185000000000001"/>
    <n v="48.544642857142854"/>
    <x v="4"/>
    <x v="11"/>
    <x v="1610"/>
    <d v="2012-12-15T17:11:50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.25125"/>
    <n v="37.074074074074076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.1000000000000001"/>
    <n v="50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.0149999999999999"/>
    <n v="39.03846153846154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.0269999999999999"/>
    <n v="66.688311688311686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.1412500000000001"/>
    <n v="67.132352941176464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.042"/>
    <n v="66.369426751592357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.4585714285714286"/>
    <n v="64.620253164556956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.0506666666666666"/>
    <n v="58.370370370370374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.3333333333333333"/>
    <n v="86.956521739130437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.1299999999999999"/>
    <n v="66.470588235294116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.212"/>
    <n v="163.7837837837837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.0172463768115942"/>
    <n v="107.98461538461538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.0106666666666666"/>
    <n v="42.111111111111114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.18"/>
    <n v="47.2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.5533333333333332"/>
    <n v="112.01923076923077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.0118750000000001"/>
    <n v="74.953703703703709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.17"/>
    <n v="61.578947368421055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.00925"/>
    <n v="45.875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.0366666666666666"/>
    <n v="75.853658536585371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.6524999999999999"/>
    <n v="84.206349206349202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.5590999999999999"/>
    <n v="117.22556390977444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.0162500000000001"/>
    <n v="86.489361702127653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"/>
    <n v="172.41379310344828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.0049999999999999"/>
    <n v="62.8125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.2529999999999999"/>
    <n v="67.729729729729726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.0355555555555556"/>
    <n v="53.5632183908046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.038"/>
    <n v="34.6"/>
    <x v="4"/>
    <x v="11"/>
    <x v="1637"/>
    <d v="2009-12-31T18:39:00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.05"/>
    <n v="38.888888888888886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"/>
    <n v="94.736842105263165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.6986000000000001"/>
    <n v="39.967058823529413"/>
    <x v="4"/>
    <x v="11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.014"/>
    <n v="97.5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"/>
    <n v="42.857142857142854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.2470000000000001"/>
    <n v="168.51351351351352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.095"/>
    <n v="85.546875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.1080000000000001"/>
    <n v="554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.1020000000000001"/>
    <n v="26.554216867469879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.0471999999999999"/>
    <n v="113.8260869565217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.2526086956521738"/>
    <n v="32.011111111111113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.0058763157894737"/>
    <n v="47.189259259259259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.4155"/>
    <n v="88.46875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.0075000000000001"/>
    <n v="100.75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.0066666666666666"/>
    <n v="64.714285714285708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.7423040000000001"/>
    <n v="51.854285714285716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.199090909090909"/>
    <n v="38.794117647058826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.4286666666666668"/>
    <n v="44.645833333333336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.0033493333333334"/>
    <n v="156.77333333333334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.0493380000000001"/>
    <n v="118.70339366515837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.3223333333333334"/>
    <n v="74.149532710280369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.1279999999999999"/>
    <n v="12.533333333333333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.5375"/>
    <n v="27.861111111111111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.0250632911392406"/>
    <n v="80.178217821782184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.026375"/>
    <n v="132.43548387096774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.08"/>
    <n v="33.75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.2240879999999998"/>
    <n v="34.384494382022467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.1945714285714286"/>
    <n v="44.956989247311824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.6088"/>
    <n v="41.04081632653061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.2685294117647059"/>
    <n v="52.597560975609753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.026375"/>
    <n v="70.784482758620683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.3975"/>
    <n v="53.75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.026"/>
    <n v="44.608695652173914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.0067349999999999"/>
    <n v="26.148961038961041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.1294117647058823"/>
    <n v="39.183673469387756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.2809523809523808"/>
    <n v="45.593220338983052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.0169999999999999"/>
    <n v="89.247787610619469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.37416"/>
    <n v="40.416470588235299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.1533333333333333"/>
    <n v="82.38095238095238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.1166666666666667"/>
    <n v="159.52380952380952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.1839999999999999"/>
    <n v="36.244897959183675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.75"/>
    <n v="62.5"/>
    <x v="4"/>
    <x v="27"/>
    <x v="1679"/>
    <d v="2011-07-21T20:39:05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.175"/>
    <n v="47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.0142212307692309"/>
    <n v="74.575090497737563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0.21714285714285714"/>
    <n v="76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.0912500000000001"/>
    <n v="86.43564356435644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.0285714285714285"/>
    <n v="24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3.5999999999999999E-3"/>
    <n v="18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0.3125"/>
    <n v="80.128205128205124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0.443"/>
    <n v="253.14285714285714"/>
    <x v="4"/>
    <x v="28"/>
    <x v="1688"/>
    <d v="2017-04-09T06:49:54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"/>
    <n v="171.42857142857142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0.254"/>
    <n v="57.727272727272727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0.33473333333333333"/>
    <n v="264.26315789473682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0.47799999999999998"/>
    <n v="159.33333333333334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8E-2"/>
    <n v="35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5.0000000000000001E-4"/>
    <n v="5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0.11708333333333333"/>
    <n v="61.086956521739133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0.20208000000000001"/>
    <n v="114.81818181818181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9E-2"/>
    <n v="54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0.2606"/>
    <n v="65.974683544303801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1.9801980198019802E-3"/>
    <n v="5"/>
    <x v="4"/>
    <x v="28"/>
    <x v="1701"/>
    <d v="2015-01-15T10:56:45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5E-5"/>
    <n v="1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00000000000001E-2"/>
    <n v="25.5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0.65100000000000002"/>
    <n v="118.36363636363636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E-2"/>
    <n v="54.111111111111114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71E-2"/>
    <n v="21.25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6.7999999999999996E-3"/>
    <n v="34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0.105"/>
    <n v="525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6E-2"/>
    <n v="50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E-2"/>
    <n v="115.70588235294117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2.2000000000000001E-3"/>
    <n v="5.5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4999999999999997E-2"/>
    <n v="50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0.42725880551301687"/>
    <n v="34.024390243902438"/>
    <x v="4"/>
    <x v="28"/>
    <x v="1717"/>
    <d v="2016-04-20T23:00:00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2.142857142857143E-3"/>
    <n v="37.5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8.7500000000000008E-3"/>
    <n v="11.666666666666666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0000000000001E-2"/>
    <n v="28.125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4"/>
    <n v="1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000000000000002E-2"/>
    <n v="216.66666666666666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5.8333333333333336E-3"/>
    <n v="8.75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0.10181818181818182"/>
    <n v="62.222222222222221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0.33784615384615385"/>
    <n v="137.25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2E-4"/>
    <n v="1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0.68400000000000005"/>
    <n v="122.14285714285714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4"/>
    <n v="1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0.11"/>
    <n v="55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7.3333333333333332E-3"/>
    <n v="22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0.21249999999999999"/>
    <n v="56.666666666666664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4.0000000000000001E-3"/>
    <n v="20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1E-3"/>
    <n v="1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8"/>
    <x v="1740"/>
    <d v="2015-07-16T14:37:02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.1083333333333334"/>
    <n v="25.576923076923077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.0874999999999999"/>
    <n v="63.970588235294116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.0041666666666667"/>
    <n v="89.92537313432835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.1845454545454546"/>
    <n v="93.071428571428569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.1401428571428571"/>
    <n v="89.674157303370791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.4810000000000001"/>
    <n v="207.61682242990653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.0495555555555556"/>
    <n v="59.408805031446541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.29948"/>
    <n v="358.97237569060775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.2348756218905472"/>
    <n v="94.736641221374043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.0162"/>
    <n v="80.647999999999996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.0289999999999999"/>
    <n v="168.68852459016392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.6016666666666666"/>
    <n v="34.68888888888889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.08"/>
    <n v="462.85714285714283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.1052941176470588"/>
    <n v="104.38888888888889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.2"/>
    <n v="7.5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.0282909090909091"/>
    <n v="47.13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.1599999999999999"/>
    <n v="414.28571428571428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.147"/>
    <n v="42.481481481481481"/>
    <x v="8"/>
    <x v="20"/>
    <x v="1758"/>
    <d v="2016-07-14T17:56:32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.0660000000000001"/>
    <n v="108.77551020408163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.6544000000000001"/>
    <n v="81.098039215686271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.55"/>
    <n v="51.666666666666664"/>
    <x v="8"/>
    <x v="20"/>
    <x v="1761"/>
    <d v="2015-09-12T08:37:4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.85"/>
    <n v="35.4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.0190833333333333"/>
    <n v="103.63559322033899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0.19600000000000001"/>
    <n v="55.282051282051285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0.59467839999999994"/>
    <n v="72.16970873786407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0.4572"/>
    <n v="58.615384615384613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00000000000003E-2"/>
    <n v="12.466666666666667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E-2"/>
    <n v="49.136363636363633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0.56514285714285717"/>
    <n v="150.5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0.21309523809523809"/>
    <n v="35.799999999999997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0.156"/>
    <n v="45.157894736842103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3E-2"/>
    <n v="98.78947368421052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0.4592"/>
    <n v="88.307692307692307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0.65101538461538466"/>
    <n v="170.62903225806451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000000000000004E-2"/>
    <n v="83.75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0.135625"/>
    <n v="65.099999999999994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1E-2"/>
    <n v="66.333333333333329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0.36236363636363639"/>
    <n v="104.89473684210526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0.39743333333333336"/>
    <n v="78.440789473684205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0.25763636363636366"/>
    <n v="59.041666666666664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0.15491428571428573"/>
    <n v="71.34210526315789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0.236925"/>
    <n v="51.227027027027027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0.39760000000000001"/>
    <n v="60.242424242424242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0.20220833333333332"/>
    <n v="44.935185185185183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0.47631578947368419"/>
    <n v="31.206896551724139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0.15329999999999999"/>
    <n v="63.875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E-2"/>
    <n v="19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5.0000000000000001E-3"/>
    <n v="10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79E-2"/>
    <n v="109.06666666666666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6E-2"/>
    <n v="26.7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0.61124000000000001"/>
    <n v="109.93525179856115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4E-2"/>
    <n v="20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0.11077777777777778"/>
    <n v="55.388888888888886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0.38735714285714284"/>
    <n v="133.90123456790124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0.22052631578947368"/>
    <n v="48.720930232558139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0.67549999999999999"/>
    <n v="48.25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0.136375"/>
    <n v="58.972972972972975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E-2"/>
    <n v="11.638333333333334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0.20449632511889321"/>
    <n v="83.716814159292042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0.13852941176470587"/>
    <n v="63.648648648648646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0.48485714285714288"/>
    <n v="94.277777777777771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0.308"/>
    <n v="71.86666666666666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0.35174193548387095"/>
    <n v="104.84615384615384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0.36404444444444445"/>
    <n v="67.139344262295083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E-2"/>
    <n v="73.875"/>
    <x v="8"/>
    <x v="20"/>
    <x v="1806"/>
    <d v="2014-09-30T10:19:09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0.1106"/>
    <n v="69.125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0.41407142857142859"/>
    <n v="120.77083333333333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0.10857142857142857"/>
    <n v="42.222222222222221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3E-2"/>
    <n v="7.5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4"/>
    <n v="1.5384615384615385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0.13307692307692306"/>
    <n v="37.608695652173914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0.49183333333333334"/>
    <n v="42.157142857142858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E-2"/>
    <n v="84.833333333333329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0.52327777777777773"/>
    <n v="94.19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2E-2"/>
    <n v="6.25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E-2"/>
    <n v="213.375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.3489"/>
    <n v="59.162280701754383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"/>
    <n v="27.272727272727273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.1585714285714286"/>
    <n v="24.575757575757574"/>
    <x v="4"/>
    <x v="11"/>
    <x v="1823"/>
    <d v="2012-10-24T11:26:16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.0006666666666666"/>
    <n v="75.05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.0505"/>
    <n v="42.02"/>
    <x v="4"/>
    <x v="11"/>
    <x v="1825"/>
    <d v="2013-07-11T15:01:43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.01"/>
    <n v="53.157894736842103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.0066250000000001"/>
    <n v="83.885416666666671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.0016"/>
    <n v="417.33333333333331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.6668333333333334"/>
    <n v="75.765151515151516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.0153333333333334"/>
    <n v="67.389380530973455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.03"/>
    <n v="73.571428571428569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.4285714285714286"/>
    <n v="25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.625"/>
    <n v="42"/>
    <x v="4"/>
    <x v="11"/>
    <x v="1833"/>
    <d v="2013-03-02T02:59:00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.1805000000000001"/>
    <n v="131.16666666666666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.04"/>
    <n v="47.272727272727273"/>
    <x v="4"/>
    <x v="11"/>
    <x v="1835"/>
    <d v="2016-03-31T10:51: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.0034000000000001"/>
    <n v="182.12727272727273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.0683333333333334"/>
    <n v="61.366666666666667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.00149"/>
    <n v="35.767499999999998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.0529999999999999"/>
    <n v="45.62222222222222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.0888888888888888"/>
    <n v="75.384615384615387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.0175000000000001"/>
    <n v="50.875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.2524999999999999"/>
    <n v="119.28571428571429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.2400610000000001"/>
    <n v="92.541865671641801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.014"/>
    <n v="76.05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"/>
    <n v="52.631578947368418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.3792666666666666"/>
    <n v="98.990430622009569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.2088000000000001"/>
    <n v="79.526315789473685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.0736666666666668"/>
    <n v="134.20833333333334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.0033333333333334"/>
    <n v="37.62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.0152222222222222"/>
    <n v="51.044692737430168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.0007692307692309"/>
    <n v="50.03846153846154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.1696666666666666"/>
    <n v="133.93129770992365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.01875"/>
    <n v="58.214285714285715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.0212366666666666"/>
    <n v="88.037643678160919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.5405897142857143"/>
    <n v="70.57675392670157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.0125"/>
    <n v="53.289473684210527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"/>
    <n v="136.36363636363637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.0874800874800874"/>
    <n v="40.547315436241611"/>
    <x v="4"/>
    <x v="11"/>
    <x v="1858"/>
    <d v="2011-12-16T00:48:4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.3183333333333334"/>
    <n v="70.625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.3346666666666667"/>
    <n v="52.684210526315788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6E-2"/>
    <n v="90.9375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4.0000000000000001E-3"/>
    <n v="5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0.42892307692307691"/>
    <n v="58.083333333333336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5"/>
    <n v="2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5.0000000000000001E-3"/>
    <n v="62.5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5.0000000000000001E-4"/>
    <n v="10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1E-2"/>
    <n v="71.588235294117652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0.10314285714285715"/>
    <n v="32.81818181818182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0.7178461538461538"/>
    <n v="49.11578947368421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E-2"/>
    <n v="16.307692307692307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4.4999999999999997E-3"/>
    <n v="18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49999999999999E-4"/>
    <n v="13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5.1000000000000004E-3"/>
    <n v="17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1.1999999999999999E-3"/>
    <n v="3"/>
    <x v="6"/>
    <x v="18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0.20080000000000001"/>
    <n v="41.833333333333336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.726845"/>
    <n v="49.338428571428572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.008955223880597"/>
    <n v="41.728395061728392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.0480480480480481"/>
    <n v="32.71875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.351"/>
    <n v="51.96153846153846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.1632786885245903"/>
    <n v="50.685714285714283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.0208333333333333"/>
    <n v="42.241379310344826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.1116666666666666"/>
    <n v="416.875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.6608000000000001"/>
    <n v="46.651685393258425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.0660000000000001"/>
    <n v="48.454545454545453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.4458441666666668"/>
    <n v="70.5289837398374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.0555000000000001"/>
    <n v="87.958333333333329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.3660000000000001"/>
    <n v="26.26923076923077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.04"/>
    <n v="57.777777777777779"/>
    <x v="4"/>
    <x v="14"/>
    <x v="1893"/>
    <d v="2011-04-15T22:59:00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.145"/>
    <n v="57.25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.0171957671957672"/>
    <n v="196.34042553191489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.2394678492239468"/>
    <n v="43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.0245669291338582"/>
    <n v="35.551912568306008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.4450000000000001"/>
    <n v="68.80952380952381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.3333333333333333"/>
    <n v="28.571428571428573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.0936440000000001"/>
    <n v="50.631666666666668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7E-2"/>
    <n v="106.8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E-2"/>
    <n v="4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0.46600000000000003"/>
    <n v="34.097560975609753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1E-3"/>
    <n v="25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1.6800000000000001E-3"/>
    <n v="10.5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0.42759999999999998"/>
    <n v="215.95959595959596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2.8333333333333335E-3"/>
    <n v="21.25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9E-2"/>
    <n v="108.25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0.14111428571428572"/>
    <n v="129.97368421052633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0.39395294117647056"/>
    <n v="117.49473684210527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3E-4"/>
    <n v="10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0.59299999999999997"/>
    <n v="70.595238095238102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E-2"/>
    <n v="24.5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86E-2"/>
    <n v="3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E-2"/>
    <n v="2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5.1000000000000004E-3"/>
    <n v="17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0.52570512820512816"/>
    <n v="2928.9285714285716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E-2"/>
    <n v="28.888888888888889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0.47399999999999998"/>
    <n v="29.625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0.43030000000000002"/>
    <n v="40.980952380952381"/>
    <x v="2"/>
    <x v="29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.3680000000000001"/>
    <n v="54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.1555"/>
    <n v="36.109375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.4079999999999999"/>
    <n v="23.153846153846153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.1439999999999999"/>
    <n v="104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.1033333333333333"/>
    <n v="31.826923076923077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.9537933333333333"/>
    <n v="27.3896261682243"/>
    <x v="4"/>
    <x v="14"/>
    <x v="1926"/>
    <d v="2010-11-01T19:26:00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.0333333333333334"/>
    <n v="56.363636363636367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.031372549019608"/>
    <n v="77.352941176470594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.003125"/>
    <n v="42.8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.27"/>
    <n v="48.846153846153847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.20601"/>
    <n v="48.240400000000001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.0699047619047619"/>
    <n v="70.212500000000006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.7243333333333333"/>
    <n v="94.054545454545448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.2362"/>
    <n v="80.272727272727266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.0840000000000001"/>
    <n v="54.2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.1652013333333333"/>
    <n v="60.26903448275862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.8724499999999999"/>
    <n v="38.740344827586206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.1593333333333333"/>
    <n v="152.54385964912279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.107"/>
    <n v="115.3125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.7092307692307693"/>
    <n v="35.838709677419352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.2611835600000001"/>
    <n v="64.570118779438872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.3844033333333334"/>
    <n v="87.436000000000007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.052499999999998"/>
    <n v="68.815577078288939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.8805550000000002"/>
    <n v="176.200223588597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.4801799999999998"/>
    <n v="511.79117647058825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.4974666666666667"/>
    <n v="160.44285714285715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.0063375000000001"/>
    <n v="35.003043478260871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.0021100000000001"/>
    <n v="188.50671378091872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.0600260000000001"/>
    <n v="56.204984093319197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.0051866666666669"/>
    <n v="51.3054157782516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.1244399999999999"/>
    <n v="127.36450839328538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.9847237142857144"/>
    <n v="101.85532258064516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.2594666666666665"/>
    <n v="230.55782312925169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.9894800000000004"/>
    <n v="842.10602409638557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.9859528571428569"/>
    <n v="577.27593103448271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.9403333333333332"/>
    <n v="483.34246575342468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.6750470000000002"/>
    <n v="76.138500000000008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.355717142857143"/>
    <n v="74.107684365781708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.5673440000000001"/>
    <n v="36.965660377358489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.1790285714285715"/>
    <n v="2500.969696969697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.053811999999999"/>
    <n v="67.690214329454989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.9292499999999999"/>
    <n v="63.04738562091503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.268842105263158"/>
    <n v="117.6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.5957748878923765"/>
    <n v="180.75185011709601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.6227999999999998"/>
    <n v="127.32038834951456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.0674309000000002"/>
    <n v="136.6444745538665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.7012999999999998"/>
    <n v="182.78024691358024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.8496600000000001"/>
    <n v="279.37843137254902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.7907999999999999"/>
    <n v="61.375728669846318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.318"/>
    <n v="80.727532097004286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.6302771750000002"/>
    <n v="272.35590732591254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.7447999999999997"/>
    <n v="70.848739495798313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.5683081313131315"/>
    <n v="247.94003412969283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.7549600000000001"/>
    <n v="186.81393034825871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.0870837499999997"/>
    <n v="131.98948616600788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.4660000000000002"/>
    <n v="29.310782241014799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.0232999999999999"/>
    <n v="245.02436053593178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.2684514"/>
    <n v="1323.2540463917526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.14901155"/>
    <n v="282.65966789667897"/>
    <x v="2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.5482402000000004"/>
    <n v="91.214401028277635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799999999999998E-2"/>
    <n v="31.7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2999999999999997E-2"/>
    <n v="88.6875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0.21146666666666666"/>
    <n v="453.14285714285717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000000000001E-2"/>
    <n v="12.75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5.0000000000000001E-4"/>
    <n v="1"/>
    <x v="8"/>
    <x v="31"/>
    <x v="1986"/>
    <d v="2016-03-14T04:24:43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0.42472727272727273"/>
    <n v="83.428571428571431"/>
    <x v="8"/>
    <x v="31"/>
    <x v="1987"/>
    <d v="2015-03-01T10:21:16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4.1666666666666666E-3"/>
    <n v="25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0.01"/>
    <n v="50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0.16966666666666666"/>
    <n v="101.8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7E-2"/>
    <n v="46.666666666666664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1.3333333333333333E-3"/>
    <n v="1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E-2"/>
    <n v="26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0.26200000000000001"/>
    <n v="218.33333333333334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7.6129032258064515E-3"/>
    <n v="33.714285714285715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0.125"/>
    <n v="25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.8212909090909091"/>
    <n v="128.38790470372632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.1679422000000002"/>
    <n v="78.834261818181815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.12"/>
    <n v="91.764705882352942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.3442048"/>
    <n v="331.10237288135596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.236801"/>
    <n v="194.26193717277485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.4784000000000002"/>
    <n v="408.9768976897689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.157092"/>
    <n v="84.459270072992695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.1707484768810599"/>
    <n v="44.853658536585364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.05158"/>
    <n v="383.3643216080402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.2005299999999997"/>
    <n v="55.276856649395505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.1956399999999991"/>
    <n v="422.02059732234807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.3490000000000002"/>
    <n v="64.180327868852459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.9491375"/>
    <n v="173.57781674704077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.137822333333332"/>
    <n v="88.601680840609291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.1300013888888889"/>
    <n v="50.222283950617282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.2154220000000002"/>
    <n v="192.38876826722338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.2510239999999999"/>
    <n v="73.416901408450698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.0224343076923077"/>
    <n v="147.68495555555555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.8490975000000001"/>
    <n v="108.9684831460674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.9233333333333333"/>
    <n v="23.647540983606557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.8109999999999999"/>
    <n v="147.94736842105263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.2513700000000001"/>
    <n v="385.03692307692307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.61459"/>
    <n v="457.39093484419266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.8535000000000004"/>
    <n v="222.99047619047619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.0114999999999998"/>
    <n v="220.74074074074073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.3348307999999998"/>
    <n v="73.503898678414089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.2024900000000001"/>
    <n v="223.09647495361781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.2616666666666667"/>
    <n v="47.911392405063289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.6120000000000001"/>
    <n v="96.063829787234042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.26239013671875"/>
    <n v="118.6144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.2035"/>
    <n v="118.45472440944881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.0418799999999999"/>
    <n v="143.21468926553672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.7867599999999999"/>
    <n v="282.71518987341773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.868199871794872"/>
    <n v="593.93620078740162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.1103642500000004"/>
    <n v="262.15704968944101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.3166833333333334"/>
    <n v="46.580778301886795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.0047639999999998"/>
    <n v="70.041118881118877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.2051249999999998"/>
    <n v="164.90686274509804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.362168"/>
    <n v="449.26385224274406"/>
    <x v="2"/>
    <x v="30"/>
    <x v="2039"/>
    <d v="2016-11-30T23:59:0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.4817133333333334"/>
    <n v="27.472841328413285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.8186315789473684"/>
    <n v="143.97499999999999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.2353000000000001"/>
    <n v="88.23571428571428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.0620938628158845"/>
    <n v="36.326424870466319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.0821333333333334"/>
    <n v="90.177777777777777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.1918387755102042"/>
    <n v="152.62361216730039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.2110000000000001"/>
    <n v="55.806451612903224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.0299897959183673"/>
    <n v="227.85327313769753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.4833229411764706"/>
    <n v="91.82989803350327"/>
    <x v="2"/>
    <x v="30"/>
    <x v="2048"/>
    <d v="2013-05-23T10:38:11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.2019070000000001"/>
    <n v="80.991037735849048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.7327000000000004"/>
    <n v="278.39411764705881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.303625"/>
    <n v="43.095041322314053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.5304799999999998"/>
    <n v="326.29205175600737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.0102"/>
    <n v="41.743801652892564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.1359142857142857"/>
    <n v="64.020933977455712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.6741666666666666"/>
    <n v="99.455445544554451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.5345200000000001"/>
    <n v="138.49458483754512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.022322"/>
    <n v="45.547792792792798"/>
    <x v="2"/>
    <x v="30"/>
    <x v="2057"/>
    <d v="2016-02-26T06:52:12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.6828125"/>
    <n v="10.507317073170732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.4345666666666668"/>
    <n v="114.76533333333333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.964"/>
    <n v="35.997067448680355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.0791999999999999"/>
    <n v="154.17142857142858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.14977"/>
    <n v="566.38916256157631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.4804999999999999"/>
    <n v="120.85714285714286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.9116676082790633"/>
    <n v="86.163845492085343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.99215125"/>
    <n v="51.212114395886893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.1859999999999999"/>
    <n v="67.261538461538464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.2686868686868686"/>
    <n v="62.8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.0522388"/>
    <n v="346.13118421052633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.2840666000000001"/>
    <n v="244.11912547528519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.1732719999999999"/>
    <n v="259.25424836601309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.8073000000000001"/>
    <n v="201.96402877697841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.1073146853146854"/>
    <n v="226.20857142857142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.5260429999999998"/>
    <n v="324.69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.0249999999999999"/>
    <n v="205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.783738373837384"/>
    <n v="20.465926829268295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.4334915642458101"/>
    <n v="116.35303146309367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.1550800000000001"/>
    <n v="307.20212765957444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.3120499999999999"/>
    <n v="546.6875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.8816999999999999"/>
    <n v="47.474464579901152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.0780000000000003"/>
    <n v="101.56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.1457142857142857"/>
    <n v="72.909090909090907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.1073333333333333"/>
    <n v="43.710526315789473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.1333333333333333"/>
    <n v="34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.0833333333333333"/>
    <n v="70.652173913043484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.2353333333333334"/>
    <n v="89.301204819277103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.0069999999999999"/>
    <n v="115.08571428571429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.0353333333333334"/>
    <n v="62.12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.1551066666666667"/>
    <n v="46.204266666666669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.2040040000000001"/>
    <n v="48.54854838709678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.1504037499999999"/>
    <n v="57.520187499999999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.2046777777777777"/>
    <n v="88.147154471544724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.0128333333333333"/>
    <n v="110.49090909090908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.0246666666666666"/>
    <n v="66.826086956521735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.2054285714285715"/>
    <n v="58.597222222222221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"/>
    <n v="113.63636363636364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.0166666666666666"/>
    <n v="43.571428571428569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"/>
    <n v="78.94736842105263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.0033333333333334"/>
    <n v="188.125"/>
    <x v="4"/>
    <x v="14"/>
    <x v="2098"/>
    <d v="2012-03-07T21:43:55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.3236666666666668"/>
    <n v="63.031746031746032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.3666666666666667"/>
    <n v="30.37037037037037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.1325000000000001"/>
    <n v="51.477272727272727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.36"/>
    <n v="35.789473684210527"/>
    <x v="4"/>
    <x v="14"/>
    <x v="2102"/>
    <d v="2011-05-05T15:50:48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.4612318374694613"/>
    <n v="98.817391304347822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.2949999999999999"/>
    <n v="2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.54"/>
    <n v="51.313131313131315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.0704545454545455"/>
    <n v="53.522727272727273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.0773299999999999"/>
    <n v="37.149310344827583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.0731250000000001"/>
    <n v="89.895287958115176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.06525"/>
    <n v="106.52500000000001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.0035000000000001"/>
    <n v="52.815789473684212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.0649999999999999"/>
    <n v="54.615384615384613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"/>
    <n v="27.272727272727273"/>
    <x v="4"/>
    <x v="14"/>
    <x v="2112"/>
    <d v="2013-04-15T17:16:33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.0485714285714285"/>
    <n v="68.598130841121488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.0469999999999999"/>
    <n v="35.612244897959187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.2566666666666668"/>
    <n v="94.027777777777771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.0090416666666666"/>
    <n v="526.45652173913038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.4775"/>
    <n v="50.657142857142858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.3461099999999999"/>
    <n v="79.182941176470578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.0075000000000001"/>
    <n v="91.590909090909093"/>
    <x v="4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.00880375"/>
    <n v="116.96275362318841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5.6800000000000002E-3"/>
    <n v="28.4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3.875E-3"/>
    <n v="103.33333333333333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0.1"/>
    <n v="10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0.10454545454545454"/>
    <n v="23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1E-2"/>
    <n v="31.555555555555557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5.0000000000000001E-4"/>
    <n v="5"/>
    <x v="6"/>
    <x v="17"/>
    <x v="2126"/>
    <d v="2014-12-08T18:21:2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0.28842857142857142"/>
    <n v="34.220338983050844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1.6666666666666668E-3"/>
    <n v="25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0.11799999999999999"/>
    <n v="19.666666666666668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2.0238095238095236E-3"/>
    <n v="21.25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0.05"/>
    <n v="8.3333333333333339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7E-2"/>
    <n v="21.34333333333333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E-2"/>
    <n v="5.333333333333333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3E-2"/>
    <n v="34.666666666666664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00000000000004E-2"/>
    <n v="21.727272727272727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8E-4"/>
    <n v="11.922499999999999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0.28405999999999998"/>
    <n v="26.59737827715356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0.128"/>
    <n v="10.666666666666666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199999999999998E-2"/>
    <n v="29.035714285714285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1.1199999999999999E-3"/>
    <n v="50.909090909090907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41E-2"/>
    <n v="50.083333333333336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0.1125"/>
    <n v="45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5E-2"/>
    <n v="25.291666666666668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0.30433333333333334"/>
    <n v="51.292134831460672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2.0000000000000001E-4"/>
    <n v="1"/>
    <x v="6"/>
    <x v="17"/>
    <x v="2146"/>
    <d v="2016-02-11T11:18:30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6.9641025641025639E-3"/>
    <n v="49.381818181818183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0.02"/>
    <n v="1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7"/>
    <x v="2149"/>
    <d v="2010-07-30T19:00:00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8.0999999999999996E-3"/>
    <n v="101.25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2.6222222222222224E-3"/>
    <n v="19.666666666666668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1.6666666666666668E-3"/>
    <n v="12.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57E-5"/>
    <n v="8.5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8.0000000000000002E-3"/>
    <n v="1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3E-2"/>
    <n v="23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4E-2"/>
    <n v="17.987951807228917"/>
    <x v="6"/>
    <x v="17"/>
    <x v="2156"/>
    <d v="2013-09-16T15:30:06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0.28192"/>
    <n v="370.94736842105266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68E-2"/>
    <n v="63.569485530546629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7.2222222222222219E-3"/>
    <n v="13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8.5000000000000006E-3"/>
    <n v="5.3125"/>
    <x v="6"/>
    <x v="17"/>
    <x v="2160"/>
    <d v="2012-05-19T12:05:05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.1575"/>
    <n v="35.615384615384613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.1226666666666667"/>
    <n v="87.103448275862064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.3220000000000001"/>
    <n v="75.11363636363636"/>
    <x v="4"/>
    <x v="11"/>
    <x v="2163"/>
    <d v="2015-06-07T22:50:00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.0263636363636364"/>
    <n v="68.01204819277109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.3864000000000001"/>
    <n v="29.623931623931625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.466"/>
    <n v="91.625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.2"/>
    <n v="22.5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.215816111111111"/>
    <n v="64.366735294117646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"/>
    <n v="21.857142857142858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.8085714285714285"/>
    <n v="33.31578947368421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.0607500000000001"/>
    <n v="90.276595744680847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"/>
    <n v="76.92307692307692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.2692857142857144"/>
    <n v="59.233333333333334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.0297499999999999"/>
    <n v="65.38095238095238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.5"/>
    <n v="67.307692307692307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.2602"/>
    <n v="88.74647887323944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.0012000000000001"/>
    <n v="65.868421052631575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.3864000000000001"/>
    <n v="40.349243306169967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.6140000000000001"/>
    <n v="76.857142857142861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.071842"/>
    <n v="68.707820512820518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.5309999999999999"/>
    <n v="57.773584905660378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.2416666666666663"/>
    <n v="44.171348314606739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.8927777777777779"/>
    <n v="31.566308243727597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.8473999999999999"/>
    <n v="107.04511278195488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.569700000000001"/>
    <n v="149.03451043338683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.0967499999999999"/>
    <n v="55.956632653061227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.146425000000001"/>
    <n v="56.970381807973048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.1217692027666546"/>
    <n v="44.056420233463037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.0324999999999998"/>
    <n v="68.625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.8461052631578947"/>
    <n v="65.318435754189949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.1973333333333334"/>
    <n v="35.9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.812401666666668"/>
    <n v="40.070667078443485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.5237333333333334"/>
    <n v="75.647714604236342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.3737000000000004"/>
    <n v="61.203872437357631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.2032608695652174"/>
    <n v="48.130434782608695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.1383571428571428"/>
    <n v="68.106837606837601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.5103109999999997"/>
    <n v="65.891300230946882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.3289249999999999"/>
    <n v="81.654377880184327"/>
    <x v="6"/>
    <x v="32"/>
    <x v="2198"/>
    <d v="2015-11-14T08:20:00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.4697777777777778"/>
    <n v="52.701195219123505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.4215"/>
    <n v="41.228136882129277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.8271818181818182"/>
    <n v="15.035357142857142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.0418124999999998"/>
    <n v="39.066920943134534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.0954999999999999"/>
    <n v="43.82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.3286666666666667"/>
    <n v="27.301369863013697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.52"/>
    <n v="42.222222222222221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.0272727272727273"/>
    <n v="33.235294117647058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"/>
    <n v="285.71428571428572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.016"/>
    <n v="42.333333333333336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.508"/>
    <n v="50.266666666666666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.11425"/>
    <n v="61.902777777777779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.956"/>
    <n v="40.75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.1438333333333333"/>
    <n v="55.796747967479675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"/>
    <n v="10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.9250166666666666"/>
    <n v="73.125416666666666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.5636363636363637"/>
    <n v="26.060606060606062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.0566666666666666"/>
    <n v="22.642857142857142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.0119047619047619"/>
    <n v="47.222222222222221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.2283299999999999"/>
    <n v="32.324473684210524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.0149999999999999"/>
    <n v="53.421052631578945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.0114285714285713"/>
    <n v="51.304347826086953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.0811999999999999"/>
    <n v="37.197247706422019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.6259999999999999"/>
    <n v="27.1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.0580000000000001"/>
    <n v="206.3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.4315000000000002"/>
    <n v="82.145270270270274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.4483338095238096"/>
    <n v="164.79651993355483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.0846283333333333"/>
    <n v="60.820280373831778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.5737692307692308"/>
    <n v="67.970099667774093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.744899999999999"/>
    <n v="81.561805555555551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.7104755366949576"/>
    <n v="25.42547309833024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.2595294117647058"/>
    <n v="21.497991967871485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.121296000000001"/>
    <n v="27.226630727762803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.9580000000000002"/>
    <n v="25.091093117408906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.3203999999999998"/>
    <n v="21.230179028132991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.65"/>
    <n v="41.607142857142854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.5331538461538461"/>
    <n v="135.58503401360545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.3710714285714287"/>
    <n v="22.116176470588236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.5292777777777777"/>
    <n v="64.625635808748726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.3740000000000001"/>
    <n v="69.569620253164558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.2802667999999999"/>
    <n v="75.133028169014082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.7067999999999999"/>
    <n v="140.97916666666666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.0640000000000001"/>
    <n v="49.472392638036808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.600976000000001"/>
    <n v="53.865251485148519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.5"/>
    <n v="4.5712530712530715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.7702"/>
    <n v="65.00344827586207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.47025"/>
    <n v="53.475252525252522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.0012000000000001"/>
    <n v="43.912280701754383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.0445405405405406"/>
    <n v="50.852631578947367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.0721428571428571"/>
    <n v="58.6328125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.6877142857142857"/>
    <n v="32.81666666666667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.7511200000000002"/>
    <n v="426.93169877408059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.3444929411764706"/>
    <n v="23.808729166666669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.722777777777778"/>
    <n v="98.413654618473899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.1268750000000001"/>
    <n v="107.32142857142857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.5979999999999999"/>
    <n v="11.67005076142132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.8665822784810127"/>
    <n v="41.782287822878232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.2270833333333333"/>
    <n v="21.38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.3613999999999997"/>
    <n v="94.103550295857985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.4650000000000001"/>
    <n v="15.721951219512196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.670999999999999"/>
    <n v="90.635922330097088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.2692000000000001"/>
    <n v="97.297619047619051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.7949999999999999"/>
    <n v="37.11904761904762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.5415151515151515"/>
    <n v="28.104972375690608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.1554666666666666"/>
    <n v="144.43333333333334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.8003333333333333"/>
    <n v="24.274157303370785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.9849999999999999"/>
    <n v="35.117647058823529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.2026666666666666"/>
    <n v="24.762886597938145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.80525"/>
    <n v="188.37871287128712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.026"/>
    <n v="148.08247422680412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.016400000000001"/>
    <n v="49.934589800443462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.2024800000000004"/>
    <n v="107.82155688622754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.8309000000000002"/>
    <n v="42.63403614457831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.566000000000001"/>
    <n v="14.370762711864407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.2035999999999998"/>
    <n v="37.476190476190474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.196"/>
    <n v="30.202020202020201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.0776923076923079"/>
    <n v="33.550632911392405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.0581826105905425"/>
    <n v="64.74666666666667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.4108235294117648"/>
    <n v="57.932367149758456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.7069999999999999"/>
    <n v="53.078431372549019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.538"/>
    <n v="48.0625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.0357653061224488"/>
    <n v="82.396874999999994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.85"/>
    <n v="50.454545454545453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.8533333333333333"/>
    <n v="115.83333333333333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.0085533333333332"/>
    <n v="63.03458333333333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.0622116666666668"/>
    <n v="108.0215254237288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.2136666666666667"/>
    <n v="46.088607594936711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.0006666666666666"/>
    <n v="107.21428571428571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.1997755555555556"/>
    <n v="50.9338679245283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.0009999999999999"/>
    <n v="40.04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.0740000000000001"/>
    <n v="64.44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.0406666666666666"/>
    <n v="53.827586206896555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.728"/>
    <n v="100.46511627906976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.072505"/>
    <n v="46.630652173913049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.0823529411764705"/>
    <n v="34.074074074074076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.4608079999999999"/>
    <n v="65.214642857142863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.2524999999999999"/>
    <n v="44.205882352941174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.4907142857142857"/>
    <n v="71.965517241379317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.006"/>
    <n v="52.94736842105263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.0507333333333333"/>
    <n v="109.45138888888889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.5016666666666665"/>
    <n v="75.035714285714292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.0125"/>
    <n v="115.71428571428571"/>
    <x v="4"/>
    <x v="11"/>
    <x v="2300"/>
    <d v="2012-06-28T12:26:56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.336044"/>
    <n v="31.659810426540286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.7065217391304348"/>
    <n v="46.176470588235297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.0935829457364341"/>
    <n v="68.481650485436887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.0070033333333335"/>
    <n v="53.469203539823013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.0122777777777778"/>
    <n v="109.10778443113773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.0675857142857144"/>
    <n v="51.185616438356163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.0665777537961894"/>
    <n v="27.936800000000002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.0130622"/>
    <n v="82.496921824104234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.0667450000000001"/>
    <n v="59.817476635514019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.288397837837838"/>
    <n v="64.816470588235291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.0411111111111111"/>
    <n v="90.09615384615384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.0786666666666667"/>
    <n v="40.962025316455694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.7584040000000001"/>
    <n v="56.000127388535034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.5697000000000001"/>
    <n v="37.672800000000002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.026"/>
    <n v="40.078125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.0404266666666666"/>
    <n v="78.031999999999996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.04"/>
    <n v="18.90909090909091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.2105999999999999"/>
    <n v="37.134969325153371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.077"/>
    <n v="41.961038961038959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.0866"/>
    <n v="61.044943820224717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0.39120962394619685"/>
    <n v="64.53125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8E-2"/>
    <n v="21.25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0.48"/>
    <n v="30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0.20733333333333334"/>
    <n v="25.491803278688526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0.08"/>
    <n v="11.428571428571429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7.1999999999999998E-3"/>
    <n v="108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.2609431428571432"/>
    <n v="54.883162444113267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.5445000000000002"/>
    <n v="47.383612662942269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.0591999999999999"/>
    <n v="211.84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.0242285714285715"/>
    <n v="219.92638036809817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.4431375"/>
    <n v="40.795406360424032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.06308"/>
    <n v="75.502840909090907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.1216666666666666"/>
    <n v="13.542553191489361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.0195000000000001"/>
    <n v="60.865671641791046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.0227200000000001"/>
    <n v="115.69230769230769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.2073254999999996"/>
    <n v="48.104623556581984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.1065833333333333"/>
    <n v="74.184357541899445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.0114333333333334"/>
    <n v="123.34552845528455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.9420799999999998"/>
    <n v="66.623188405797094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.0577749999999999"/>
    <n v="104.99007444168734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0.03"/>
    <n v="300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1E-3"/>
    <n v="1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4999999999999997E-4"/>
    <n v="13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4999999999999999E-2"/>
    <n v="15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3.8571428571428572E-3"/>
    <n v="54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5.7142857142857143E-3"/>
    <n v="15.428571428571429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9E-4"/>
    <n v="25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6.875E-3"/>
    <n v="27.5"/>
    <x v="2"/>
    <x v="7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0.14680000000000001"/>
    <n v="367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4.0000000000000002E-4"/>
    <n v="2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0.2857142857142857"/>
    <n v="60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0.1052"/>
    <n v="97.407407407407405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E-2"/>
    <n v="47.857142857142854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2.5000000000000001E-3"/>
    <n v="50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3.2799999999999999E-3"/>
    <n v="20.5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3E-2"/>
    <n v="30"/>
    <x v="2"/>
    <x v="7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8E-5"/>
    <n v="50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5E-4"/>
    <n v="10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0.10877666666666666"/>
    <n v="81.582499999999996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7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3.6666666666666666E-3"/>
    <n v="18.333333333333332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E-2"/>
    <n v="224.42857142857142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000000000000001E-2"/>
    <n v="37.5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7E-2"/>
    <n v="145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8.0000000000000002E-3"/>
    <n v="1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4E-2"/>
    <n v="112.57142857142857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6.8399999999999997E-3"/>
    <n v="342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3E-2"/>
    <n v="57.875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1.8749999999999999E-3"/>
    <n v="3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1.25E-3"/>
    <n v="25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5.0000000000000001E-4"/>
    <n v="50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5.9999999999999995E-4"/>
    <n v="1.5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2E-3"/>
    <n v="10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7.1785714285714283E-3"/>
    <n v="22.333333333333332"/>
    <x v="7"/>
    <x v="19"/>
    <x v="2401"/>
    <d v="2016-03-05T14:44:56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4.3333333333333331E-3"/>
    <n v="52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0.16833333333333333"/>
    <n v="16.833333333333332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0.22520000000000001"/>
    <n v="56.3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0.41384615384615386"/>
    <n v="84.0625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0.25259090909090909"/>
    <n v="168.39393939393941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2E-3"/>
    <n v="15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4E-2"/>
    <n v="76.666666666666671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6.0400000000000002E-3"/>
    <n v="50.333333333333336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8.3333333333333332E-3"/>
    <n v="8.3333333333333339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5E-2"/>
    <n v="35.384615384615387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5.5833333333333334E-3"/>
    <n v="55.833333333333336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4"/>
    <n v="5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19"/>
    <x v="2417"/>
    <d v="2014-08-10T16:13:07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2.0000000000000001E-4"/>
    <n v="1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0.14825133372851215"/>
    <n v="69.472222222222229"/>
    <x v="7"/>
    <x v="19"/>
    <x v="2420"/>
    <d v="2014-11-09T20:41:35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4"/>
    <n v="1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2E-3"/>
    <n v="1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4"/>
    <n v="8"/>
    <x v="7"/>
    <x v="19"/>
    <x v="2423"/>
    <d v="2014-12-31T11:54:50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E-2"/>
    <n v="34.444444444444443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4"/>
    <n v="1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.0000000000000002E-5"/>
    <n v="1"/>
    <x v="7"/>
    <x v="19"/>
    <x v="2427"/>
    <d v="2016-03-23T01:38:53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5"/>
    <n v="1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E-2"/>
    <n v="501.25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7.0000000000000001E-3"/>
    <n v="10.5"/>
    <x v="7"/>
    <x v="19"/>
    <x v="2430"/>
    <d v="2016-02-11T22:08:24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.0000000000000002E-5"/>
    <n v="1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4"/>
    <n v="1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1.2999999999999999E-3"/>
    <n v="13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4.8960000000000002E-3"/>
    <n v="306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2E-4"/>
    <n v="22.5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3.3333333333333335E-3"/>
    <n v="50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2E-3"/>
    <n v="5"/>
    <x v="7"/>
    <x v="19"/>
    <x v="2440"/>
    <d v="2016-02-13T16:35:13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.0788"/>
    <n v="74.22935779816514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.2594166666666666"/>
    <n v="81.252688172043008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.0251494999999999"/>
    <n v="130.23469453376205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.0860000000000001"/>
    <n v="53.409836065573771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.728"/>
    <n v="75.130434782608702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.6798"/>
    <n v="75.666666666666671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.2720000000000002"/>
    <n v="31.691394658753708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.075"/>
    <n v="47.777777777777779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.08"/>
    <n v="90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.0153353333333335"/>
    <n v="149.31401960784314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.1545000000000001"/>
    <n v="62.06989247311828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.335"/>
    <n v="53.4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.5469999999999999"/>
    <n v="69.268656716417908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.0084571428571429"/>
    <n v="271.50769230769231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.82"/>
    <n v="34.125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.8086666666666666"/>
    <n v="40.492537313432834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.0230434782608695"/>
    <n v="189.75806451612902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.1017999999999999"/>
    <n v="68.862499999999997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.0225"/>
    <n v="108.77659574468085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.0078823529411765"/>
    <n v="125.98529411764706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.038"/>
    <n v="90.523255813953483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.1070833333333334"/>
    <n v="28.880434782608695"/>
    <x v="4"/>
    <x v="14"/>
    <x v="2462"/>
    <d v="2012-07-18T23:28:16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.1625000000000001"/>
    <n v="31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.111"/>
    <n v="51.674418604651166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.8014285714285714"/>
    <n v="26.270833333333332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"/>
    <n v="48.07692307692308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.1850000000000001"/>
    <n v="27.558139534883722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.0721700000000001"/>
    <n v="36.97137931034483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.1366666666666667"/>
    <n v="29.021276595744681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.0316400000000001"/>
    <n v="28.65666666666667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.28"/>
    <n v="37.647058823529413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.3576026666666667"/>
    <n v="97.904038461538462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"/>
    <n v="42.55319148936170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.0000360000000001"/>
    <n v="131.58368421052631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.0471999999999999"/>
    <n v="32.320987654320987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.050225"/>
    <n v="61.103999999999999"/>
    <x v="4"/>
    <x v="14"/>
    <x v="2476"/>
    <d v="2014-11-03T03:52:50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.7133333333333334"/>
    <n v="31.341463414634145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.2749999999999999"/>
    <n v="129.1139240506329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.3344333333333334"/>
    <n v="25.020624999999999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"/>
    <n v="250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.1291099999999998"/>
    <n v="47.541473684210523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.0009999999999999"/>
    <n v="40.04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.1372727272727272"/>
    <n v="65.84210526315789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.1931742857142855"/>
    <n v="46.401222222222216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.0325"/>
    <n v="50.365853658536587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.6566666666666667"/>
    <n v="26.566666666666666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.0005066666666667"/>
    <n v="39.493684210526318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.0669999999999999"/>
    <n v="49.246153846153845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.3367142857142857"/>
    <n v="62.38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.214"/>
    <n v="37.9375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.032"/>
    <n v="51.6"/>
    <x v="4"/>
    <x v="14"/>
    <x v="2491"/>
    <d v="2011-01-15T20:51:00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.25"/>
    <n v="27.777777777777779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.2869999999999999"/>
    <n v="99.382239382239376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.0100533333333332"/>
    <n v="38.848205128205123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.2753666666666665"/>
    <n v="45.548809523809524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"/>
    <n v="600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.127715"/>
    <n v="80.551071428571419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.056"/>
    <n v="52.8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.0262500000000001"/>
    <n v="47.676470588235297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.1333333333333333"/>
    <n v="23.448275862068964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5E-2"/>
    <n v="40.142857142857146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1E-4"/>
    <n v="17.2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6.0000000000000001E-3"/>
    <n v="15"/>
    <x v="7"/>
    <x v="34"/>
    <x v="2506"/>
    <d v="2015-10-03T16:00:00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E-2"/>
    <n v="35.714285714285715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1.5E-3"/>
    <n v="37.5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E-2"/>
    <n v="52.5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0.186"/>
    <n v="77.5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6E-2"/>
    <n v="53.545454545454547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1E-4"/>
    <n v="16.25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.0948792000000001"/>
    <n v="103.68174242424243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"/>
    <n v="185.18518518518519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.5644444444444445"/>
    <n v="54.153846153846153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.016"/>
    <n v="177.2093023255814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.00325"/>
    <n v="100.325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.1294999999999999"/>
    <n v="136.90909090909091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.02125"/>
    <n v="57.535211267605632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.0724974999999999"/>
    <n v="52.962839506172834"/>
    <x v="4"/>
    <x v="35"/>
    <x v="2528"/>
    <d v="2015-08-20T06:00:00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.0428333333333333"/>
    <n v="82.328947368421055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"/>
    <n v="135.41666666666666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.004"/>
    <n v="74.06557377049181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.26125"/>
    <n v="84.083333333333329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.1066666666666667"/>
    <n v="61.029411764705884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.05"/>
    <n v="150"/>
    <x v="4"/>
    <x v="35"/>
    <x v="2534"/>
    <d v="2010-01-01T01:00:00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.03775"/>
    <n v="266.08974358974359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.1599999999999999"/>
    <n v="7.25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.1000000000000001"/>
    <n v="100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.130176111111111"/>
    <n v="109.96308108108107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.0024999999999999"/>
    <n v="169.91525423728814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.034"/>
    <n v="95.740740740740748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.0702857142857143"/>
    <n v="59.460317460317462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.0357142857142858"/>
    <n v="55.769230769230766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.5640000000000001"/>
    <n v="30.076923076923077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.0082"/>
    <n v="88.438596491228068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.9530000000000001"/>
    <n v="64.032786885245898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.1171428571428572"/>
    <n v="60.153846153846153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.1985454545454546"/>
    <n v="49.194029850746269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.0185"/>
    <n v="165.16216216216216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.0280254777070064"/>
    <n v="43.621621621621621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.0084615384615385"/>
    <n v="43.7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.0273469387755103"/>
    <n v="67.419642857142861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.0649999999999999"/>
    <n v="177.5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.5553333333333332"/>
    <n v="38.883333333333333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.228"/>
    <n v="54.98507462686567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.0734999999999999"/>
    <n v="61.342857142857142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.0550335570469798"/>
    <n v="23.117647058823529"/>
    <x v="4"/>
    <x v="35"/>
    <x v="2556"/>
    <d v="2012-12-24T18:47:37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.1844444444444444"/>
    <n v="29.611111111111111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.0888"/>
    <n v="75.611111111111114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.1125"/>
    <n v="35.6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.0009999999999999"/>
    <n v="143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7.4999999999999997E-3"/>
    <n v="25"/>
    <x v="7"/>
    <x v="19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0.01"/>
    <n v="100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2.6666666666666666E-3"/>
    <n v="60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5.0000000000000001E-3"/>
    <n v="50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6E-2"/>
    <n v="72.5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8.4285714285714294E-3"/>
    <n v="29.5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2.5000000000000001E-3"/>
    <n v="62.5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19"/>
    <x v="2575"/>
    <d v="2015-01-11T21:36:34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1.3849999999999999E-3"/>
    <n v="23.083333333333332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6.0000000000000001E-3"/>
    <n v="25.5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0.106"/>
    <n v="48.18181818181818"/>
    <x v="7"/>
    <x v="19"/>
    <x v="2581"/>
    <d v="2015-11-16T11:04:58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2E-5"/>
    <n v="1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5.0000000000000001E-3"/>
    <n v="1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1.6666666666666668E-3"/>
    <n v="50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1.6666666666666668E-3"/>
    <n v="5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1E-2"/>
    <n v="202.83333333333334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31E-2"/>
    <n v="29.125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1E-4"/>
    <n v="5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3E-2"/>
    <n v="13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1.6666666666666668E-3"/>
    <n v="50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00000000000001E-5"/>
    <n v="1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0.12166666666666667"/>
    <n v="96.05263157894737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0.23588571428571428"/>
    <n v="305.77777777777777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4E-2"/>
    <n v="12.142857142857142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0.39"/>
    <n v="83.571428571428569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9.9546510341776348E-3"/>
    <n v="18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7E-2"/>
    <n v="115.53333333333333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.6139999999999999"/>
    <n v="21.900662251655628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.2609166666666667"/>
    <n v="80.022494887525568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.0148571428571429"/>
    <n v="35.520000000000003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.0421799999999999"/>
    <n v="64.933333333333323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.0742157000000001"/>
    <n v="60.965703745743475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.1005454545454545"/>
    <n v="31.444155844155844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.077"/>
    <n v="81.949748743718587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.2392500000000002"/>
    <n v="58.92763157894737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.038011142857143"/>
    <n v="157.29347633136095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.4132510432681749"/>
    <n v="55.758509532062391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.906363636363636"/>
    <n v="83.802893802893806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.7176130000000001"/>
    <n v="58.422210884353746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.0101333333333333"/>
    <n v="270.57142857142856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.02"/>
    <n v="107.1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.6976511744127936"/>
    <n v="47.180555555555557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.14534"/>
    <n v="120.30882352941177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.7759999999999998"/>
    <n v="27.59748427672956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.0538666666666667"/>
    <n v="205.2987012987013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.8839999999999999"/>
    <n v="35.547169811320757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.436523076923077"/>
    <n v="74.639488409272587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.4588000000000001"/>
    <n v="47.058064516129029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.3118399999999999"/>
    <n v="26.591351351351353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.1399999999999999"/>
    <n v="36.774193548387096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.794206249999998"/>
    <n v="31.820544982698959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.56"/>
    <n v="27.576923076923077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.1200000000000001"/>
    <n v="56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.4666666666666668"/>
    <n v="21.555555555555557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.1036948748510131"/>
    <n v="44.095238095238095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.2774000000000001"/>
    <n v="63.87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.579"/>
    <n v="38.987654320987652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.1466525000000001"/>
    <n v="80.185489510489504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.3700934579439252"/>
    <n v="34.904761904761905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.5461999999999998"/>
    <n v="89.100502512562812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.0602150537634409"/>
    <n v="39.44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"/>
    <n v="136.9047619047619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.873"/>
    <n v="37.46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.6619999999999999"/>
    <n v="31.96153846153846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.0172910662824208"/>
    <n v="25.214285714285715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.64"/>
    <n v="10.040816326530612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.0566666666666666"/>
    <n v="45.94202898550725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0.01"/>
    <n v="15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0.33559730999999998"/>
    <n v="223.58248500999335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3E-2"/>
    <n v="39.480769230769234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0.105"/>
    <n v="91.304347826086953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39999999999E-2"/>
    <n v="78.666205607476627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E-2"/>
    <n v="12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8.8333333333333337E-3"/>
    <n v="17.666666666666668"/>
    <x v="2"/>
    <x v="36"/>
    <x v="2648"/>
    <d v="2016-03-09T12:09:20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04E-4"/>
    <n v="41.333333333333336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5.966666666666667E-3"/>
    <n v="71.599999999999994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4E-2"/>
    <n v="307.8235294117647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8.8500000000000002E-3"/>
    <n v="80.454545454545453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0.1152156862745098"/>
    <n v="83.942857142857136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4"/>
    <n v="8.5"/>
    <x v="2"/>
    <x v="36"/>
    <x v="2654"/>
    <d v="2015-04-21T08:25:2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0.21033333333333334"/>
    <n v="73.372093023255815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0.11436666666666667"/>
    <n v="112.86184210526316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0.18737933333333334"/>
    <n v="95.277627118644077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56E-4"/>
    <n v="22.75"/>
    <x v="2"/>
    <x v="36"/>
    <x v="2658"/>
    <d v="2016-07-30T16:13:14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E-2"/>
    <n v="133.30000000000001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E-4"/>
    <n v="3.8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.0289999999999999"/>
    <n v="85.75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.0680000000000001"/>
    <n v="267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.0459624999999999"/>
    <n v="373.55803571428572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.0342857142857143"/>
    <n v="174.03846153846155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.2314285714285715"/>
    <n v="93.695652173913047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.592951"/>
    <n v="77.327718446601949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.1066666666666667"/>
    <n v="92.222222222222229"/>
    <x v="2"/>
    <x v="37"/>
    <x v="2667"/>
    <d v="2016-02-10T17:13:36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.7070000000000001"/>
    <n v="60.96428571428571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.25125"/>
    <n v="91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2E-2"/>
    <n v="41.583333333333336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0.11344"/>
    <n v="33.761904761904759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0.33189999999999997"/>
    <n v="70.61702127659575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0.27579999999999999"/>
    <n v="167.15151515151516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0.62839999999999996"/>
    <n v="128.61988304093566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3E-2"/>
    <n v="65.41379310344827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0.50380952380952382"/>
    <n v="117.55555555555556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0.17512820512820512"/>
    <n v="126.48148148148148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0000000000001E-4"/>
    <n v="550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3.3E-3"/>
    <n v="44"/>
    <x v="2"/>
    <x v="37"/>
    <x v="2679"/>
    <d v="2015-02-27T19:01:34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8.6250000000000007E-3"/>
    <n v="69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6.875E-3"/>
    <n v="27.5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0.28299999999999997"/>
    <n v="84.9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2.3999999999999998E-3"/>
    <n v="12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9E-2"/>
    <n v="200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2.0000000000000001E-4"/>
    <n v="10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19"/>
    <x v="2687"/>
    <d v="2015-06-29T10:21:58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1.48E-3"/>
    <n v="5.2857142857142856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5"/>
    <n v="1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0.107325"/>
    <n v="72.762711864406782"/>
    <x v="7"/>
    <x v="19"/>
    <x v="2690"/>
    <d v="2015-06-02T21:31:16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4E-4"/>
    <n v="17.5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7.1428571428571426E-3"/>
    <n v="25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8.0000000000000002E-3"/>
    <n v="13.333333333333334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5"/>
    <n v="1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4.7333333333333333E-3"/>
    <n v="23.666666666666668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00000000000002E-2"/>
    <n v="89.21052631578948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0.26352173913043481"/>
    <n v="116.55769230769231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3.2512500000000002E-3"/>
    <n v="13.005000000000001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7.0007000700070005E-3"/>
    <n v="17.5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0.46176470588235297"/>
    <n v="34.130434782608695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0.34410000000000002"/>
    <n v="132.34615384615384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.0375000000000001"/>
    <n v="922.22222222222217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5E-2"/>
    <n v="163.57142857142858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0.10539393939393939"/>
    <n v="217.375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.1229714285714285"/>
    <n v="149.44486692015209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.50844625"/>
    <n v="71.237487309644663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.3321535"/>
    <n v="44.464318398474738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.01606"/>
    <n v="164.94480519480518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.5390035000000002"/>
    <n v="84.871516544117654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.007161125319693"/>
    <n v="53.945205479452056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.3138181818181818"/>
    <n v="50.531468531468533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.0224133333333334"/>
    <n v="108.00140845070422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.1635599999999999"/>
    <n v="95.373770491803285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.6462241666666664"/>
    <n v="57.631016333938291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.1998010000000001"/>
    <n v="64.160481283422456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.2010400000000001"/>
    <n v="92.387692307692305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.0358333333333334"/>
    <n v="125.97972972972973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.0883333333333334"/>
    <n v="94.637681159420296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.1812400000000001"/>
    <n v="170.69942196531792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.62"/>
    <n v="40.762081784386616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.5253999999999999"/>
    <n v="68.254054054054052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.4005000000000001"/>
    <n v="95.48863636363636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.9687520259319289"/>
    <n v="7.1902649656526005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.445425"/>
    <n v="511.65486725663715"/>
    <x v="2"/>
    <x v="30"/>
    <x v="2725"/>
    <d v="2017-03-01T12:52:15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.05745"/>
    <n v="261.74504950495049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.9321000000000002"/>
    <n v="69.760961810466767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.0182666666666669"/>
    <n v="77.229591836734699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.0444"/>
    <n v="340.56521739130437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.7029262962962963"/>
    <n v="67.417903225806455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.0430333333333333"/>
    <n v="845.70270270270271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.1825000000000001"/>
    <n v="97.191780821917803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.07538"/>
    <n v="451.84033613445376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"/>
    <n v="138.66871165644173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.7813466666666677"/>
    <n v="21.640147492625371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.2290000000000001"/>
    <n v="169.51724137931035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.4606080000000001"/>
    <n v="161.88210526315791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.4794"/>
    <n v="493.13333333333333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.8409090909090908"/>
    <n v="22.120418848167539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.0333333333333334"/>
    <n v="18.235294117647058"/>
    <x v="2"/>
    <x v="30"/>
    <x v="2740"/>
    <d v="2015-03-11T18:45:52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4.3750000000000004E-3"/>
    <n v="8.75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0.29239999999999999"/>
    <n v="40.611111111111114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499999999998E-2"/>
    <n v="37.954545454545453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0.21887499999999999"/>
    <n v="35.734693877551024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0.26700000000000002"/>
    <n v="42.157894736842103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0.28000000000000003"/>
    <n v="35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E-2"/>
    <n v="13.25"/>
    <x v="3"/>
    <x v="39"/>
    <x v="2748"/>
    <d v="2016-09-02T12:03:22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E-2"/>
    <n v="55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0.11458333333333333"/>
    <n v="39.285714285714285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0.19"/>
    <n v="47.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0.52"/>
    <n v="17.333333333333332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0.1048"/>
    <n v="31.757575757575758"/>
    <x v="3"/>
    <x v="39"/>
    <x v="2756"/>
    <d v="2014-01-11T16:36:41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6.6666666666666671E-3"/>
    <n v="5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0.11700000000000001"/>
    <n v="39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0.105"/>
    <n v="52.5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7.1999999999999998E-3"/>
    <n v="9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7.6923076923076927E-3"/>
    <n v="25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2.2842639593908631E-3"/>
    <n v="3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E-2"/>
    <n v="11.25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0.02"/>
    <n v="25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8.5000000000000006E-3"/>
    <n v="11.333333333333334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0.14314285714285716"/>
    <n v="29.470588235294116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2.5000000000000001E-3"/>
    <n v="1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0.1041125"/>
    <n v="63.098484848484851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1.8867924528301887E-3"/>
    <n v="1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0.14249999999999999"/>
    <n v="43.846153846153847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0.03"/>
    <n v="75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5E-2"/>
    <n v="45.972222222222221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3.3333333333333335E-3"/>
    <n v="10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0.25545454545454543"/>
    <n v="93.666666666666671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E-2"/>
    <n v="53"/>
    <x v="3"/>
    <x v="39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.0528"/>
    <n v="47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.2"/>
    <n v="66.666666666666671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.145"/>
    <n v="18.770491803278688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.19"/>
    <n v="66.111111111111114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.0468"/>
    <n v="36.859154929577464"/>
    <x v="1"/>
    <x v="6"/>
    <x v="2785"/>
    <d v="2016-08-05T16:00:00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.1783999999999999"/>
    <n v="39.810810810810814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.1970000000000001"/>
    <n v="31.5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.0249999999999999"/>
    <n v="102.5"/>
    <x v="1"/>
    <x v="6"/>
    <x v="2788"/>
    <d v="2016-07-29T11:50:43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.0116666666666667"/>
    <n v="126.45833333333333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.0533333333333332"/>
    <n v="47.878787878787875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.0249999999999999"/>
    <n v="73.214285714285708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.0760000000000001"/>
    <n v="89.666666666666671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.105675"/>
    <n v="151.4623287671233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.5"/>
    <n v="25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.0428571428571429"/>
    <n v="36.5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.155"/>
    <n v="44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.02645125"/>
    <n v="87.357553191489373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.014"/>
    <n v="36.474820143884891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.1663479999999999"/>
    <n v="44.859538461538463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.33"/>
    <n v="42.903225806451616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.3320000000000001"/>
    <n v="51.230769230769234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.0183333333333333"/>
    <n v="33.944444444444443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.2795000000000001"/>
    <n v="90.744680851063833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.1499999999999999"/>
    <n v="50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.1000000000000001"/>
    <n v="24.444444444444443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.121"/>
    <n v="44.25"/>
    <x v="1"/>
    <x v="6"/>
    <x v="2806"/>
    <d v="2015-08-05T06:00:00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.26"/>
    <n v="67.741935483870961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.0024444444444445"/>
    <n v="65.376811594202906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.024"/>
    <n v="121.9047619047619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.0820000000000001"/>
    <n v="47.456140350877192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.0026999999999999"/>
    <n v="92.842592592592595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.133"/>
    <n v="68.253012048192772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.2757571428571428"/>
    <n v="37.209583333333335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.0773333333333333"/>
    <n v="25.25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.42"/>
    <n v="43.214285714285715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.4156666666666666"/>
    <n v="25.130177514792898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.3"/>
    <n v="23.636363636363637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.0603"/>
    <n v="103.95098039215686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.048"/>
    <n v="50.384615384615387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.36"/>
    <n v="13.6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"/>
    <n v="28.571428571428573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"/>
    <n v="63.829787234042556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.24"/>
    <n v="8.8571428571428577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.1692307692307693"/>
    <n v="50.666666666666664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.0333333333333334"/>
    <n v="60.784313725490193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.0774999999999999"/>
    <n v="113.42105263157895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.2024999999999999"/>
    <n v="104.56521739130434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.0037894736842106"/>
    <n v="98.30927835051547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.0651999999999999"/>
    <n v="35.039473684210527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"/>
    <n v="272.72727272727275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.1066666666666667"/>
    <n v="63.846153846153847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.1471959999999999"/>
    <n v="30.189368421052631"/>
    <x v="1"/>
    <x v="6"/>
    <x v="2832"/>
    <d v="2014-11-23T17:00:00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.0825925925925926"/>
    <n v="83.51428571428572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.7"/>
    <n v="64.761904761904759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.8709899999999999"/>
    <n v="20.11817204301075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.0777777777777777"/>
    <n v="44.090909090909093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"/>
    <n v="40.476190476190474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.2024999999999999"/>
    <n v="44.537037037037038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.1142857142857143"/>
    <n v="125.80645161290323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.04"/>
    <n v="19.696969696969695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0.01"/>
    <n v="10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3E-2"/>
    <n v="3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0.31546666666666667"/>
    <n v="60.666666666666664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2E-3"/>
    <n v="23.333333333333332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0.01"/>
    <n v="5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E-2"/>
    <n v="23.923076923076923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E-2"/>
    <n v="15.833333333333334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0.41699999999999998"/>
    <n v="29.785714285714285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0.5"/>
    <n v="60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4E-2"/>
    <n v="24.333333333333332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0.19736842105263158"/>
    <n v="50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E-2"/>
    <n v="35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00000000000004E-2"/>
    <n v="29.555555555555557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0.32"/>
    <n v="26.666666666666668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4.3307086614173228E-3"/>
    <n v="18.333333333333332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4.0000000000000002E-4"/>
    <n v="20"/>
    <x v="1"/>
    <x v="6"/>
    <x v="2863"/>
    <d v="2014-09-09T11:12:03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E-2"/>
    <n v="13.333333333333334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8.9999999999999993E-3"/>
    <n v="22.5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0.2016"/>
    <n v="50.4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0.42011733333333334"/>
    <n v="105.02933333333334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8.8500000000000002E-3"/>
    <n v="35.4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0.15"/>
    <n v="83.333333333333329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699999999999998E-2"/>
    <n v="35.92307692307692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0.38119999999999998"/>
    <n v="119.125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199999999999998E-2"/>
    <n v="90.333333333333329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5E-4"/>
    <n v="2.3333333333333335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0.10833333333333334"/>
    <n v="108.33333333333333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000000000000001E-2"/>
    <n v="15.75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2.5892857142857141E-3"/>
    <n v="2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0.23333333333333334"/>
    <n v="96.551724137931032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0.33600000000000002"/>
    <n v="63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0.1908"/>
    <n v="381.6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4.1111111111111114E-3"/>
    <n v="46.25"/>
    <x v="1"/>
    <x v="6"/>
    <x v="2884"/>
    <d v="2014-12-05T12:27:15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0.32500000000000001"/>
    <n v="26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0.05"/>
    <n v="10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1.6666666666666668E-3"/>
    <n v="5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0.38066666666666665"/>
    <n v="81.571428571428569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00000000000001E-2"/>
    <n v="7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00000000000001E-2"/>
    <n v="27.3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2E-2"/>
    <n v="29.411764705882351"/>
    <x v="1"/>
    <x v="6"/>
    <x v="2892"/>
    <d v="2014-08-25T16:00:00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5.0000000000000001E-3"/>
    <n v="12.5"/>
    <x v="1"/>
    <x v="6"/>
    <x v="2893"/>
    <d v="2015-01-08T21:00:00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9E-2"/>
    <n v="5.75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0.20833333333333334"/>
    <n v="52.083333333333336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E-2"/>
    <n v="183.33333333333334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5E-2"/>
    <n v="26.333333333333332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0.61909090909090914"/>
    <n v="486.42857142857144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8.0000000000000002E-3"/>
    <n v="3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4"/>
    <n v="25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7.7999999999999996E-3"/>
    <n v="9.75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0.05"/>
    <n v="18.75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0.17771428571428571"/>
    <n v="36.588235294117645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2E-2"/>
    <n v="80.714285714285708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8.0000000000000004E-4"/>
    <n v="1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E-2"/>
    <n v="52.8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4"/>
    <n v="20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5"/>
    <n v="1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0.36499999999999999"/>
    <n v="46.928571428571431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0.14058171745152354"/>
    <n v="78.07692307692308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2.0000000000000001E-4"/>
    <n v="1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3E-5"/>
    <n v="1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0.61099999999999999"/>
    <n v="203.66666666666666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3E-2"/>
    <n v="20.714285714285715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0.2185"/>
    <n v="48.555555555555557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0.27239999999999998"/>
    <n v="68.099999999999994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000000000000006E-2"/>
    <n v="8.5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0.26840000000000003"/>
    <n v="51.615384615384613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.29"/>
    <n v="43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"/>
    <n v="83.333333333333329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"/>
    <n v="3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.032"/>
    <n v="175.51020408163265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.0244597777777777"/>
    <n v="231.66175879396985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.25"/>
    <n v="75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.3083333333333333"/>
    <n v="112.14285714285714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"/>
    <n v="41.666666666666664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.02069375"/>
    <n v="255.17343750000001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.0092000000000001"/>
    <n v="162.7741935483871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.06"/>
    <n v="88.333333333333329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.0509677419354839"/>
    <n v="85.736842105263165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.0276000000000001"/>
    <n v="47.574074074074076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.08"/>
    <n v="72.972972972972968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.0088571428571429"/>
    <n v="90.538461538461533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.28"/>
    <n v="37.647058823529413"/>
    <x v="1"/>
    <x v="40"/>
    <x v="2936"/>
    <d v="2014-10-12T23:59:0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.3333333333333333"/>
    <n v="36.363636363636367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.0137499999999999"/>
    <n v="126.71875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.0287500000000001"/>
    <n v="329.2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.0724"/>
    <n v="81.242424242424249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3E-5"/>
    <n v="1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0.20424999999999999"/>
    <n v="202.22772277227722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0.01"/>
    <n v="100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1E-3"/>
    <n v="1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1E-2"/>
    <n v="82.461538461538467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1E-5"/>
    <n v="2.6666666666666665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000000000000001E-2"/>
    <n v="12.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9E-2"/>
    <n v="18.896551724137932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2E-2"/>
    <n v="200.625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1.5125E-3"/>
    <n v="201.66666666666666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0.59583333333333333"/>
    <n v="65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0.16734177215189874"/>
    <n v="66.099999999999994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8E-2"/>
    <n v="93.333333333333329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.0962000000000001"/>
    <n v="50.75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.218"/>
    <n v="60.9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.0685"/>
    <n v="109.0306122448979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.0071379999999999"/>
    <n v="25.692295918367346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.0900000000000001"/>
    <n v="41.92307692307692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.1363000000000001"/>
    <n v="88.7734375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.1392"/>
    <n v="80.225352112676063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.06"/>
    <n v="78.936170212765958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.625"/>
    <n v="95.588235294117652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.06"/>
    <n v="69.890109890109883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.0015624999999999"/>
    <n v="74.534883720930239"/>
    <x v="1"/>
    <x v="6"/>
    <x v="2971"/>
    <d v="2014-08-31T10:47:58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.0535000000000001"/>
    <n v="123.94117647058823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.748"/>
    <n v="264.84848484848487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.02"/>
    <n v="58.620689655172413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.00125"/>
    <n v="70.884955752212392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.7142857142857142"/>
    <n v="8.5714285714285712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.1356666666666666"/>
    <n v="113.56666666666666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.2946666666666666"/>
    <n v="60.6875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.014"/>
    <n v="110.21739130434783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.0916666666666666"/>
    <n v="136.45833333333334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.28925"/>
    <n v="53.164948453608247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.0206"/>
    <n v="86.491525423728817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.465395775862069"/>
    <n v="155.2382739726027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.00352"/>
    <n v="115.08256880733946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.2164999999999999"/>
    <n v="109.5945945945946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.0549999999999999"/>
    <n v="45.214285714285715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.1040080000000001"/>
    <n v="104.15169811320754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"/>
    <n v="35.714285714285715"/>
    <x v="1"/>
    <x v="38"/>
    <x v="2988"/>
    <d v="2016-06-20T03:41:21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.76535"/>
    <n v="96.997252747252745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"/>
    <n v="370.37037037037038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.0329411764705883"/>
    <n v="94.408602150537632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.0449999999999999"/>
    <n v="48.984375"/>
    <x v="1"/>
    <x v="38"/>
    <x v="2992"/>
    <d v="2016-10-09T13:25:10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.0029999999999999"/>
    <n v="45.590909090909093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.577466666666667"/>
    <n v="23.275254237288134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.0496000000000001"/>
    <n v="63.2289156626506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.7194285714285715"/>
    <n v="153.5204081632653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.0373000000000001"/>
    <n v="90.2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.0302899999999999"/>
    <n v="118.97113163972287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.1888888888888889"/>
    <n v="80.25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"/>
    <n v="62.5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.1869988910451896"/>
    <n v="131.37719999999999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.0850614285714286"/>
    <n v="73.032980769230775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.0116666666666667"/>
    <n v="178.52941176470588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.12815"/>
    <n v="162.90974729241879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.2049622641509434"/>
    <n v="108.24237288135593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.0774999999999999"/>
    <n v="88.865979381443296"/>
    <x v="1"/>
    <x v="38"/>
    <x v="3006"/>
    <d v="2014-12-14T13:09:51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.8"/>
    <n v="54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.0116666666666667"/>
    <n v="116.73076923076923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.19756"/>
    <n v="233.8984375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.58"/>
    <n v="15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.2366666666666666"/>
    <n v="14.84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.1712499999999999"/>
    <n v="85.181818181818187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.5696000000000001"/>
    <n v="146.69158878504672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.13104"/>
    <n v="50.764811490125673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.0317647058823529"/>
    <n v="87.7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.0261176470588236"/>
    <n v="242.27777777777777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.0584090909090909"/>
    <n v="146.44654088050314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.0071428571428571"/>
    <n v="103.17073170731707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.2123333333333333"/>
    <n v="80.464601769911511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.0057142857142858"/>
    <n v="234.66666666666666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.1602222222222223"/>
    <n v="50.689320388349515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.0087999999999999"/>
    <n v="162.70967741935485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.03"/>
    <n v="120.16666666666667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.4641999999999999"/>
    <n v="67.697802197802204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.0219999999999998"/>
    <n v="52.103448275862071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.4333333333333333"/>
    <n v="51.6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.3144"/>
    <n v="164.3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.6801999999999999"/>
    <n v="84.85858585858585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.0967666666666667"/>
    <n v="94.548850574712645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.0668571428571429"/>
    <n v="45.536585365853661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"/>
    <n v="51.724137931034484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.272"/>
    <n v="50.88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.4653333333333334"/>
    <n v="191.13043478260869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.1253599999999999"/>
    <n v="89.314285714285717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.0878684000000001"/>
    <n v="88.588631921824103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.26732"/>
    <n v="96.300911854103347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.1320000000000001"/>
    <n v="33.3125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.0049999999999999"/>
    <n v="37.222222222222221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.0871389999999999"/>
    <n v="92.130423728813554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.075"/>
    <n v="76.785714285714292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.1048192771084338"/>
    <n v="96.526315789473685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.28"/>
    <n v="51.891891891891895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.1000666666666667"/>
    <n v="128.9140625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.0934166666666667"/>
    <n v="84.108974358974365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.3270650000000002"/>
    <n v="82.941562500000003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.9084810126582279"/>
    <n v="259.94827586206895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.49"/>
    <n v="37.25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.6639999999999999"/>
    <n v="177.02127659574469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.0666666666666667"/>
    <n v="74.074074074074076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.06"/>
    <n v="70.666666666666671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0.23628571428571429"/>
    <n v="23.62857142857143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1.5E-3"/>
    <n v="37.5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4.0000000000000001E-3"/>
    <n v="13.333333333333334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2E-5"/>
    <n v="1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4"/>
    <n v="1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5E-2"/>
    <n v="41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1.5227272727272728E-3"/>
    <n v="55.833333333333336"/>
    <x v="1"/>
    <x v="38"/>
    <x v="3060"/>
    <d v="2015-09-28T01:35:34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0.66839999999999999"/>
    <n v="99.761194029850742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0.19566666666666666"/>
    <n v="25.521739130434781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0.11294666666666667"/>
    <n v="117.65277777777777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4.0000000000000002E-4"/>
    <n v="5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0.11985714285714286"/>
    <n v="2796.6666666666665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000000000000001E-2"/>
    <n v="200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9E-4"/>
    <n v="87.5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0.14099999999999999"/>
    <n v="20.142857142857142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399999999999999E-2"/>
    <n v="20.875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0.59775"/>
    <n v="61.307692307692307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4"/>
    <n v="1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5E-4"/>
    <n v="92.142857142857139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3E-4"/>
    <n v="7.333333333333333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00000000000005E-2"/>
    <n v="64.8"/>
    <x v="1"/>
    <x v="38"/>
    <x v="3075"/>
    <d v="2016-08-18T21:27:20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0.15060000000000001"/>
    <n v="30.12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4.7727272727272731E-3"/>
    <n v="52.5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1.1833333333333333E-3"/>
    <n v="23.666666666666668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8.4173998587352451E-3"/>
    <n v="415.77777777777777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9E-4"/>
    <n v="53.714285714285715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2.1029999999999998E-3"/>
    <n v="420.6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2.8E-3"/>
    <n v="18.666666666666668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0.11579206701157921"/>
    <n v="78.333333333333329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00000000000002E-2"/>
    <n v="67.777777777777771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2.5000000000000001E-3"/>
    <n v="16.666666666666668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6.2500000000000003E-3"/>
    <n v="62.5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1.9384615384615384E-3"/>
    <n v="42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0.23416000000000001"/>
    <n v="130.0888888888889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9E-2"/>
    <n v="1270.2222222222222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0.15920000000000001"/>
    <n v="88.444444444444443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1E-2"/>
    <n v="56.342380952380957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0.22750000000000001"/>
    <n v="53.529411764705884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4"/>
    <n v="25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3.351206434316354E-3"/>
    <n v="50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E-2"/>
    <n v="56.785714285714285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0.17150000000000001"/>
    <n v="40.833333333333336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E-2"/>
    <n v="65.111111111111114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0.13900000000000001"/>
    <n v="55.6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0.15225"/>
    <n v="140.53846153846155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0.12"/>
    <n v="25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0.391125"/>
    <n v="69.533333333333331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2.6829268292682929E-3"/>
    <n v="5.5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0.29625000000000001"/>
    <n v="237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0.4236099230111206"/>
    <n v="79.870967741935488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2E-2"/>
    <n v="10.25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0.197625"/>
    <n v="272.58620689655174"/>
    <x v="1"/>
    <x v="38"/>
    <x v="3107"/>
    <d v="2015-05-11T14:32:31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5E-4"/>
    <n v="13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0.25030188679245285"/>
    <n v="58.184210526315788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4.0000000000000002E-4"/>
    <n v="10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0.26640000000000003"/>
    <n v="70.10526315789474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5E-2"/>
    <n v="57.888888888888886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51E-2"/>
    <n v="125.27027027027027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0.03"/>
    <n v="300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0.57333333333333336"/>
    <n v="43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1E-3"/>
    <n v="1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3.0999999999999999E-3"/>
    <n v="775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5.0000000000000001E-4"/>
    <n v="5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4E-5"/>
    <n v="12.8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6.6666666666666671E-3"/>
    <n v="10"/>
    <x v="1"/>
    <x v="38"/>
    <x v="3121"/>
    <d v="2014-09-26T11:18:55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0.58291457286432158"/>
    <n v="5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0.68153600000000003"/>
    <n v="244.80459770114942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7E-5"/>
    <n v="6.5"/>
    <x v="1"/>
    <x v="38"/>
    <x v="3124"/>
    <d v="2015-02-02T13:43:21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599999999999998E-2"/>
    <n v="61.176470588235297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.0860666666666667"/>
    <n v="139.23931623931625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8.0000000000000002E-3"/>
    <n v="10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499999999999999E-2"/>
    <n v="93.75"/>
    <x v="1"/>
    <x v="6"/>
    <x v="3130"/>
    <d v="2017-04-13T23:59:00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0.15731707317073171"/>
    <n v="53.75"/>
    <x v="1"/>
    <x v="6"/>
    <x v="3131"/>
    <d v="2017-04-08T07:54:05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2E-4"/>
    <n v="10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.08"/>
    <n v="33.75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0.22500000000000001"/>
    <n v="18.75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0.20849420849420849"/>
    <n v="23.142857142857142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.278"/>
    <n v="29.045454545454547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3E-2"/>
    <n v="50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3999999999999999E-2"/>
    <n v="450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9.5999999999999992E-3"/>
    <n v="24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0.51600000000000001"/>
    <n v="32.25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E-2"/>
    <n v="15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0.754"/>
    <n v="251.33333333333334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0.105"/>
    <n v="437.5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.1752499999999999"/>
    <n v="110.35211267605634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.3116666666666668"/>
    <n v="41.421052631578945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.04"/>
    <n v="52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.01"/>
    <n v="33.990384615384613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.004"/>
    <n v="103.35294117647059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.0595454545454546"/>
    <n v="34.791044776119406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.3558333333333334"/>
    <n v="41.773858921161825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.1292857142857142"/>
    <n v="64.268292682926827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.885046"/>
    <n v="31.209370860927152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.0181818181818181"/>
    <n v="62.921348314606739"/>
    <x v="1"/>
    <x v="6"/>
    <x v="3156"/>
    <d v="2012-06-01T17:52:24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.01"/>
    <n v="98.536585365853654"/>
    <x v="1"/>
    <x v="6"/>
    <x v="3157"/>
    <d v="2014-07-19T00:00:00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.1399999999999999"/>
    <n v="82.608695652173907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.3348133333333334"/>
    <n v="38.504230769230773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.0153333333333334"/>
    <n v="80.15789473684211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.0509999999999999"/>
    <n v="28.405405405405407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.2715000000000001"/>
    <n v="80.730158730158735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.1115384615384616"/>
    <n v="200.69444444444446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.0676000000000001"/>
    <n v="37.591549295774648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.6266666666666667"/>
    <n v="58.095238095238095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.6022808571428573"/>
    <n v="60.300892473118282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.1616666666666666"/>
    <n v="63.363636363636367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.242"/>
    <n v="50.901639344262293"/>
    <x v="1"/>
    <x v="6"/>
    <x v="3168"/>
    <d v="2014-06-13T17:00:00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.030125"/>
    <n v="100.5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.1225000000000001"/>
    <n v="31.619718309859156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.0881428571428571"/>
    <n v="65.102564102564102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.1499999999999999"/>
    <n v="79.310344827586206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.03"/>
    <n v="139.18918918918919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.0113333333333334"/>
    <n v="131.91304347826087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.0955999999999999"/>
    <n v="91.3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.148421052631579"/>
    <n v="39.672727272727272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.1739999999999999"/>
    <n v="57.549019607843135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.7173333333333334"/>
    <n v="33.025641025641029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.1416238095238094"/>
    <n v="77.335806451612896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.1975"/>
    <n v="31.933333333333334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.0900000000000001"/>
    <n v="36.333333333333336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.0088571428571429"/>
    <n v="46.768211920529801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.0900000000000001"/>
    <n v="40.073529411764703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.0720930232558139"/>
    <n v="100.21739130434783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"/>
    <n v="41.666666666666664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.0218750000000001"/>
    <n v="46.714285714285715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.1629333333333334"/>
    <n v="71.491803278688522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0.65"/>
    <n v="14.444444444444445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0.12327272727272727"/>
    <n v="356.84210526315792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6E-2"/>
    <n v="37.75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00000000000001E-2"/>
    <n v="12.75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0.1174"/>
    <n v="24.458333333333332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0.59142857142857141"/>
    <n v="53.07692307692308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5.9999999999999995E-4"/>
    <n v="300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0.1145"/>
    <n v="286.25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3.6666666666666666E-3"/>
    <n v="36.666666666666664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0.52159999999999995"/>
    <n v="49.20754716981132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.0000000000000002E-5"/>
    <n v="1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00000000000001E-2"/>
    <n v="12.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0.54520000000000002"/>
    <n v="109.04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0.25"/>
    <n v="41.666666666666664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3E-2"/>
    <n v="22.7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0.46363636363636362"/>
    <n v="70.833333333333329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.0349999999999999"/>
    <n v="63.109756097560975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.1932315789473684"/>
    <n v="50.157964601769912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.2576666666666667"/>
    <n v="62.883333333333333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.1974347826086957"/>
    <n v="85.531055900621112"/>
    <x v="1"/>
    <x v="6"/>
    <x v="3211"/>
    <d v="2014-08-14T21:00:00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.2625"/>
    <n v="53.723404255319146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.0011666666666668"/>
    <n v="127.80851063829788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.0213333333333334"/>
    <n v="106.57391304347826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.0035142857142858"/>
    <n v="262.11194029850748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.0004999999999999"/>
    <n v="57.171428571428571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.1602222222222223"/>
    <n v="50.20192307692308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.0209999999999999"/>
    <n v="66.586956521739125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.0011000000000001"/>
    <n v="168.25210084033614"/>
    <x v="1"/>
    <x v="6"/>
    <x v="3219"/>
    <d v="2015-03-22T17:35:47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.0084"/>
    <n v="256.37288135593218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.0342499999999999"/>
    <n v="36.610619469026545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.248"/>
    <n v="37.142857142857146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.0951612903225807"/>
    <n v="45.878378378378379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.0203333333333333"/>
    <n v="141.71296296296296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.0235000000000001"/>
    <n v="52.487179487179489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.0416666666666667"/>
    <n v="59.523809523809526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.25"/>
    <n v="50"/>
    <x v="1"/>
    <x v="6"/>
    <x v="3227"/>
    <d v="2017-01-17T16:10:3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.0234285714285714"/>
    <n v="193.62162162162161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.0786500000000001"/>
    <n v="106.79702970297029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.0988461538461538"/>
    <n v="77.21621621621621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.61"/>
    <n v="57.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.3120000000000001"/>
    <n v="50.46153846153846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.1879999999999999"/>
    <n v="97.377049180327873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.0039275000000001"/>
    <n v="34.91921739130435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.0320666666666667"/>
    <n v="85.530386740331494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.006"/>
    <n v="182.90909090909091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.0078754285714286"/>
    <n v="131.13620817843866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.1232142857142857"/>
    <n v="39.810126582278478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.0591914022517912"/>
    <n v="59.701730769230764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.0056666666666667"/>
    <n v="88.735294117647058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.1530588235294117"/>
    <n v="58.688622754491021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.273042"/>
    <n v="69.56513661202186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.028375"/>
    <n v="115.87323943661971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.0293749999999999"/>
    <n v="23.869565217391305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.043047619047619"/>
    <n v="81.125925925925927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.1122000000000001"/>
    <n v="57.626943005181346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.0586"/>
    <n v="46.429824561403507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.0079166666666666"/>
    <n v="60.475000000000001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.0492727272727274"/>
    <n v="65.579545454545453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.01552"/>
    <n v="119.1924882629108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.1073333333333333"/>
    <n v="83.05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.2782222222222221"/>
    <n v="57.52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.0182500000000001"/>
    <n v="177.08695652173913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.012576923076923"/>
    <n v="70.771505376344081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.75"/>
    <n v="29.166666666666668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.2806"/>
    <n v="72.76136363636364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.0629949999999999"/>
    <n v="51.853414634146333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.052142857142857"/>
    <n v="98.2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.0616782608695652"/>
    <n v="251.7381443298969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.0924"/>
    <n v="74.821917808219183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.0045454545454546"/>
    <n v="67.65306122448979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.0304098360655738"/>
    <n v="93.81343283582089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.121664"/>
    <n v="41.237647058823526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.03"/>
    <n v="52.551020408163268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.64"/>
    <n v="70.285714285714292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.3128333333333333"/>
    <n v="48.325153374233132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.0209999999999999"/>
    <n v="53.177083333333336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.28"/>
    <n v="60.952380952380949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.0149999999999999"/>
    <n v="11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.0166666666666666"/>
    <n v="61"/>
    <x v="1"/>
    <x v="6"/>
    <x v="3270"/>
    <d v="2015-07-12T07:47:45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.3"/>
    <n v="38.235294117647058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.5443"/>
    <n v="106.50344827586207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.0740000000000001"/>
    <n v="204.57142857142858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.0132258064516129"/>
    <n v="54.912587412587413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.0027777777777778"/>
    <n v="150.41666666666666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.1684444444444444"/>
    <n v="52.58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.0860000000000001"/>
    <n v="54.3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.034"/>
    <n v="76.029411764705884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.1427586206896552"/>
    <n v="105.2063492063492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.03"/>
    <n v="68.666666666666671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.216"/>
    <n v="129.36170212765958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.026467741935484"/>
    <n v="134.26371308016877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.0475000000000001"/>
    <n v="17.829787234042552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.016"/>
    <n v="203.2"/>
    <x v="1"/>
    <x v="6"/>
    <x v="3284"/>
    <d v="2016-01-29T00:59:00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.1210242048409682"/>
    <n v="69.18518518518519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.0176666666666667"/>
    <n v="125.12295081967213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"/>
    <n v="73.529411764705884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.0026489999999999"/>
    <n v="48.437149758454105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.3304200000000002"/>
    <n v="26.608400000000003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.212"/>
    <n v="33.666666666666664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.1399999999999999"/>
    <n v="40.714285714285715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.8613861386138613"/>
    <n v="19.266666666666666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.7044444444444444"/>
    <n v="84.285714285714292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.1833333333333333"/>
    <n v="29.583333333333332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.0285857142857142"/>
    <n v="26.667037037037037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.4406666666666668"/>
    <n v="45.978723404255319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.0007272727272727"/>
    <n v="125.09090909090909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.0173000000000001"/>
    <n v="141.29166666666666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.1619999999999999"/>
    <n v="55.333333333333336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.3616666666666666"/>
    <n v="46.420454545454547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.3346666666666667"/>
    <n v="57.2"/>
    <x v="1"/>
    <x v="6"/>
    <x v="3301"/>
    <d v="2016-08-01T01:59:00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.0339285714285715"/>
    <n v="173.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.1588888888888889"/>
    <n v="59.6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.0451666666666666"/>
    <n v="89.58571428571428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.0202500000000001"/>
    <n v="204.05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.7533333333333334"/>
    <n v="48.703703703703702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.0668"/>
    <n v="53.339999999999996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.2228571428571429"/>
    <n v="75.087719298245617"/>
    <x v="1"/>
    <x v="6"/>
    <x v="3308"/>
    <d v="2016-04-13T16:02:45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.5942857142857143"/>
    <n v="18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.0007692307692309"/>
    <n v="209.83870967741936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.0984"/>
    <n v="61.022222222222226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.0004"/>
    <n v="61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.1605000000000001"/>
    <n v="80.034482758620683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.1074999999999999"/>
    <n v="29.068965517241381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.1000000000000001"/>
    <n v="49.438202247191015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.0008673425918038"/>
    <n v="93.977440000000001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.0619047619047619"/>
    <n v="61.944444444444443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.256"/>
    <n v="78.5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.08"/>
    <n v="33.75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.01"/>
    <n v="66.44736842105263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.0740000000000001"/>
    <n v="35.799999999999997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.0151515151515151"/>
    <n v="145.65217391304347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.2589999999999999"/>
    <n v="25.693877551020407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.0166666666666666"/>
    <n v="152.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.125"/>
    <n v="3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.0137499999999999"/>
    <n v="142.28070175438597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.0125"/>
    <n v="24.545454545454547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.4638888888888888"/>
    <n v="292.77777777777777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.1679999999999999"/>
    <n v="44.92307692307692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.0626666666666666"/>
    <n v="23.10144927536232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.0451999999999999"/>
    <n v="80.400000000000006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"/>
    <n v="72.289156626506028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.0457142857142858"/>
    <n v="32.972972972972975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.3862051149573753"/>
    <n v="116.65217391304348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.0032000000000001"/>
    <n v="79.61904761904762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"/>
    <n v="27.777777777777779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.1020000000000001"/>
    <n v="81.029411764705884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.0218"/>
    <n v="136.84821428571428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.0435000000000001"/>
    <n v="177.61702127659575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.3816666666666666"/>
    <n v="109.07894736842105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"/>
    <n v="119.64285714285714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.0166666666666666"/>
    <n v="78.205128205128204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.7142857142857142"/>
    <n v="52.173913043478258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.0144444444444445"/>
    <n v="114.125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.3"/>
    <n v="50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.1000000000000001"/>
    <n v="91.666666666666671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.1944999999999999"/>
    <n v="108.59090909090909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.002909090909091"/>
    <n v="69.822784810126578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.534"/>
    <n v="109.57142857142857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.0442857142857143"/>
    <n v="71.666666666666671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.0109999999999999"/>
    <n v="93.611111111111114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.0751999999999999"/>
    <n v="76.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.15"/>
    <n v="35.795454545454547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.0193333333333334"/>
    <n v="55.6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.2628571428571429"/>
    <n v="147.33333333333334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.014"/>
    <n v="56.333333333333336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.01"/>
    <n v="96.19047619047619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.0299"/>
    <n v="63.574074074074076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.0625"/>
    <n v="184.78260869565219"/>
    <x v="1"/>
    <x v="6"/>
    <x v="3359"/>
    <d v="2017-02-24T20:22:14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.0137777777777779"/>
    <n v="126.72222222222223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.1346000000000001"/>
    <n v="83.42647058823529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.1800000000000002"/>
    <n v="54.5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.0141935483870967"/>
    <n v="302.30769230769232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.0593333333333332"/>
    <n v="44.138888888888886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.04"/>
    <n v="866.66666666666663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.21"/>
    <n v="61.388888888888886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.1866666666666668"/>
    <n v="29.666666666666668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.046"/>
    <n v="45.478260869565219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.0389999999999999"/>
    <n v="96.203703703703709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.1773333333333333"/>
    <n v="67.92307692307692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.385"/>
    <n v="30.777777777777779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.0349999999999999"/>
    <n v="38.333333333333336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.0024999999999999"/>
    <n v="66.833333333333329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.0657142857142856"/>
    <n v="71.730769230769226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"/>
    <n v="176.47058823529412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.0001249999999999"/>
    <n v="421.10526315789474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.0105"/>
    <n v="104.98701298701299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.0763636363636364"/>
    <n v="28.19047619047619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.0365"/>
    <n v="54.55263157894737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.0443333333333333"/>
    <n v="111.89285714285714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.0225"/>
    <n v="85.208333333333329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.0074285714285713"/>
    <n v="76.652173913043484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.1171428571428572"/>
    <n v="65.166666666666671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.0001100000000001"/>
    <n v="93.760312499999998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"/>
    <n v="133.33333333333334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.05"/>
    <n v="51.219512195121951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.1686666666666667"/>
    <n v="100.17142857142858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.038"/>
    <n v="34.6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.145"/>
    <n v="184.67741935483872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.024"/>
    <n v="69.818181818181813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.23"/>
    <n v="61.944444444444443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"/>
    <n v="41.666666666666664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.0580000000000001"/>
    <n v="36.06818181818182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.4236363636363636"/>
    <n v="29"/>
    <x v="1"/>
    <x v="6"/>
    <x v="3394"/>
    <d v="2014-07-27T09:17:25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.84"/>
    <n v="24.210526315789473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.0433333333333332"/>
    <n v="55.892857142857146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.1200000000000001"/>
    <n v="11.666666666666666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.1107499999999999"/>
    <n v="68.353846153846149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.0375000000000001"/>
    <n v="27.065217391304348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.0041"/>
    <n v="118.12941176470588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.0186206896551724"/>
    <n v="44.757575757575758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.0976666666666666"/>
    <n v="99.787878787878782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"/>
    <n v="117.6470588235294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.22"/>
    <n v="203.33333333333334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.3757142857142857"/>
    <n v="28.323529411764707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.0031000000000001"/>
    <n v="110.23076923076923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.071"/>
    <n v="31.970149253731343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.11"/>
    <n v="58.611111111111114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.236"/>
    <n v="29.428571428571427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.085"/>
    <n v="81.375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.0356666666666667"/>
    <n v="199.16666666666666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"/>
    <n v="115.38461538461539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.3"/>
    <n v="46.428571428571431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.0349999999999999"/>
    <n v="70.568181818181813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"/>
    <n v="22.222222222222221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.196"/>
    <n v="159.46666666666667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.0000058823529412"/>
    <n v="37.777999999999999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.00875"/>
    <n v="72.053571428571431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.0654545454545454"/>
    <n v="63.69565217391304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.38"/>
    <n v="28.411764705882351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.0115000000000001"/>
    <n v="103.21428571428571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.091"/>
    <n v="71.152173913043484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.4"/>
    <n v="35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.0358333333333334"/>
    <n v="81.776315789473685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.0297033333333332"/>
    <n v="297.02980769230766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.0813333333333333"/>
    <n v="46.609195402298852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"/>
    <n v="51.724137931034484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.0275000000000001"/>
    <n v="40.294117647058826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.3"/>
    <n v="16.25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.0854949999999999"/>
    <n v="30.152638888888887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"/>
    <n v="95.238095238095241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.0965"/>
    <n v="52.214285714285715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.0026315789473683"/>
    <n v="134.1549295774648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.0555000000000001"/>
    <n v="62.827380952380949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.1200000000000001"/>
    <n v="58.94736842105263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.0589999999999999"/>
    <n v="143.108108108108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.01"/>
    <n v="84.166666666666671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.042"/>
    <n v="186.07142857142858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.3467833333333334"/>
    <n v="89.785555555555561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.052184"/>
    <n v="64.157560975609755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.026"/>
    <n v="59.65116279069767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"/>
    <n v="31.25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.855"/>
    <n v="41.222222222222221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.89"/>
    <n v="43.35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"/>
    <n v="64.516129032258064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.0820000000000001"/>
    <n v="43.28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.0780000000000001"/>
    <n v="77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.0976190476190477"/>
    <n v="51.222222222222221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.70625"/>
    <n v="68.25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.52"/>
    <n v="19.487179487179485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.0123076923076924"/>
    <n v="41.125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.532"/>
    <n v="41.405405405405403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.2833333333333334"/>
    <n v="27.5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.0071428571428571"/>
    <n v="33.571428571428569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.0065"/>
    <n v="145.86956521739131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.913"/>
    <n v="358.6875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.4019999999999999"/>
    <n v="50.981818181818184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.2433537832310839"/>
    <n v="45.037037037037038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.262"/>
    <n v="17.527777777777779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.9"/>
    <n v="50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.39"/>
    <n v="57.916666666666664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.02"/>
    <n v="29.705882352941178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.0338000000000001"/>
    <n v="90.684210526315795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.023236"/>
    <n v="55.012688172043013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.03"/>
    <n v="57.222222222222221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.2714285714285714"/>
    <n v="72.950819672131146"/>
    <x v="1"/>
    <x v="6"/>
    <x v="3466"/>
    <d v="2016-04-19T18:27:30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.01"/>
    <n v="64.468085106382972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.2178"/>
    <n v="716.35294117647061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.1339285714285714"/>
    <n v="50.396825396825399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.5"/>
    <n v="41.666666666666664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.1459999999999999"/>
    <n v="35.766666666666666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.0205"/>
    <n v="88.739130434782609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"/>
    <n v="148.4848484848485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.01"/>
    <n v="51.794871794871796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.1333333333333333"/>
    <n v="20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.04"/>
    <n v="52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.1533333333333333"/>
    <n v="53.230769230769234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.1285000000000001"/>
    <n v="39.596491228070178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.2786666666666666"/>
    <n v="34.25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.4266666666666667"/>
    <n v="164.61538461538461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.1879999999999999"/>
    <n v="125.05263157894737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.3833333333333333"/>
    <n v="51.875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.599402985074627"/>
    <n v="40.285714285714285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.1424000000000001"/>
    <n v="64.909090909090907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.0060606060606061"/>
    <n v="55.333333333333336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.552"/>
    <n v="83.142857142857139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.2775000000000001"/>
    <n v="38.712121212121211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.212"/>
    <n v="125.37931034482759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.127"/>
    <n v="78.263888888888886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.2749999999999999"/>
    <n v="47.222222222222221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.5820000000000001"/>
    <n v="79.099999999999994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.0526894736842105"/>
    <n v="114.29199999999999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"/>
    <n v="51.724137931034484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"/>
    <n v="30.76923076923077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.0686"/>
    <n v="74.208333333333329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.244"/>
    <n v="47.846153846153847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.0870406189555126"/>
    <n v="34.408163265306122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.0242424242424242"/>
    <n v="40.238095238095241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.0549999999999999"/>
    <n v="60.285714285714285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.0629999999999999"/>
    <n v="25.30952380952381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.0066666666666666"/>
    <n v="35.952380952380949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.054"/>
    <n v="136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.0755999999999999"/>
    <n v="70.763157894736835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"/>
    <n v="125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.0376000000000001"/>
    <n v="66.512820512820511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.0149999999999999"/>
    <n v="105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.044"/>
    <n v="145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.8"/>
    <n v="12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.0633333333333332"/>
    <n v="96.666666666666671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.0055555555555555"/>
    <n v="60.333333333333336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.012"/>
    <n v="79.89473684210526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"/>
    <n v="58.823529411764703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.1839285714285714"/>
    <n v="75.340909090909093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.1000000000000001"/>
    <n v="55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.0266666666666666"/>
    <n v="66.956521739130437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"/>
    <n v="227.27272727272728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"/>
    <n v="307.69230769230768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.10046"/>
    <n v="50.020909090909093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.0135000000000001"/>
    <n v="72.392857142857139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.0075000000000001"/>
    <n v="95.952380952380949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.6942857142857144"/>
    <n v="45.615384615384613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"/>
    <n v="41.029411764705884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.1365000000000001"/>
    <n v="56.825000000000003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.0156000000000001"/>
    <n v="137.24324324324326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.06"/>
    <n v="75.714285714285708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.02"/>
    <n v="99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.1691666666666667"/>
    <n v="81.569767441860463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.0115151515151515"/>
    <n v="45.108108108108105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.32"/>
    <n v="36.666666666666664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"/>
    <n v="125"/>
    <x v="1"/>
    <x v="6"/>
    <x v="3530"/>
    <d v="2016-04-10T15:00:00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.28"/>
    <n v="49.230769230769234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.1895833333333334"/>
    <n v="42.296296296296298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.262"/>
    <n v="78.875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.5620000000000001"/>
    <n v="38.284313725490193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.0315000000000001"/>
    <n v="44.847826086956523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.5333333333333334"/>
    <n v="13.529411764705882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.8044444444444445"/>
    <n v="43.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.2845"/>
    <n v="30.951807228915662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.1966666666666668"/>
    <n v="55.230769230769234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.23"/>
    <n v="46.125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.05"/>
    <n v="39.375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.0223636363636364"/>
    <n v="66.152941176470591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.0466666666666666"/>
    <n v="54.137931034482762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"/>
    <n v="104.16666666666667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.004"/>
    <n v="31.375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.0227272727272727"/>
    <n v="59.210526315789473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.1440928571428572"/>
    <n v="119.17633928571429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.019047619047619"/>
    <n v="164.61538461538461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.02"/>
    <n v="24.285714285714285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.048"/>
    <n v="40.9375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.0183333333333333"/>
    <n v="61.1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"/>
    <n v="38.65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.0627272727272727"/>
    <n v="56.20192307692308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.1342219999999998"/>
    <n v="107.00207547169811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"/>
    <n v="171.42857142857142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.0045454545454546"/>
    <n v="110.5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.0003599999999999"/>
    <n v="179.27598566308242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.44"/>
    <n v="22.90909090909091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.0349999999999999"/>
    <n v="43.125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.0843750000000001"/>
    <n v="46.891891891891895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.024"/>
    <n v="47.407407407407405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.4888888888888889"/>
    <n v="15.129032258064516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.0549000000000002"/>
    <n v="21.098000000000003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.0049999999999999"/>
    <n v="59.11764705882352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.3055555555555556"/>
    <n v="97.916666666666671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.0475000000000001"/>
    <n v="55.131578947368418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.0880000000000001"/>
    <n v="26.536585365853657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.1100000000000001"/>
    <n v="58.421052631578945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.0047999999999999"/>
    <n v="122.53658536585365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.1435"/>
    <n v="87.961538461538467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.2206666666666666"/>
    <n v="73.239999999999995"/>
    <x v="1"/>
    <x v="6"/>
    <x v="3571"/>
    <d v="2014-10-30T15:36:53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"/>
    <n v="55.555555555555557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.028"/>
    <n v="39.53846153846154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.0612068965517241"/>
    <n v="136.77777777777777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.0133000000000001"/>
    <n v="99.343137254901961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"/>
    <n v="20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.3"/>
    <n v="28.888888888888889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.0001333333333333"/>
    <n v="40.545945945945945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"/>
    <n v="35.714285714285715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.1388888888888888"/>
    <n v="37.962962962962962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"/>
    <n v="33.333333333333336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.87"/>
    <n v="58.571428571428569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.085"/>
    <n v="135.625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.155"/>
    <n v="30.9375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.1911764705882353"/>
    <n v="176.08695652173913"/>
    <x v="1"/>
    <x v="6"/>
    <x v="3585"/>
    <d v="2014-12-21T12:11:30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.0942666666666667"/>
    <n v="151.9814814814815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.266"/>
    <n v="22.607142857142858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.0049999999999999"/>
    <n v="18.272727272727273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.2749999999999999"/>
    <n v="82.258064516129039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.0005999999999999"/>
    <n v="68.534246575342465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.75"/>
    <n v="68.055555555555557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.2725"/>
    <n v="72.714285714285708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.1063333333333334"/>
    <n v="77.186046511627907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.2593749999999999"/>
    <n v="55.972222222222221"/>
    <x v="1"/>
    <x v="6"/>
    <x v="3594"/>
    <d v="2016-09-03T20:36:22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.1850000000000001"/>
    <n v="49.693548387096776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.0772727272727274"/>
    <n v="79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.026"/>
    <n v="77.727272727272734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.101"/>
    <n v="40.777777777777779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.02"/>
    <n v="59.411764705882355"/>
    <x v="1"/>
    <x v="6"/>
    <x v="3599"/>
    <d v="2015-08-29T19:00:00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.3"/>
    <n v="3.25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.0435000000000001"/>
    <n v="39.377358490566039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.0004999999999999"/>
    <n v="81.673469387755105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.7066666666666668"/>
    <n v="44.912280701754383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.1283333333333334"/>
    <n v="49.05797101449275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.84"/>
    <n v="30.666666666666668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.3026666666666666"/>
    <n v="61.0625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.0545454545454545"/>
    <n v="2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"/>
    <n v="29.62962962962963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.5331632653061225"/>
    <n v="143.0952380952381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.623"/>
    <n v="52.354838709677416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.36"/>
    <n v="66.666666666666671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.444"/>
    <n v="126.66666666666667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"/>
    <n v="62.5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.008"/>
    <n v="35.492957746478872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.0680000000000001"/>
    <n v="37.083333333333336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.248"/>
    <n v="69.333333333333329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.1891891891891893"/>
    <n v="17.254901960784313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.01"/>
    <n v="36.071428571428569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.1299999999999999"/>
    <n v="66.470588235294116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.0519047619047619"/>
    <n v="56.065989847715734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.0973333333333333"/>
    <n v="47.028571428571432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.00099"/>
    <n v="47.666190476190479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.2"/>
    <n v="88.235294117647058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.0493333333333332"/>
    <n v="80.717948717948715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.0266666666666666"/>
    <n v="39.48717948717948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.0182500000000001"/>
    <n v="84.854166666666671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"/>
    <n v="68.965517241379317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9E-6"/>
    <n v="1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2E-4"/>
    <n v="1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0.51023391812865493"/>
    <n v="147.88135593220338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0.2"/>
    <n v="100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0.35239999999999999"/>
    <n v="56.838709677419352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66E-2"/>
    <n v="176.94444444444446"/>
    <x v="1"/>
    <x v="40"/>
    <x v="3634"/>
    <d v="2017-01-13T22:59:0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0.36457142857142855"/>
    <n v="127.6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0.30866666666666664"/>
    <n v="66.142857142857139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6E-2"/>
    <n v="108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3E-5"/>
    <n v="1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E-2"/>
    <n v="18.333333333333332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9E-2"/>
    <n v="7.5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0.16420000000000001"/>
    <n v="68.416666666666671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1E-3"/>
    <n v="1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7E-2"/>
    <n v="60.125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0.06"/>
    <n v="15"/>
    <x v="1"/>
    <x v="40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.003825"/>
    <n v="550.04109589041093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.04"/>
    <n v="97.5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"/>
    <n v="29.411764705882351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.04"/>
    <n v="57.777777777777779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.5066666666666668"/>
    <n v="44.235294117647058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.0049999999999999"/>
    <n v="60.909090909090907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.744"/>
    <n v="68.84210526315789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.1626000000000001"/>
    <n v="73.582278481012665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.0582"/>
    <n v="115.02173913043478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.1074999999999999"/>
    <n v="110.75"/>
    <x v="1"/>
    <x v="6"/>
    <x v="3657"/>
    <d v="2016-06-01T16:42:00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.0066666666666666"/>
    <n v="75.5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.0203333333333333"/>
    <n v="235.46153846153845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"/>
    <n v="11.363636363636363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.1100000000000001"/>
    <n v="92.5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.0142500000000001"/>
    <n v="202.85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.04"/>
    <n v="26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.09375"/>
    <n v="46.05263157894737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.1516129032258065"/>
    <n v="51"/>
    <x v="1"/>
    <x v="6"/>
    <x v="3665"/>
    <d v="2015-10-28T14:54:00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"/>
    <n v="31.578947368421051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.0317033333333334"/>
    <n v="53.363965517241382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.0349999999999999"/>
    <n v="36.964285714285715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.3819999999999999"/>
    <n v="81.29411764705882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.0954545454545455"/>
    <n v="20.083333333333332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.0085714285714287"/>
    <n v="88.25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.0153333333333334"/>
    <n v="53.438596491228068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.13625"/>
    <n v="39.868421052631582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"/>
    <n v="145.16129032258064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.4"/>
    <n v="23.333333333333332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.2875000000000001"/>
    <n v="64.375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.0290416666666666"/>
    <n v="62.052763819095475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.0249999999999999"/>
    <n v="66.129032258064512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.101"/>
    <n v="73.400000000000006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.1276666666666666"/>
    <n v="99.5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.119"/>
    <n v="62.166666666666664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.3919999999999999"/>
    <n v="62.328358208955223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.1085714285714285"/>
    <n v="58.787878787878789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.3906666666666667"/>
    <n v="45.347826086956523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.0569999999999999"/>
    <n v="41.944444444444443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.0142857142857142"/>
    <n v="59.166666666666664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.0024500000000001"/>
    <n v="200.49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.0916666666666666"/>
    <n v="83.974358974358978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.1833333333333333"/>
    <n v="57.258064516129032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.2"/>
    <n v="58.064516129032256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.2796000000000001"/>
    <n v="186.80291970802921"/>
    <x v="1"/>
    <x v="6"/>
    <x v="3691"/>
    <d v="2015-03-01T23:59:00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.26"/>
    <n v="74.117647058823536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.2912912912912913"/>
    <n v="30.714285714285715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.0742857142857143"/>
    <n v="62.666666666666664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.00125"/>
    <n v="121.36363636363636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.55"/>
    <n v="39.743589743589745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.08"/>
    <n v="72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.1052"/>
    <n v="40.632352941176471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.008"/>
    <n v="63"/>
    <x v="1"/>
    <x v="6"/>
    <x v="3699"/>
    <d v="2014-10-15T09:26:5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.212"/>
    <n v="33.666666666666664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.0033333333333334"/>
    <n v="38.589743589743591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.0916666666666666"/>
    <n v="155.95238095238096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.2342857142857142"/>
    <n v="43.2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.3633666666666666"/>
    <n v="15.148518518518518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.0346657233816767"/>
    <n v="83.571428571428569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.2133333333333334"/>
    <n v="140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.86"/>
    <n v="80.869565217391298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"/>
    <n v="53.846153846153847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.0825"/>
    <n v="30.928571428571427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.4115384615384616"/>
    <n v="67.962962962962962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.1399999999999999"/>
    <n v="27.142857142857142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.5373333333333334"/>
    <n v="110.86538461538461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.0149999999999999"/>
    <n v="106.84210526315789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.0235000000000001"/>
    <n v="105.51546391752578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.0257142857142858"/>
    <n v="132.9629629629629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.5575000000000001"/>
    <n v="51.916666666666664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.0075000000000001"/>
    <n v="310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.3940000000000001"/>
    <n v="26.021739130434781"/>
    <x v="1"/>
    <x v="6"/>
    <x v="3718"/>
    <d v="2015-02-27T12:11:15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.1"/>
    <n v="105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.0451515151515152"/>
    <n v="86.224999999999994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.008"/>
    <n v="114.54545454545455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.1120000000000001"/>
    <n v="47.657142857142858"/>
    <x v="1"/>
    <x v="6"/>
    <x v="3722"/>
    <d v="2016-02-11T17:59:00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.0204444444444445"/>
    <n v="72.888888888888886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.0254767441860466"/>
    <n v="49.545505617977533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.27"/>
    <n v="25.4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.3870588235294119"/>
    <n v="62.586956521739133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.0075000000000001"/>
    <n v="61.060606060606062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00000000000002E-2"/>
    <n v="60.064516129032256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00000000000006E-2"/>
    <n v="72.400000000000006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0.1"/>
    <n v="100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0.11272727272727273"/>
    <n v="51.666666666666664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0.15411764705882353"/>
    <n v="32.75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0.28466666666666668"/>
    <n v="61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0.13333333333333333"/>
    <n v="10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6.6666666666666671E-3"/>
    <n v="10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0.21428571428571427"/>
    <n v="37.5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0.18"/>
    <n v="45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0.20125000000000001"/>
    <n v="100.625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0.17899999999999999"/>
    <n v="25.571428571428573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0.02"/>
    <n v="25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0.1"/>
    <n v="10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E-2"/>
    <n v="202"/>
    <x v="1"/>
    <x v="6"/>
    <x v="3746"/>
    <d v="2016-10-08T04:20:39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0.01"/>
    <n v="25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.0351999999999999"/>
    <n v="99.538461538461533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.05"/>
    <n v="75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.0044999999999999"/>
    <n v="215.25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.3260000000000001"/>
    <n v="120.5454545454545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.1299999999999999"/>
    <n v="37.666666666666664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.0334000000000001"/>
    <n v="172.23333333333332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.2"/>
    <n v="111.11111111111111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.2963636363636364"/>
    <n v="25.464285714285715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.0111111111111111"/>
    <n v="267.64705882352939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.0851428571428572"/>
    <n v="75.959999999999994"/>
    <x v="1"/>
    <x v="40"/>
    <x v="3757"/>
    <d v="2014-12-01T15:25:15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.0233333333333334"/>
    <n v="59.03846153846154"/>
    <x v="1"/>
    <x v="40"/>
    <x v="3758"/>
    <d v="2014-05-19T00:00:0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.1024425000000002"/>
    <n v="50.111022727272733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.010154"/>
    <n v="55.502967032967035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"/>
    <n v="166.66666666666666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.0624"/>
    <n v="47.428571428571431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"/>
    <n v="64.935064935064929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"/>
    <n v="55.555555555555557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.1345714285714286"/>
    <n v="74.224299065420567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.0265010000000001"/>
    <n v="106.9271875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.1675"/>
    <n v="41.696428571428569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.0765274999999999"/>
    <n v="74.243275862068955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"/>
    <n v="73.333333333333329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"/>
    <n v="100"/>
    <x v="1"/>
    <x v="40"/>
    <x v="3770"/>
    <d v="2015-06-13T17:20:1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.46"/>
    <n v="38.421052631578945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.1020000000000001"/>
    <n v="166.96969696969697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.0820000000000001"/>
    <n v="94.912280701754383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"/>
    <n v="100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.0024999999999999"/>
    <n v="143.21428571428572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.0671250000000001"/>
    <n v="90.819148936170208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.4319999999999999"/>
    <n v="48.542372881355931"/>
    <x v="1"/>
    <x v="40"/>
    <x v="3777"/>
    <d v="2014-09-26T23:00:0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.0504166666666668"/>
    <n v="70.027777777777771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.0398000000000001"/>
    <n v="135.62608695652173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.2"/>
    <n v="100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.0966666666666667"/>
    <n v="94.90384615384616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.0175000000000001"/>
    <n v="75.370370370370367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.2891666666666666"/>
    <n v="64.458333333333329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.1499999999999999"/>
    <n v="115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.5075000000000001"/>
    <n v="100.5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.1096666666666666"/>
    <n v="93.774647887323937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.0028571428571429"/>
    <n v="35.1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6.6666666666666671E-3"/>
    <n v="50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E-2"/>
    <n v="2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40"/>
    <x v="3791"/>
    <d v="2014-07-06T11:36:32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2.8E-3"/>
    <n v="17.5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0.59657142857142853"/>
    <n v="174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0.01"/>
    <n v="50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6E-2"/>
    <n v="5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7E-5"/>
    <n v="1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0.89666666666666661"/>
    <n v="145.40540540540542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3E-2"/>
    <n v="205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2E-2"/>
    <n v="100.5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4E-2"/>
    <n v="55.0625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199999999999998E-2"/>
    <n v="47.333333333333336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0.19650000000000001"/>
    <n v="58.95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.0000000000000002E-5"/>
    <n v="1.5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4E-4"/>
    <n v="5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0.30333333333333334"/>
    <n v="50.555555555555557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"/>
    <n v="41.666666666666664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.0125"/>
    <n v="53.289473684210527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.2173333333333334"/>
    <n v="70.230769230769226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.3"/>
    <n v="43.421052631578945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.0954999999999999"/>
    <n v="199.18181818181819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.0095190476190474"/>
    <n v="78.518148148148143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.4013333333333333"/>
    <n v="61.823529411764703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.0000100000000001"/>
    <n v="50.000500000000002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.19238"/>
    <n v="48.339729729729726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.0725"/>
    <n v="107.25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.2799999999999998"/>
    <n v="57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.0640000000000001"/>
    <n v="40.92307692307692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.4333333333333333"/>
    <n v="21.5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.0454285714285714"/>
    <n v="79.543478260869563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.1002000000000001"/>
    <n v="72.381578947368425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.06"/>
    <n v="64.634146341463421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.08"/>
    <n v="38.571428571428569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.0542"/>
    <n v="107.5714285714285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.1916666666666667"/>
    <n v="27.5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.5266666666666666"/>
    <n v="70.461538461538467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"/>
    <n v="178.57142857142858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.002"/>
    <n v="62.625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.25"/>
    <n v="75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.0602199999999999"/>
    <n v="58.901111111111113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.0466666666666666"/>
    <n v="139.55555555555554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.1666666666666667"/>
    <n v="70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.0903333333333334"/>
    <n v="57.385964912280699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.6"/>
    <n v="40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.125"/>
    <n v="64.285714285714292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.0209999999999999"/>
    <n v="120.11764705882354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.00824"/>
    <n v="1008.24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.0125"/>
    <n v="63.28125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"/>
    <n v="21.666666666666668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E-2"/>
    <n v="25.647058823529413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0.21940000000000001"/>
    <n v="47.695652173913047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0.21299999999999999"/>
    <n v="56.05263157894737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0.41489795918367345"/>
    <n v="81.319999999999993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49999999999999E-2"/>
    <n v="70.166666666666671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E-2"/>
    <n v="23.625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0.16161904761904761"/>
    <n v="188.55555555555554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0.16376923076923078"/>
    <n v="49.511627906976742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4E-2"/>
    <n v="75.464285714285708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7999999999999999E-2"/>
    <n v="9.5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0.34079999999999999"/>
    <n v="35.5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2E-3"/>
    <n v="10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8E-4"/>
    <n v="13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0.16254545454545455"/>
    <n v="89.4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000000000000001E-2"/>
    <n v="25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2.0000000000000001E-4"/>
    <n v="1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1999999999999998E-2"/>
    <n v="65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0.02"/>
    <n v="10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4.0000000000000002E-4"/>
    <n v="1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0.17666666666666667"/>
    <n v="81.538461538461533"/>
    <x v="1"/>
    <x v="6"/>
    <x v="3860"/>
    <d v="2014-08-12T10:51:50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0.05"/>
    <n v="100"/>
    <x v="1"/>
    <x v="6"/>
    <x v="3861"/>
    <d v="2014-11-12T16:47:00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4"/>
    <n v="1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E-2"/>
    <n v="20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0.26937422295897223"/>
    <n v="46.428571428571431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5.4999999999999997E-3"/>
    <n v="5.5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0.1255"/>
    <n v="50.2"/>
    <x v="1"/>
    <x v="6"/>
    <x v="3867"/>
    <d v="2016-06-18T14:32:19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2E-3"/>
    <n v="10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E-2"/>
    <n v="30.13333333333333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0.15"/>
    <n v="150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68E-2"/>
    <n v="13.333333333333334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0.52794871794871789"/>
    <n v="44.760869565217391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7E-2"/>
    <n v="88.642857142857139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6E-4"/>
    <n v="10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0.13066666666666665"/>
    <n v="57.647058823529413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0.05"/>
    <n v="25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40"/>
    <x v="3885"/>
    <d v="2016-05-09T17:49:51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E-2"/>
    <n v="17.5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0.27100000000000002"/>
    <n v="38.714285714285715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E-2"/>
    <n v="13.111111111111111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0.16826666666666668"/>
    <n v="315.5"/>
    <x v="1"/>
    <x v="6"/>
    <x v="3890"/>
    <d v="2015-08-15T13:12:24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0.32500000000000001"/>
    <n v="37.142857142857146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0.2155"/>
    <n v="128.27380952380952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5E-2"/>
    <n v="47.272727272727273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0.05"/>
    <n v="50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0.10625"/>
    <n v="42.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0.17599999999999999"/>
    <n v="44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0.3256"/>
    <n v="50.875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00000000000001E-2"/>
    <n v="62.5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3999999999999999E-2"/>
    <n v="27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8.3333333333333332E-3"/>
    <n v="25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0.48833333333333334"/>
    <n v="47.258064516129032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6"/>
    <x v="3903"/>
    <d v="2015-08-14T14:38:00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2.9999999999999997E-4"/>
    <n v="1.5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0.11533333333333333"/>
    <n v="24.714285714285715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0.67333333333333334"/>
    <n v="63.125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0.153"/>
    <n v="38.2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E-2"/>
    <n v="16.25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2.2499999999999998E-3"/>
    <n v="33.75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4E-2"/>
    <n v="61.666666666666664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0.37412499999999999"/>
    <n v="83.138888888888886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E-5"/>
    <n v="1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0.1"/>
    <n v="142.85714285714286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0.36359999999999998"/>
    <n v="33.666666666666664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3.3333333333333335E-3"/>
    <n v="5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2.8571428571428571E-3"/>
    <n v="10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2E-3"/>
    <n v="40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9E-2"/>
    <n v="3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3999999999999999E-2"/>
    <n v="45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7E-2"/>
    <n v="10.166666666666666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0.12034782608695652"/>
    <n v="81.411764705882348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0.15266666666666667"/>
    <n v="57.25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0.1"/>
    <n v="5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3.0000000000000001E-3"/>
    <n v="15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0.01"/>
    <n v="12.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0.13020000000000001"/>
    <n v="93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E-2"/>
    <n v="32.357142857142854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1E-5"/>
    <n v="1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0.15742857142857142"/>
    <n v="91.833333333333329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0.11"/>
    <n v="45.833333333333336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0.43833333333333335"/>
    <n v="57.173913043478258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0.86135181975736563"/>
    <n v="248.5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0.12196620583717357"/>
    <n v="79.400000000000006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1E-3"/>
    <n v="5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2.2000000000000001E-3"/>
    <n v="5.5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9.0909090909090905E-3"/>
    <n v="25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0.35639999999999999"/>
    <n v="137.07692307692307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2.5000000000000001E-3"/>
    <n v="5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00000000000001E-2"/>
    <n v="39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4E-2"/>
    <n v="50.5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0.15770000000000001"/>
    <n v="49.28125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6.2500000000000003E-3"/>
    <n v="25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4E-6"/>
    <n v="1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4"/>
    <n v="25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0.24285714285714285"/>
    <n v="53.125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4"/>
    <n v="7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0.32050000000000001"/>
    <n v="40.0625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0.24333333333333335"/>
    <n v="24.333333333333332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4999999999999999E-2"/>
    <n v="11.25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4.1999999999999997E-3"/>
    <n v="10.5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E-2"/>
    <n v="15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E-2"/>
    <n v="42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0.14249999999999999"/>
    <n v="71.25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6.0000000000000001E-3"/>
    <n v="22.5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0.2411764705882353"/>
    <n v="41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0.10539999999999999"/>
    <n v="47.909090909090907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5E-2"/>
    <n v="35.166666666666664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4"/>
    <n v="5.5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9.7142857142857135E-3"/>
    <n v="22.666666666666668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0.21099999999999999"/>
    <n v="26.375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0.78100000000000003"/>
    <n v="105.54054054054055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0.32"/>
    <n v="29.09090909090909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0.47692307692307695"/>
    <n v="62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1E-2"/>
    <n v="217.5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0.107"/>
    <n v="26.7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E-2"/>
    <n v="18.333333333333332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0.18"/>
    <n v="64.285714285714292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3E-2"/>
    <n v="175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0.2"/>
    <n v="34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0.34802513464991025"/>
    <n v="84.282608695652172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E-2"/>
    <n v="9.5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0.32050000000000001"/>
    <n v="33.736842105263158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00000000000006E-2"/>
    <n v="37.53846153846154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0.3775"/>
    <n v="11.615384615384615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E-2"/>
    <n v="8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E-2"/>
    <n v="23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0.2"/>
    <n v="100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00000000000002E-2"/>
    <n v="60.111111111111114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2E-5"/>
    <n v="3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2.5000000000000001E-3"/>
    <n v="5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0.35"/>
    <n v="17.5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0.16566666666666666"/>
    <n v="29.235294117647058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0.57199999999999995"/>
    <n v="59.583333333333336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0.16514285714285715"/>
    <n v="82.571428571428569"/>
    <x v="1"/>
    <x v="6"/>
    <x v="3999"/>
    <d v="2014-08-31T14:51:49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1.25E-3"/>
    <n v="10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0.3775"/>
    <n v="32.357142857142854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4E-2"/>
    <n v="5.75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0.10050000000000001"/>
    <n v="100.5"/>
    <x v="1"/>
    <x v="6"/>
    <x v="4003"/>
    <d v="2015-02-15T09:05:47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2E-3"/>
    <n v="1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4E-2"/>
    <n v="20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E-5"/>
    <n v="2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2.5000000000000001E-3"/>
    <n v="5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0.06"/>
    <n v="15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4E-2"/>
    <n v="25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0.24194444444444443"/>
    <n v="45.842105263157897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5999999999999998E-2"/>
    <n v="4.75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2999999999999999E-2"/>
    <n v="13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4"/>
    <n v="1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0.14000000000000001"/>
    <n v="10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00000000000001E-2"/>
    <n v="52.5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E-2"/>
    <n v="32.5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8.2857142857142851E-3"/>
    <n v="7.25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0.16666666666666666"/>
    <n v="33.333333333333336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8.3333333333333332E-3"/>
    <n v="62.5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0.69561111111111107"/>
    <n v="63.558375634517766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00000000000001E-2"/>
    <n v="10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0.05"/>
    <n v="62.5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E-2"/>
    <n v="30.714285714285715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0.28050000000000003"/>
    <n v="51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0.16"/>
    <n v="66.666666666666671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5E-2"/>
    <n v="59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0.25698702928870293"/>
    <n v="65.340319148936175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5E-2"/>
    <n v="100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0.36849999999999999"/>
    <n v="147.4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0.47049999999999997"/>
    <n v="166.05882352941177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0.11428571428571428"/>
    <n v="40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0.12039999999999999"/>
    <n v="75.25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0.6"/>
    <n v="60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0.3125"/>
    <n v="1250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4.1999999999999997E-3"/>
    <n v="10.5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2.0999999999999999E-3"/>
    <n v="7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0.375"/>
    <n v="56.25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2.0000000000000001E-4"/>
    <n v="1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42E-2"/>
    <n v="38.333333333333336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9E-2"/>
    <n v="27.5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0.17652941176470588"/>
    <n v="32.978021978021978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8.0000000000000004E-4"/>
    <n v="16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4E-4"/>
    <n v="1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0.37533333333333335"/>
    <n v="86.615384615384613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0.22"/>
    <n v="55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0.1762"/>
    <n v="41.952380952380949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0.53"/>
    <n v="88.333333333333329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0.22142857142857142"/>
    <n v="129.16666666666666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3E-2"/>
    <n v="23.75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000000000000001E-2"/>
    <n v="35.714285714285715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00000000000001E-2"/>
    <n v="57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1E-2"/>
    <n v="163.33333333333334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4E-2"/>
    <n v="15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0.1925"/>
    <n v="64.166666666666671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6.7499999999999999E-3"/>
    <n v="6.75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1.6666666666666668E-3"/>
    <n v="25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0.60899999999999999"/>
    <n v="179.11764705882354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0.01"/>
    <n v="34.95000000000000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0.34399999999999997"/>
    <n v="33.07692307692308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0.16500000000000001"/>
    <n v="27.5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4.0000000000000001E-3"/>
    <n v="2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E-2"/>
    <n v="18.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0.26727272727272727"/>
    <n v="35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0.28799999999999998"/>
    <n v="44.307692307692307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8999999999999996E-2"/>
    <n v="222.5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1.6666666666666668E-3"/>
    <n v="5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0.15737410071942445"/>
    <n v="29.166666666666668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0.02"/>
    <n v="1.5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0.21685714285714286"/>
    <n v="126.5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3.3333333333333335E-3"/>
    <n v="10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2.8571428571428571E-3"/>
    <n v="10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E-2"/>
    <n v="9.4"/>
    <x v="1"/>
    <x v="6"/>
    <x v="4086"/>
    <d v="2015-11-20T23:00:00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0.108"/>
    <n v="72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000000000000001E-2"/>
    <n v="3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000000000000001E-2"/>
    <n v="10.666666666666666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0.1275"/>
    <n v="25.5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4"/>
    <n v="20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E-2"/>
    <n v="15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0.36499999999999999"/>
    <n v="91.25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68E-2"/>
    <n v="800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0.11428571428571428"/>
    <n v="80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E-2"/>
    <n v="50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0.27400000000000002"/>
    <n v="22.833333333333332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0.1"/>
    <n v="16.666666666666668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0.21366666666666667"/>
    <n v="45.785714285714285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2E-2"/>
    <n v="383.33333333333331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0.70599999999999996"/>
    <n v="106.96969696969697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1E-2"/>
    <n v="10.25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E-2"/>
    <n v="59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0.28666666666666668"/>
    <n v="14.333333333333334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1E-2"/>
    <n v="15.666666666666666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4.0000000000000002E-4"/>
    <n v="1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2E-3"/>
    <n v="1"/>
    <x v="1"/>
    <x v="6"/>
    <x v="4113"/>
    <d v="2016-01-08T01:34:00"/>
  </r>
  <r>
    <m/>
    <m/>
    <m/>
    <m/>
    <m/>
    <x v="4"/>
    <x v="21"/>
    <x v="13"/>
    <m/>
    <m/>
    <m/>
    <m/>
    <m/>
    <m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667C4F-5589-0144-A5DB-C63916D7F435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68DFA8-65CB-A74E-8912-E299FD2A51B1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1FF22B-4861-204A-9C5C-033B85699ACA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C3E60-3543-804A-9F6B-301E2E06A7B6}">
  <dimension ref="A1:F14"/>
  <sheetViews>
    <sheetView zoomScale="120" zoomScaleNormal="120" workbookViewId="0">
      <selection activeCell="B17" sqref="B1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6.33203125" bestFit="1" customWidth="1"/>
    <col min="12" max="12" width="10" bestFit="1" customWidth="1"/>
    <col min="13" max="13" width="10.5" bestFit="1" customWidth="1"/>
    <col min="14" max="14" width="10.1640625" bestFit="1" customWidth="1"/>
    <col min="15" max="15" width="15.6640625" bestFit="1" customWidth="1"/>
    <col min="16" max="16" width="18.33203125" bestFit="1" customWidth="1"/>
    <col min="17" max="17" width="6.33203125" bestFit="1" customWidth="1"/>
    <col min="18" max="18" width="8.83203125" bestFit="1" customWidth="1"/>
    <col min="19" max="19" width="9.1640625" bestFit="1" customWidth="1"/>
    <col min="20" max="20" width="10.33203125" bestFit="1" customWidth="1"/>
    <col min="21" max="21" width="11.33203125" bestFit="1" customWidth="1"/>
    <col min="22" max="22" width="13.83203125" bestFit="1" customWidth="1"/>
    <col min="23" max="23" width="9.83203125" bestFit="1" customWidth="1"/>
    <col min="24" max="24" width="11.1640625" bestFit="1" customWidth="1"/>
    <col min="25" max="25" width="10.1640625" bestFit="1" customWidth="1"/>
    <col min="26" max="26" width="12.6640625" bestFit="1" customWidth="1"/>
    <col min="27" max="27" width="10.5" bestFit="1" customWidth="1"/>
    <col min="28" max="28" width="13" bestFit="1" customWidth="1"/>
    <col min="29" max="29" width="5.6640625" bestFit="1" customWidth="1"/>
    <col min="30" max="30" width="8" bestFit="1" customWidth="1"/>
    <col min="31" max="31" width="12.6640625" bestFit="1" customWidth="1"/>
    <col min="32" max="32" width="15.1640625" bestFit="1" customWidth="1"/>
    <col min="33" max="33" width="7.33203125" bestFit="1" customWidth="1"/>
    <col min="34" max="34" width="9.83203125" bestFit="1" customWidth="1"/>
    <col min="35" max="35" width="13.5" bestFit="1" customWidth="1"/>
    <col min="36" max="36" width="16" bestFit="1" customWidth="1"/>
    <col min="37" max="37" width="8.6640625" bestFit="1" customWidth="1"/>
    <col min="38" max="38" width="11.1640625" bestFit="1" customWidth="1"/>
    <col min="39" max="39" width="11" bestFit="1" customWidth="1"/>
    <col min="40" max="40" width="10.5" bestFit="1" customWidth="1"/>
    <col min="41" max="41" width="10.83203125" bestFit="1" customWidth="1"/>
    <col min="42" max="42" width="13.33203125" bestFit="1" customWidth="1"/>
    <col min="43" max="43" width="11" bestFit="1" customWidth="1"/>
    <col min="44" max="44" width="10.83203125" bestFit="1" customWidth="1"/>
    <col min="45" max="45" width="12" bestFit="1" customWidth="1"/>
    <col min="46" max="46" width="14.5" bestFit="1" customWidth="1"/>
    <col min="47" max="47" width="11" bestFit="1" customWidth="1"/>
    <col min="48" max="48" width="10.1640625" bestFit="1" customWidth="1"/>
    <col min="49" max="49" width="7" bestFit="1" customWidth="1"/>
    <col min="50" max="50" width="9.1640625" bestFit="1" customWidth="1"/>
    <col min="51" max="51" width="5.83203125" bestFit="1" customWidth="1"/>
    <col min="52" max="52" width="8.33203125" bestFit="1" customWidth="1"/>
    <col min="53" max="53" width="15.5" bestFit="1" customWidth="1"/>
    <col min="54" max="54" width="18.1640625" bestFit="1" customWidth="1"/>
    <col min="55" max="55" width="11.5" bestFit="1" customWidth="1"/>
    <col min="56" max="56" width="14" bestFit="1" customWidth="1"/>
    <col min="57" max="57" width="6.1640625" bestFit="1" customWidth="1"/>
    <col min="58" max="58" width="8.6640625" bestFit="1" customWidth="1"/>
    <col min="59" max="59" width="14" bestFit="1" customWidth="1"/>
    <col min="60" max="60" width="16.6640625" bestFit="1" customWidth="1"/>
    <col min="61" max="61" width="10.5" bestFit="1" customWidth="1"/>
    <col min="62" max="62" width="10" bestFit="1" customWidth="1"/>
    <col min="63" max="63" width="11.5" bestFit="1" customWidth="1"/>
    <col min="64" max="64" width="14" bestFit="1" customWidth="1"/>
    <col min="65" max="65" width="16.5" bestFit="1" customWidth="1"/>
    <col min="66" max="66" width="19.1640625" bestFit="1" customWidth="1"/>
    <col min="67" max="67" width="7.83203125" bestFit="1" customWidth="1"/>
    <col min="68" max="68" width="10.33203125" bestFit="1" customWidth="1"/>
    <col min="69" max="69" width="14.6640625" bestFit="1" customWidth="1"/>
    <col min="70" max="70" width="17.33203125" bestFit="1" customWidth="1"/>
    <col min="71" max="71" width="10.5" bestFit="1" customWidth="1"/>
    <col min="72" max="72" width="13" bestFit="1" customWidth="1"/>
    <col min="73" max="73" width="11.83203125" bestFit="1" customWidth="1"/>
    <col min="74" max="74" width="14.33203125" bestFit="1" customWidth="1"/>
    <col min="75" max="75" width="12.33203125" bestFit="1" customWidth="1"/>
    <col min="76" max="76" width="14.83203125" bestFit="1" customWidth="1"/>
    <col min="77" max="77" width="10.6640625" bestFit="1" customWidth="1"/>
    <col min="78" max="78" width="13.1640625" bestFit="1" customWidth="1"/>
    <col min="79" max="79" width="9.83203125" bestFit="1" customWidth="1"/>
    <col min="80" max="80" width="8.6640625" bestFit="1" customWidth="1"/>
    <col min="81" max="81" width="12.1640625" bestFit="1" customWidth="1"/>
    <col min="82" max="82" width="14.6640625" bestFit="1" customWidth="1"/>
    <col min="83" max="83" width="8" bestFit="1" customWidth="1"/>
    <col min="84" max="84" width="10.5" bestFit="1" customWidth="1"/>
    <col min="85" max="85" width="10" bestFit="1" customWidth="1"/>
  </cols>
  <sheetData>
    <row r="1" spans="1:6" x14ac:dyDescent="0.2">
      <c r="A1" s="11" t="s">
        <v>8223</v>
      </c>
      <c r="B1" t="s">
        <v>8313</v>
      </c>
    </row>
    <row r="3" spans="1:6" x14ac:dyDescent="0.2">
      <c r="A3" s="11" t="s">
        <v>8324</v>
      </c>
      <c r="B3" s="11" t="s">
        <v>8314</v>
      </c>
    </row>
    <row r="4" spans="1:6" x14ac:dyDescent="0.2">
      <c r="A4" s="11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">
      <c r="A5" s="12" t="s">
        <v>8315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">
      <c r="A6" s="12" t="s">
        <v>8319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">
      <c r="A7" s="12" t="s">
        <v>8321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">
      <c r="A8" s="12" t="s">
        <v>8317</v>
      </c>
      <c r="B8" s="10">
        <v>24</v>
      </c>
      <c r="C8" s="10"/>
      <c r="D8" s="10"/>
      <c r="E8" s="10"/>
      <c r="F8" s="10">
        <v>24</v>
      </c>
    </row>
    <row r="9" spans="1:6" x14ac:dyDescent="0.2">
      <c r="A9" s="12" t="s">
        <v>8318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">
      <c r="A10" s="12" t="s">
        <v>8323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">
      <c r="A11" s="12" t="s">
        <v>8316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">
      <c r="A12" s="12" t="s">
        <v>8320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">
      <c r="A13" s="12" t="s">
        <v>8322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">
      <c r="A14" s="12" t="s">
        <v>8312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A0601-2D7B-0149-B067-9C39B6061956}">
  <dimension ref="A1:F46"/>
  <sheetViews>
    <sheetView zoomScale="117" zoomScaleNormal="117" workbookViewId="0">
      <selection activeCell="O19" sqref="O19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1" t="s">
        <v>8223</v>
      </c>
      <c r="B1" t="s">
        <v>8313</v>
      </c>
    </row>
    <row r="3" spans="1:6" x14ac:dyDescent="0.2">
      <c r="A3" s="11" t="s">
        <v>8324</v>
      </c>
      <c r="B3" s="11" t="s">
        <v>8314</v>
      </c>
    </row>
    <row r="4" spans="1:6" x14ac:dyDescent="0.2">
      <c r="A4" s="11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">
      <c r="A5" s="12" t="s">
        <v>8327</v>
      </c>
      <c r="B5" s="10"/>
      <c r="C5" s="10">
        <v>100</v>
      </c>
      <c r="D5" s="10"/>
      <c r="E5" s="10"/>
      <c r="F5" s="10">
        <v>100</v>
      </c>
    </row>
    <row r="6" spans="1:6" x14ac:dyDescent="0.2">
      <c r="A6" s="12" t="s">
        <v>8328</v>
      </c>
      <c r="B6" s="10">
        <v>20</v>
      </c>
      <c r="C6" s="10"/>
      <c r="D6" s="10"/>
      <c r="E6" s="10"/>
      <c r="F6" s="10">
        <v>20</v>
      </c>
    </row>
    <row r="7" spans="1:6" x14ac:dyDescent="0.2">
      <c r="A7" s="12" t="s">
        <v>8329</v>
      </c>
      <c r="B7" s="10">
        <v>24</v>
      </c>
      <c r="C7" s="10"/>
      <c r="D7" s="10"/>
      <c r="E7" s="10"/>
      <c r="F7" s="10">
        <v>24</v>
      </c>
    </row>
    <row r="8" spans="1:6" x14ac:dyDescent="0.2">
      <c r="A8" s="12" t="s">
        <v>8330</v>
      </c>
      <c r="B8" s="10"/>
      <c r="C8" s="10">
        <v>40</v>
      </c>
      <c r="D8" s="10"/>
      <c r="E8" s="10"/>
      <c r="F8" s="10">
        <v>40</v>
      </c>
    </row>
    <row r="9" spans="1:6" x14ac:dyDescent="0.2">
      <c r="A9" s="12" t="s">
        <v>8331</v>
      </c>
      <c r="B9" s="10"/>
      <c r="C9" s="10"/>
      <c r="D9" s="10"/>
      <c r="E9" s="10">
        <v>40</v>
      </c>
      <c r="F9" s="10">
        <v>40</v>
      </c>
    </row>
    <row r="10" spans="1:6" x14ac:dyDescent="0.2">
      <c r="A10" s="12" t="s">
        <v>8332</v>
      </c>
      <c r="B10" s="10"/>
      <c r="C10" s="10"/>
      <c r="D10" s="10"/>
      <c r="E10" s="10">
        <v>180</v>
      </c>
      <c r="F10" s="10">
        <v>180</v>
      </c>
    </row>
    <row r="11" spans="1:6" x14ac:dyDescent="0.2">
      <c r="A11" s="12" t="s">
        <v>8333</v>
      </c>
      <c r="B11" s="10"/>
      <c r="C11" s="10">
        <v>80</v>
      </c>
      <c r="D11" s="10"/>
      <c r="E11" s="10"/>
      <c r="F11" s="10">
        <v>80</v>
      </c>
    </row>
    <row r="12" spans="1:6" x14ac:dyDescent="0.2">
      <c r="A12" s="12" t="s">
        <v>8334</v>
      </c>
      <c r="B12" s="10"/>
      <c r="C12" s="10"/>
      <c r="D12" s="10"/>
      <c r="E12" s="10">
        <v>40</v>
      </c>
      <c r="F12" s="10">
        <v>40</v>
      </c>
    </row>
    <row r="13" spans="1:6" x14ac:dyDescent="0.2">
      <c r="A13" s="12" t="s">
        <v>8335</v>
      </c>
      <c r="B13" s="10"/>
      <c r="C13" s="10">
        <v>40</v>
      </c>
      <c r="D13" s="10">
        <v>20</v>
      </c>
      <c r="E13" s="10"/>
      <c r="F13" s="10">
        <v>60</v>
      </c>
    </row>
    <row r="14" spans="1:6" x14ac:dyDescent="0.2">
      <c r="A14" s="12" t="s">
        <v>8336</v>
      </c>
      <c r="B14" s="10"/>
      <c r="C14" s="10">
        <v>40</v>
      </c>
      <c r="D14" s="10"/>
      <c r="E14" s="10"/>
      <c r="F14" s="10">
        <v>40</v>
      </c>
    </row>
    <row r="15" spans="1:6" x14ac:dyDescent="0.2">
      <c r="A15" s="12" t="s">
        <v>8337</v>
      </c>
      <c r="B15" s="10">
        <v>20</v>
      </c>
      <c r="C15" s="10">
        <v>120</v>
      </c>
      <c r="D15" s="10"/>
      <c r="E15" s="10"/>
      <c r="F15" s="10">
        <v>140</v>
      </c>
    </row>
    <row r="16" spans="1:6" x14ac:dyDescent="0.2">
      <c r="A16" s="12" t="s">
        <v>8338</v>
      </c>
      <c r="B16" s="10"/>
      <c r="C16" s="10">
        <v>20</v>
      </c>
      <c r="D16" s="10"/>
      <c r="E16" s="10"/>
      <c r="F16" s="10">
        <v>20</v>
      </c>
    </row>
    <row r="17" spans="1:6" x14ac:dyDescent="0.2">
      <c r="A17" s="12" t="s">
        <v>8339</v>
      </c>
      <c r="B17" s="10"/>
      <c r="C17" s="10"/>
      <c r="D17" s="10"/>
      <c r="E17" s="10">
        <v>140</v>
      </c>
      <c r="F17" s="10">
        <v>140</v>
      </c>
    </row>
    <row r="18" spans="1:6" x14ac:dyDescent="0.2">
      <c r="A18" s="12" t="s">
        <v>8340</v>
      </c>
      <c r="B18" s="10"/>
      <c r="C18" s="10">
        <v>20</v>
      </c>
      <c r="D18" s="10"/>
      <c r="E18" s="10">
        <v>140</v>
      </c>
      <c r="F18" s="10">
        <v>160</v>
      </c>
    </row>
    <row r="19" spans="1:6" x14ac:dyDescent="0.2">
      <c r="A19" s="12" t="s">
        <v>8341</v>
      </c>
      <c r="B19" s="10"/>
      <c r="C19" s="10">
        <v>60</v>
      </c>
      <c r="D19" s="10"/>
      <c r="E19" s="10"/>
      <c r="F19" s="10">
        <v>60</v>
      </c>
    </row>
    <row r="20" spans="1:6" x14ac:dyDescent="0.2">
      <c r="A20" s="12" t="s">
        <v>8342</v>
      </c>
      <c r="B20" s="10"/>
      <c r="C20" s="10">
        <v>11</v>
      </c>
      <c r="D20" s="10"/>
      <c r="E20" s="10">
        <v>9</v>
      </c>
      <c r="F20" s="10">
        <v>20</v>
      </c>
    </row>
    <row r="21" spans="1:6" x14ac:dyDescent="0.2">
      <c r="A21" s="12" t="s">
        <v>8343</v>
      </c>
      <c r="B21" s="10"/>
      <c r="C21" s="10"/>
      <c r="D21" s="10"/>
      <c r="E21" s="10">
        <v>20</v>
      </c>
      <c r="F21" s="10">
        <v>20</v>
      </c>
    </row>
    <row r="22" spans="1:6" x14ac:dyDescent="0.2">
      <c r="A22" s="12" t="s">
        <v>8344</v>
      </c>
      <c r="B22" s="10"/>
      <c r="C22" s="10">
        <v>40</v>
      </c>
      <c r="D22" s="10"/>
      <c r="E22" s="10"/>
      <c r="F22" s="10">
        <v>40</v>
      </c>
    </row>
    <row r="23" spans="1:6" x14ac:dyDescent="0.2">
      <c r="A23" s="12" t="s">
        <v>8345</v>
      </c>
      <c r="B23" s="10">
        <v>20</v>
      </c>
      <c r="C23" s="10">
        <v>60</v>
      </c>
      <c r="D23" s="10"/>
      <c r="E23" s="10">
        <v>60</v>
      </c>
      <c r="F23" s="10">
        <v>140</v>
      </c>
    </row>
    <row r="24" spans="1:6" x14ac:dyDescent="0.2">
      <c r="A24" s="12" t="s">
        <v>8346</v>
      </c>
      <c r="B24" s="10"/>
      <c r="C24" s="10">
        <v>20</v>
      </c>
      <c r="D24" s="10"/>
      <c r="E24" s="10"/>
      <c r="F24" s="10">
        <v>20</v>
      </c>
    </row>
    <row r="25" spans="1:6" x14ac:dyDescent="0.2">
      <c r="A25" s="12" t="s">
        <v>8347</v>
      </c>
      <c r="B25" s="10"/>
      <c r="C25" s="10"/>
      <c r="D25" s="10"/>
      <c r="E25" s="10">
        <v>60</v>
      </c>
      <c r="F25" s="10">
        <v>60</v>
      </c>
    </row>
    <row r="26" spans="1:6" x14ac:dyDescent="0.2">
      <c r="A26" s="12" t="s">
        <v>8348</v>
      </c>
      <c r="B26" s="10"/>
      <c r="C26" s="10">
        <v>20</v>
      </c>
      <c r="D26" s="10"/>
      <c r="E26" s="10"/>
      <c r="F26" s="10">
        <v>20</v>
      </c>
    </row>
    <row r="27" spans="1:6" x14ac:dyDescent="0.2">
      <c r="A27" s="12" t="s">
        <v>8349</v>
      </c>
      <c r="B27" s="10"/>
      <c r="C27" s="10">
        <v>57</v>
      </c>
      <c r="D27" s="10"/>
      <c r="E27" s="10">
        <v>103</v>
      </c>
      <c r="F27" s="10">
        <v>160</v>
      </c>
    </row>
    <row r="28" spans="1:6" x14ac:dyDescent="0.2">
      <c r="A28" s="12" t="s">
        <v>8350</v>
      </c>
      <c r="B28" s="10"/>
      <c r="C28" s="10">
        <v>20</v>
      </c>
      <c r="D28" s="10"/>
      <c r="E28" s="10"/>
      <c r="F28" s="10">
        <v>20</v>
      </c>
    </row>
    <row r="29" spans="1:6" x14ac:dyDescent="0.2">
      <c r="A29" s="12" t="s">
        <v>8351</v>
      </c>
      <c r="B29" s="10"/>
      <c r="C29" s="10">
        <v>353</v>
      </c>
      <c r="D29" s="10">
        <v>19</v>
      </c>
      <c r="E29" s="10">
        <v>694</v>
      </c>
      <c r="F29" s="10">
        <v>1066</v>
      </c>
    </row>
    <row r="30" spans="1:6" x14ac:dyDescent="0.2">
      <c r="A30" s="12" t="s">
        <v>8352</v>
      </c>
      <c r="B30" s="10"/>
      <c r="C30" s="10"/>
      <c r="D30" s="10"/>
      <c r="E30" s="10">
        <v>40</v>
      </c>
      <c r="F30" s="10">
        <v>40</v>
      </c>
    </row>
    <row r="31" spans="1:6" x14ac:dyDescent="0.2">
      <c r="A31" s="12" t="s">
        <v>8353</v>
      </c>
      <c r="B31" s="10"/>
      <c r="C31" s="10"/>
      <c r="D31" s="10"/>
      <c r="E31" s="10">
        <v>20</v>
      </c>
      <c r="F31" s="10">
        <v>20</v>
      </c>
    </row>
    <row r="32" spans="1:6" x14ac:dyDescent="0.2">
      <c r="A32" s="12" t="s">
        <v>8354</v>
      </c>
      <c r="B32" s="10"/>
      <c r="C32" s="10">
        <v>20</v>
      </c>
      <c r="D32" s="10"/>
      <c r="E32" s="10"/>
      <c r="F32" s="10">
        <v>20</v>
      </c>
    </row>
    <row r="33" spans="1:6" x14ac:dyDescent="0.2">
      <c r="A33" s="12" t="s">
        <v>8355</v>
      </c>
      <c r="B33" s="10"/>
      <c r="C33" s="10"/>
      <c r="D33" s="10"/>
      <c r="E33" s="10">
        <v>260</v>
      </c>
      <c r="F33" s="10">
        <v>260</v>
      </c>
    </row>
    <row r="34" spans="1:6" x14ac:dyDescent="0.2">
      <c r="A34" s="12" t="s">
        <v>8356</v>
      </c>
      <c r="B34" s="10">
        <v>40</v>
      </c>
      <c r="C34" s="10"/>
      <c r="D34" s="10"/>
      <c r="E34" s="10"/>
      <c r="F34" s="10">
        <v>40</v>
      </c>
    </row>
    <row r="35" spans="1:6" x14ac:dyDescent="0.2">
      <c r="A35" s="12" t="s">
        <v>8357</v>
      </c>
      <c r="B35" s="10"/>
      <c r="C35" s="10"/>
      <c r="D35" s="10"/>
      <c r="E35" s="10">
        <v>60</v>
      </c>
      <c r="F35" s="10">
        <v>60</v>
      </c>
    </row>
    <row r="36" spans="1:6" x14ac:dyDescent="0.2">
      <c r="A36" s="12" t="s">
        <v>8358</v>
      </c>
      <c r="B36" s="10"/>
      <c r="C36" s="10"/>
      <c r="D36" s="10">
        <v>6</v>
      </c>
      <c r="E36" s="10">
        <v>34</v>
      </c>
      <c r="F36" s="10">
        <v>40</v>
      </c>
    </row>
    <row r="37" spans="1:6" x14ac:dyDescent="0.2">
      <c r="A37" s="12" t="s">
        <v>8359</v>
      </c>
      <c r="B37" s="10">
        <v>18</v>
      </c>
      <c r="C37" s="10">
        <v>2</v>
      </c>
      <c r="D37" s="10"/>
      <c r="E37" s="10">
        <v>40</v>
      </c>
      <c r="F37" s="10">
        <v>60</v>
      </c>
    </row>
    <row r="38" spans="1:6" x14ac:dyDescent="0.2">
      <c r="A38" s="12" t="s">
        <v>8360</v>
      </c>
      <c r="B38" s="10">
        <v>17</v>
      </c>
      <c r="C38" s="10">
        <v>80</v>
      </c>
      <c r="D38" s="10">
        <v>5</v>
      </c>
      <c r="E38" s="10">
        <v>85</v>
      </c>
      <c r="F38" s="10">
        <v>187</v>
      </c>
    </row>
    <row r="39" spans="1:6" x14ac:dyDescent="0.2">
      <c r="A39" s="12" t="s">
        <v>8361</v>
      </c>
      <c r="B39" s="10"/>
      <c r="C39" s="10"/>
      <c r="D39" s="10"/>
      <c r="E39" s="10">
        <v>80</v>
      </c>
      <c r="F39" s="10">
        <v>80</v>
      </c>
    </row>
    <row r="40" spans="1:6" x14ac:dyDescent="0.2">
      <c r="A40" s="12" t="s">
        <v>8362</v>
      </c>
      <c r="B40" s="10"/>
      <c r="C40" s="10"/>
      <c r="D40" s="10"/>
      <c r="E40" s="10">
        <v>60</v>
      </c>
      <c r="F40" s="10">
        <v>60</v>
      </c>
    </row>
    <row r="41" spans="1:6" x14ac:dyDescent="0.2">
      <c r="A41" s="12" t="s">
        <v>8363</v>
      </c>
      <c r="B41" s="10">
        <v>10</v>
      </c>
      <c r="C41" s="10">
        <v>47</v>
      </c>
      <c r="D41" s="10"/>
      <c r="E41" s="10"/>
      <c r="F41" s="10">
        <v>57</v>
      </c>
    </row>
    <row r="42" spans="1:6" x14ac:dyDescent="0.2">
      <c r="A42" s="12" t="s">
        <v>8364</v>
      </c>
      <c r="B42" s="10"/>
      <c r="C42" s="10">
        <v>100</v>
      </c>
      <c r="D42" s="10"/>
      <c r="E42" s="10"/>
      <c r="F42" s="10">
        <v>100</v>
      </c>
    </row>
    <row r="43" spans="1:6" x14ac:dyDescent="0.2">
      <c r="A43" s="12" t="s">
        <v>8365</v>
      </c>
      <c r="B43" s="10">
        <v>60</v>
      </c>
      <c r="C43" s="10">
        <v>120</v>
      </c>
      <c r="D43" s="10"/>
      <c r="E43" s="10">
        <v>20</v>
      </c>
      <c r="F43" s="10">
        <v>200</v>
      </c>
    </row>
    <row r="44" spans="1:6" x14ac:dyDescent="0.2">
      <c r="A44" s="12" t="s">
        <v>8366</v>
      </c>
      <c r="B44" s="10">
        <v>100</v>
      </c>
      <c r="C44" s="10">
        <v>60</v>
      </c>
      <c r="D44" s="10"/>
      <c r="E44" s="10"/>
      <c r="F44" s="10">
        <v>160</v>
      </c>
    </row>
    <row r="45" spans="1:6" x14ac:dyDescent="0.2">
      <c r="A45" s="12" t="s">
        <v>8367</v>
      </c>
      <c r="B45" s="10">
        <v>20</v>
      </c>
      <c r="C45" s="10"/>
      <c r="D45" s="10"/>
      <c r="E45" s="10"/>
      <c r="F45" s="10">
        <v>20</v>
      </c>
    </row>
    <row r="46" spans="1:6" x14ac:dyDescent="0.2">
      <c r="A46" s="12" t="s">
        <v>8312</v>
      </c>
      <c r="B46" s="10">
        <v>349</v>
      </c>
      <c r="C46" s="10">
        <v>1530</v>
      </c>
      <c r="D46" s="10">
        <v>50</v>
      </c>
      <c r="E46" s="10">
        <v>2185</v>
      </c>
      <c r="F46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93497-A694-F541-B7F0-05091B09F313}">
  <dimension ref="A1:G19"/>
  <sheetViews>
    <sheetView workbookViewId="0">
      <selection activeCell="N8" sqref="N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1" t="s">
        <v>8380</v>
      </c>
      <c r="B1" t="s">
        <v>8313</v>
      </c>
    </row>
    <row r="2" spans="1:7" x14ac:dyDescent="0.2">
      <c r="A2" s="11" t="s">
        <v>8308</v>
      </c>
      <c r="B2" t="s">
        <v>8313</v>
      </c>
    </row>
    <row r="4" spans="1:7" x14ac:dyDescent="0.2">
      <c r="A4" s="11" t="s">
        <v>8324</v>
      </c>
      <c r="B4" s="11" t="s">
        <v>8314</v>
      </c>
    </row>
    <row r="5" spans="1:7" x14ac:dyDescent="0.2">
      <c r="A5" s="11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  <c r="G5" t="s">
        <v>8312</v>
      </c>
    </row>
    <row r="6" spans="1:7" x14ac:dyDescent="0.2">
      <c r="A6" s="12" t="s">
        <v>8311</v>
      </c>
      <c r="B6" s="10"/>
      <c r="C6" s="10"/>
      <c r="D6" s="10"/>
      <c r="E6" s="10"/>
      <c r="F6" s="10"/>
      <c r="G6" s="10"/>
    </row>
    <row r="7" spans="1:7" x14ac:dyDescent="0.2">
      <c r="A7" s="12" t="s">
        <v>8374</v>
      </c>
      <c r="B7" s="10">
        <v>34</v>
      </c>
      <c r="C7" s="10">
        <v>149</v>
      </c>
      <c r="D7" s="10">
        <v>2</v>
      </c>
      <c r="E7" s="10">
        <v>183</v>
      </c>
      <c r="F7" s="10"/>
      <c r="G7" s="10">
        <v>368</v>
      </c>
    </row>
    <row r="8" spans="1:7" x14ac:dyDescent="0.2">
      <c r="A8" s="12" t="s">
        <v>8375</v>
      </c>
      <c r="B8" s="10">
        <v>27</v>
      </c>
      <c r="C8" s="10">
        <v>105</v>
      </c>
      <c r="D8" s="10">
        <v>18</v>
      </c>
      <c r="E8" s="10">
        <v>202</v>
      </c>
      <c r="F8" s="10"/>
      <c r="G8" s="10">
        <v>352</v>
      </c>
    </row>
    <row r="9" spans="1:7" x14ac:dyDescent="0.2">
      <c r="A9" s="12" t="s">
        <v>8376</v>
      </c>
      <c r="B9" s="10">
        <v>28</v>
      </c>
      <c r="C9" s="10">
        <v>108</v>
      </c>
      <c r="D9" s="10">
        <v>30</v>
      </c>
      <c r="E9" s="10">
        <v>179</v>
      </c>
      <c r="F9" s="10"/>
      <c r="G9" s="10">
        <v>345</v>
      </c>
    </row>
    <row r="10" spans="1:7" x14ac:dyDescent="0.2">
      <c r="A10" s="12" t="s">
        <v>8377</v>
      </c>
      <c r="B10" s="10">
        <v>27</v>
      </c>
      <c r="C10" s="10">
        <v>103</v>
      </c>
      <c r="D10" s="10"/>
      <c r="E10" s="10">
        <v>193</v>
      </c>
      <c r="F10" s="10"/>
      <c r="G10" s="10">
        <v>323</v>
      </c>
    </row>
    <row r="11" spans="1:7" x14ac:dyDescent="0.2">
      <c r="A11" s="12" t="s">
        <v>8368</v>
      </c>
      <c r="B11" s="10">
        <v>26</v>
      </c>
      <c r="C11" s="10">
        <v>126</v>
      </c>
      <c r="D11" s="10"/>
      <c r="E11" s="10">
        <v>233</v>
      </c>
      <c r="F11" s="10"/>
      <c r="G11" s="10">
        <v>385</v>
      </c>
    </row>
    <row r="12" spans="1:7" x14ac:dyDescent="0.2">
      <c r="A12" s="12" t="s">
        <v>8378</v>
      </c>
      <c r="B12" s="10">
        <v>27</v>
      </c>
      <c r="C12" s="10">
        <v>148</v>
      </c>
      <c r="D12" s="10"/>
      <c r="E12" s="10">
        <v>213</v>
      </c>
      <c r="F12" s="10"/>
      <c r="G12" s="10">
        <v>388</v>
      </c>
    </row>
    <row r="13" spans="1:7" x14ac:dyDescent="0.2">
      <c r="A13" s="12" t="s">
        <v>8369</v>
      </c>
      <c r="B13" s="10">
        <v>44</v>
      </c>
      <c r="C13" s="10">
        <v>148</v>
      </c>
      <c r="D13" s="10"/>
      <c r="E13" s="10">
        <v>192</v>
      </c>
      <c r="F13" s="10"/>
      <c r="G13" s="10">
        <v>384</v>
      </c>
    </row>
    <row r="14" spans="1:7" x14ac:dyDescent="0.2">
      <c r="A14" s="12" t="s">
        <v>8370</v>
      </c>
      <c r="B14" s="10">
        <v>32</v>
      </c>
      <c r="C14" s="10">
        <v>134</v>
      </c>
      <c r="D14" s="10"/>
      <c r="E14" s="10">
        <v>167</v>
      </c>
      <c r="F14" s="10"/>
      <c r="G14" s="10">
        <v>333</v>
      </c>
    </row>
    <row r="15" spans="1:7" x14ac:dyDescent="0.2">
      <c r="A15" s="12" t="s">
        <v>8371</v>
      </c>
      <c r="B15" s="10">
        <v>24</v>
      </c>
      <c r="C15" s="10">
        <v>127</v>
      </c>
      <c r="D15" s="10"/>
      <c r="E15" s="10">
        <v>148</v>
      </c>
      <c r="F15" s="10"/>
      <c r="G15" s="10">
        <v>299</v>
      </c>
    </row>
    <row r="16" spans="1:7" x14ac:dyDescent="0.2">
      <c r="A16" s="12" t="s">
        <v>8372</v>
      </c>
      <c r="B16" s="10">
        <v>20</v>
      </c>
      <c r="C16" s="10">
        <v>150</v>
      </c>
      <c r="D16" s="10"/>
      <c r="E16" s="10">
        <v>184</v>
      </c>
      <c r="F16" s="10"/>
      <c r="G16" s="10">
        <v>354</v>
      </c>
    </row>
    <row r="17" spans="1:7" x14ac:dyDescent="0.2">
      <c r="A17" s="12" t="s">
        <v>8373</v>
      </c>
      <c r="B17" s="10">
        <v>37</v>
      </c>
      <c r="C17" s="10">
        <v>113</v>
      </c>
      <c r="D17" s="10"/>
      <c r="E17" s="10">
        <v>180</v>
      </c>
      <c r="F17" s="10"/>
      <c r="G17" s="10">
        <v>330</v>
      </c>
    </row>
    <row r="18" spans="1:7" x14ac:dyDescent="0.2">
      <c r="A18" s="12" t="s">
        <v>8379</v>
      </c>
      <c r="B18" s="10">
        <v>23</v>
      </c>
      <c r="C18" s="10">
        <v>119</v>
      </c>
      <c r="D18" s="10"/>
      <c r="E18" s="10">
        <v>111</v>
      </c>
      <c r="F18" s="10"/>
      <c r="G18" s="10">
        <v>253</v>
      </c>
    </row>
    <row r="19" spans="1:7" x14ac:dyDescent="0.2">
      <c r="A19" s="12" t="s">
        <v>8312</v>
      </c>
      <c r="B19" s="10">
        <v>349</v>
      </c>
      <c r="C19" s="10">
        <v>1530</v>
      </c>
      <c r="D19" s="10">
        <v>50</v>
      </c>
      <c r="E19" s="10">
        <v>2185</v>
      </c>
      <c r="F19" s="10"/>
      <c r="G19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F1" zoomScale="89" zoomScaleNormal="89" workbookViewId="0">
      <selection activeCell="O1" sqref="O1:O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" style="6" customWidth="1"/>
    <col min="16" max="16" width="17.83203125" style="9" customWidth="1"/>
    <col min="17" max="17" width="16.5" customWidth="1"/>
    <col min="18" max="18" width="20.33203125" customWidth="1"/>
    <col min="19" max="19" width="19.5" customWidth="1"/>
    <col min="20" max="20" width="19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8" t="s">
        <v>8307</v>
      </c>
      <c r="Q1" s="5" t="s">
        <v>8308</v>
      </c>
      <c r="R1" s="5" t="s">
        <v>8309</v>
      </c>
      <c r="S1" t="s">
        <v>8325</v>
      </c>
      <c r="T1" t="s">
        <v>8326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9">
        <f>E2/L2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3">
        <f>(J2/86400)+25569+(-5/24)</f>
        <v>42176.798738425925</v>
      </c>
      <c r="T2" s="13">
        <f>(I2/86400)+25569+(-5/24)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9">
        <f t="shared" ref="P3:P66" si="1">E3/L3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3">
        <f t="shared" ref="S3:S66" si="4">(J3/86400)+25569+(-5/24)</f>
        <v>42766.392164351848</v>
      </c>
      <c r="T3" s="13">
        <f t="shared" ref="T3:T66" si="5">(I3/86400)+25569+(-5/24)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9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42405.494016203702</v>
      </c>
      <c r="T4" s="13">
        <f t="shared" si="5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9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41828.306793981479</v>
      </c>
      <c r="T5" s="13">
        <f t="shared" si="5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9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42327.625914351847</v>
      </c>
      <c r="T6" s="13">
        <f t="shared" si="5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9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42563.724618055552</v>
      </c>
      <c r="T7" s="13">
        <f t="shared" si="5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9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41793.864004629628</v>
      </c>
      <c r="T8" s="13">
        <f t="shared" si="5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42515.838738425919</v>
      </c>
      <c r="T9" s="13">
        <f t="shared" si="5"/>
        <v>42555.838738425919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9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42468.736249999994</v>
      </c>
      <c r="T10" s="13">
        <f t="shared" si="5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9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42446.895185185182</v>
      </c>
      <c r="T11" s="13">
        <f t="shared" si="5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9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41779.859710648147</v>
      </c>
      <c r="T12" s="13">
        <f t="shared" si="5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9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42572.570162037031</v>
      </c>
      <c r="T13" s="13">
        <f t="shared" si="5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9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41791.504918981482</v>
      </c>
      <c r="T14" s="13">
        <f t="shared" si="5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9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42508.468854166662</v>
      </c>
      <c r="T15" s="13">
        <f t="shared" si="5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9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41807.818148148144</v>
      </c>
      <c r="T16" s="13">
        <f t="shared" si="5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9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42256.183541666665</v>
      </c>
      <c r="T17" s="13">
        <f t="shared" si="5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9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41760.588090277779</v>
      </c>
      <c r="T18" s="13">
        <f t="shared" si="5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41917.523402777777</v>
      </c>
      <c r="T19" s="13">
        <f t="shared" si="5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9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41869.333981481475</v>
      </c>
      <c r="T20" s="13">
        <f t="shared" si="5"/>
        <v>41899.333981481475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9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42175.608032407406</v>
      </c>
      <c r="T21" s="13">
        <f t="shared" si="5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9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42200.549907407403</v>
      </c>
      <c r="T22" s="13">
        <f t="shared" si="5"/>
        <v>42260.549907407403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9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41878.418854166666</v>
      </c>
      <c r="T23" s="13">
        <f t="shared" si="5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9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41989.703009259254</v>
      </c>
      <c r="T24" s="13">
        <f t="shared" si="5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9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42097.570613425924</v>
      </c>
      <c r="T25" s="13">
        <f t="shared" si="5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9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42229.611840277772</v>
      </c>
      <c r="T26" s="13">
        <f t="shared" si="5"/>
        <v>42262.610416666663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9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42317.816678240742</v>
      </c>
      <c r="T27" s="13">
        <f t="shared" si="5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9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41828.307222222218</v>
      </c>
      <c r="T28" s="13">
        <f t="shared" si="5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41928.956400462957</v>
      </c>
      <c r="T29" s="13">
        <f t="shared" si="5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9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42324.755601851844</v>
      </c>
      <c r="T30" s="13">
        <f t="shared" si="5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9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41812.464907407404</v>
      </c>
      <c r="T31" s="13">
        <f t="shared" si="5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9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41842.084664351853</v>
      </c>
      <c r="T32" s="13">
        <f t="shared" si="5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9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42376.583726851844</v>
      </c>
      <c r="T33" s="13">
        <f t="shared" si="5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9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42461.419178240736</v>
      </c>
      <c r="T34" s="13">
        <f t="shared" si="5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9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42286.452557870369</v>
      </c>
      <c r="T35" s="13">
        <f t="shared" si="5"/>
        <v>42316.494224537033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9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41841.113437499997</v>
      </c>
      <c r="T36" s="13">
        <f t="shared" si="5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9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42098.083495370367</v>
      </c>
      <c r="T37" s="13">
        <f t="shared" si="5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9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42068.098668981482</v>
      </c>
      <c r="T38" s="13">
        <f t="shared" si="5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42032.484710648147</v>
      </c>
      <c r="T39" s="13">
        <f t="shared" si="5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9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41374.84888888889</v>
      </c>
      <c r="T40" s="13">
        <f t="shared" si="5"/>
        <v>41404.84888888889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9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41753.838749999995</v>
      </c>
      <c r="T41" s="13">
        <f t="shared" si="5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9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41789.005648148144</v>
      </c>
      <c r="T42" s="13">
        <f t="shared" si="5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9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41887.360578703701</v>
      </c>
      <c r="T43" s="13">
        <f t="shared" si="5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9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41971.430856481478</v>
      </c>
      <c r="T44" s="13">
        <f t="shared" si="5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9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41802.582013888888</v>
      </c>
      <c r="T45" s="13">
        <f t="shared" si="5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9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41873.890474537031</v>
      </c>
      <c r="T46" s="13">
        <f t="shared" si="5"/>
        <v>41918.890474537031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9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42457.415590277778</v>
      </c>
      <c r="T47" s="13">
        <f t="shared" si="5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9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42323.756643518514</v>
      </c>
      <c r="T48" s="13">
        <f t="shared" si="5"/>
        <v>42353.756643518514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41932.611192129625</v>
      </c>
      <c r="T49" s="13">
        <f t="shared" si="5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9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42033.308564814812</v>
      </c>
      <c r="T50" s="13">
        <f t="shared" si="5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9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42270.968113425923</v>
      </c>
      <c r="T51" s="13">
        <f t="shared" si="5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9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41995.544652777775</v>
      </c>
      <c r="T52" s="13">
        <f t="shared" si="5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9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42196.72033564814</v>
      </c>
      <c r="T53" s="13">
        <f t="shared" si="5"/>
        <v>42226.72033564814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9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41807.493587962963</v>
      </c>
      <c r="T54" s="13">
        <f t="shared" si="5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9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41719.340798611105</v>
      </c>
      <c r="T55" s="13">
        <f t="shared" si="5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9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42333.504872685182</v>
      </c>
      <c r="T56" s="13">
        <f t="shared" si="5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9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42496.760601851849</v>
      </c>
      <c r="T57" s="13">
        <f t="shared" si="5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9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42149.340555555558</v>
      </c>
      <c r="T58" s="13">
        <f t="shared" si="5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42089.624560185184</v>
      </c>
      <c r="T59" s="13">
        <f t="shared" si="5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9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41932.536712962959</v>
      </c>
      <c r="T60" s="13">
        <f t="shared" si="5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9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42230.027499999997</v>
      </c>
      <c r="T61" s="13">
        <f t="shared" si="5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9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41701.693483796298</v>
      </c>
      <c r="T62" s="13">
        <f t="shared" si="5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9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41409.605983796289</v>
      </c>
      <c r="T63" s="13">
        <f t="shared" si="5"/>
        <v>41431.605983796289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9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41311.591180555552</v>
      </c>
      <c r="T64" s="13">
        <f t="shared" si="5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9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41612.703854166662</v>
      </c>
      <c r="T65" s="13">
        <f t="shared" si="5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9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41432.809965277775</v>
      </c>
      <c r="T66" s="13">
        <f t="shared" si="5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9">
        <f t="shared" ref="P67:P130" si="7">E67/L67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3">
        <f t="shared" ref="S67:S130" si="10">(J67/86400)+25569+(-5/24)</f>
        <v>41835.612893518519</v>
      </c>
      <c r="T67" s="13">
        <f t="shared" ref="T67:T130" si="11">(I67/86400)+25569+(-5/24)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9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42539.641435185178</v>
      </c>
      <c r="T68" s="13">
        <f t="shared" si="11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9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41075.375046296293</v>
      </c>
      <c r="T69" s="13">
        <f t="shared" si="11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9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41663.36100694444</v>
      </c>
      <c r="T70" s="13">
        <f t="shared" si="11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9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40785.979456018518</v>
      </c>
      <c r="T71" s="13">
        <f t="shared" si="11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9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40730.688020833331</v>
      </c>
      <c r="T72" s="13">
        <f t="shared" si="11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9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40997.063159722216</v>
      </c>
      <c r="T73" s="13">
        <f t="shared" si="11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9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41207.801863425928</v>
      </c>
      <c r="T74" s="13">
        <f t="shared" si="11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9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40587.548425925925</v>
      </c>
      <c r="T75" s="13">
        <f t="shared" si="11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9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42360.278877314813</v>
      </c>
      <c r="T76" s="13">
        <f t="shared" si="11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9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41357.000833333332</v>
      </c>
      <c r="T77" s="13">
        <f t="shared" si="11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9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40844.483310185184</v>
      </c>
      <c r="T78" s="13">
        <f t="shared" si="11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40996.936539351846</v>
      </c>
      <c r="T79" s="13">
        <f t="shared" si="11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9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42604.522233796299</v>
      </c>
      <c r="T80" s="13">
        <f t="shared" si="11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9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41724.568206018514</v>
      </c>
      <c r="T81" s="13">
        <f t="shared" si="11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9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41582.875648148147</v>
      </c>
      <c r="T82" s="13">
        <f t="shared" si="11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9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41099.950543981475</v>
      </c>
      <c r="T83" s="13">
        <f t="shared" si="11"/>
        <v>41103.918055555558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9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40795.611817129626</v>
      </c>
      <c r="T84" s="13">
        <f t="shared" si="11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9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42042.407280092586</v>
      </c>
      <c r="T85" s="13">
        <f t="shared" si="11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9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40648.54960648148</v>
      </c>
      <c r="T86" s="13">
        <f t="shared" si="11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9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40778.917094907403</v>
      </c>
      <c r="T87" s="13">
        <f t="shared" si="11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9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42291.347743055558</v>
      </c>
      <c r="T88" s="13">
        <f t="shared" si="11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9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40322.331053240741</v>
      </c>
      <c r="T89" s="13">
        <f t="shared" si="11"/>
        <v>40331.861805555549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9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41786.450590277775</v>
      </c>
      <c r="T90" s="13">
        <f t="shared" si="11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9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41402.543888888882</v>
      </c>
      <c r="T91" s="13">
        <f t="shared" si="11"/>
        <v>41427.543888888882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9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40706.089108796295</v>
      </c>
      <c r="T92" s="13">
        <f t="shared" si="11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9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40619.194027777776</v>
      </c>
      <c r="T93" s="13">
        <f t="shared" si="11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9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42720.990543981483</v>
      </c>
      <c r="T94" s="13">
        <f t="shared" si="11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9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41065.649733796294</v>
      </c>
      <c r="T95" s="13">
        <f t="shared" si="11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9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41716.509513888886</v>
      </c>
      <c r="T96" s="13">
        <f t="shared" si="11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9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40934.796770833331</v>
      </c>
      <c r="T97" s="13">
        <f t="shared" si="11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9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40324.45417824074</v>
      </c>
      <c r="T98" s="13">
        <f t="shared" si="11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9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40705.926874999997</v>
      </c>
      <c r="T99" s="13">
        <f t="shared" si="11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9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41214.586504629631</v>
      </c>
      <c r="T100" s="13">
        <f t="shared" si="11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9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41631.694432870368</v>
      </c>
      <c r="T101" s="13">
        <f t="shared" si="11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9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41197.544976851852</v>
      </c>
      <c r="T102" s="13">
        <f t="shared" si="11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9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41274.568402777775</v>
      </c>
      <c r="T103" s="13">
        <f t="shared" si="11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9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40504.922835648147</v>
      </c>
      <c r="T104" s="13">
        <f t="shared" si="11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9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41682.597569444442</v>
      </c>
      <c r="T105" s="13">
        <f t="shared" si="11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9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40612.486874999995</v>
      </c>
      <c r="T106" s="13">
        <f t="shared" si="11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9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42485.516435185178</v>
      </c>
      <c r="T107" s="13">
        <f t="shared" si="11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9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40987.568298611106</v>
      </c>
      <c r="T108" s="13">
        <f t="shared" si="11"/>
        <v>41001.568298611106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40635.774155092593</v>
      </c>
      <c r="T109" s="13">
        <f t="shared" si="11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9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41365.404745370368</v>
      </c>
      <c r="T110" s="13">
        <f t="shared" si="11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9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40569.817476851851</v>
      </c>
      <c r="T111" s="13">
        <f t="shared" si="11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9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41557.741354166668</v>
      </c>
      <c r="T112" s="13">
        <f t="shared" si="11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9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42125.124849537031</v>
      </c>
      <c r="T113" s="13">
        <f t="shared" si="11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9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41717.834699074076</v>
      </c>
      <c r="T114" s="13">
        <f t="shared" si="11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9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40753.550092592588</v>
      </c>
      <c r="T115" s="13">
        <f t="shared" si="11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9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40861.065833333334</v>
      </c>
      <c r="T116" s="13">
        <f t="shared" si="11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9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40918.530601851853</v>
      </c>
      <c r="T117" s="13">
        <f t="shared" si="11"/>
        <v>40943.530601851853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9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40595.288831018515</v>
      </c>
      <c r="T118" s="13">
        <f t="shared" si="11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40248.626666666663</v>
      </c>
      <c r="T119" s="13">
        <f t="shared" si="11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9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40722.845324074071</v>
      </c>
      <c r="T120" s="13">
        <f t="shared" si="11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9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40738.860949074071</v>
      </c>
      <c r="T121" s="13">
        <f t="shared" si="11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9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42615.841516203705</v>
      </c>
      <c r="T122" s="13">
        <f t="shared" si="11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9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42096.496643518512</v>
      </c>
      <c r="T123" s="13">
        <f t="shared" si="11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9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42593.223460648143</v>
      </c>
      <c r="T124" s="13">
        <f t="shared" si="11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9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41904.573657407404</v>
      </c>
      <c r="T125" s="13">
        <f t="shared" si="11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9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42114.720393518517</v>
      </c>
      <c r="T126" s="13">
        <f t="shared" si="11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9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42709.78564814815</v>
      </c>
      <c r="T127" s="13">
        <f t="shared" si="11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9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42135.381215277775</v>
      </c>
      <c r="T128" s="13">
        <f t="shared" si="11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42067.415983796294</v>
      </c>
      <c r="T129" s="13">
        <f t="shared" si="11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9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42628.019594907404</v>
      </c>
      <c r="T130" s="13">
        <f t="shared" si="11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9" t="e">
        <f t="shared" ref="P131:P194" si="13">E131/L131</f>
        <v>#DIV/0!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13">
        <f t="shared" ref="S131:S194" si="16">(J131/86400)+25569+(-5/24)</f>
        <v>41882.728969907403</v>
      </c>
      <c r="T131" s="13">
        <f t="shared" ref="T131:T194" si="17">(I131/86400)+25569+(-5/24)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9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41778.707083333335</v>
      </c>
      <c r="T132" s="13">
        <f t="shared" si="17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9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42541.629178240742</v>
      </c>
      <c r="T133" s="13">
        <f t="shared" si="17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9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41905.60424768518</v>
      </c>
      <c r="T134" s="13">
        <f t="shared" si="17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9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42491.599351851844</v>
      </c>
      <c r="T135" s="13">
        <f t="shared" si="17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9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42221.701597222222</v>
      </c>
      <c r="T136" s="13">
        <f t="shared" si="17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9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41788.173576388886</v>
      </c>
      <c r="T137" s="13">
        <f t="shared" si="17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9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42096.201782407406</v>
      </c>
      <c r="T138" s="13">
        <f t="shared" si="17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42239.365659722222</v>
      </c>
      <c r="T139" s="13">
        <f t="shared" si="17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9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42186.049085648141</v>
      </c>
      <c r="T140" s="13">
        <f t="shared" si="17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9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42187.712638888886</v>
      </c>
      <c r="T141" s="13">
        <f t="shared" si="17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9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42052.989953703705</v>
      </c>
      <c r="T142" s="13">
        <f t="shared" si="17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9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42109.944710648146</v>
      </c>
      <c r="T143" s="13">
        <f t="shared" si="17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9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41938.684930555552</v>
      </c>
      <c r="T144" s="13">
        <f t="shared" si="17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9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42558.855810185181</v>
      </c>
      <c r="T145" s="13">
        <f t="shared" si="17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9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42047.554074074076</v>
      </c>
      <c r="T146" s="13">
        <f t="shared" si="17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9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42200.333935185183</v>
      </c>
      <c r="T147" s="13">
        <f t="shared" si="17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9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42692.807847222219</v>
      </c>
      <c r="T148" s="13">
        <f t="shared" si="17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41969.559490740743</v>
      </c>
      <c r="T149" s="13">
        <f t="shared" si="17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9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42397.073333333326</v>
      </c>
      <c r="T150" s="13">
        <f t="shared" si="17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9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41967.963773148142</v>
      </c>
      <c r="T151" s="13">
        <f t="shared" si="17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9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42089.95349537037</v>
      </c>
      <c r="T152" s="13">
        <f t="shared" si="17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9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42113.342488425922</v>
      </c>
      <c r="T153" s="13">
        <f t="shared" si="17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9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41874.869212962956</v>
      </c>
      <c r="T154" s="13">
        <f t="shared" si="17"/>
        <v>41904.869212962956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9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41933.377824074072</v>
      </c>
      <c r="T155" s="13">
        <f t="shared" si="17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9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42115.339062499996</v>
      </c>
      <c r="T156" s="13">
        <f t="shared" si="17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9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42168.351099537038</v>
      </c>
      <c r="T157" s="13">
        <f t="shared" si="17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9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41793.916620370372</v>
      </c>
      <c r="T158" s="13">
        <f t="shared" si="17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42396.703379629624</v>
      </c>
      <c r="T159" s="13">
        <f t="shared" si="17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9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41903.868379629625</v>
      </c>
      <c r="T160" s="13">
        <f t="shared" si="17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9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42514.226215277777</v>
      </c>
      <c r="T161" s="13">
        <f t="shared" si="17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9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42171.70475694444</v>
      </c>
      <c r="T162" s="13">
        <f t="shared" si="17"/>
        <v>42231.70475694444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9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41792.479108796295</v>
      </c>
      <c r="T163" s="13">
        <f t="shared" si="17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9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41834.91847222222</v>
      </c>
      <c r="T164" s="13">
        <f t="shared" si="17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9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42243.752939814811</v>
      </c>
      <c r="T165" s="13">
        <f t="shared" si="17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9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41841.554409722223</v>
      </c>
      <c r="T166" s="13">
        <f t="shared" si="17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9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42351.450509259252</v>
      </c>
      <c r="T167" s="13">
        <f t="shared" si="17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9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42720.867615740739</v>
      </c>
      <c r="T168" s="13">
        <f t="shared" si="17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42160.719155092585</v>
      </c>
      <c r="T169" s="13">
        <f t="shared" si="17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9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42052.626967592594</v>
      </c>
      <c r="T170" s="13">
        <f t="shared" si="17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9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41900.296979166662</v>
      </c>
      <c r="T171" s="13">
        <f t="shared" si="17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9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42216.769479166665</v>
      </c>
      <c r="T172" s="13">
        <f t="shared" si="17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9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42533.972384259258</v>
      </c>
      <c r="T173" s="13">
        <f t="shared" si="17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9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42047.186608796292</v>
      </c>
      <c r="T174" s="13">
        <f t="shared" si="17"/>
        <v>42082.144942129627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9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42033.364675925921</v>
      </c>
      <c r="T175" s="13">
        <f t="shared" si="17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9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42072.55064814815</v>
      </c>
      <c r="T176" s="13">
        <f t="shared" si="17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9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41855.569571759253</v>
      </c>
      <c r="T177" s="13">
        <f t="shared" si="17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9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42191.615729166668</v>
      </c>
      <c r="T178" s="13">
        <f t="shared" si="17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42069.839421296296</v>
      </c>
      <c r="T179" s="13">
        <f t="shared" si="17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9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42304.747048611105</v>
      </c>
      <c r="T180" s="13">
        <f t="shared" si="17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9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42402.872164351851</v>
      </c>
      <c r="T181" s="13">
        <f t="shared" si="17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9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42067.782905092587</v>
      </c>
      <c r="T182" s="13">
        <f t="shared" si="17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9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42147.533506944441</v>
      </c>
      <c r="T183" s="13">
        <f t="shared" si="17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9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42711.803611111107</v>
      </c>
      <c r="T184" s="13">
        <f t="shared" si="17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9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41939.601967592593</v>
      </c>
      <c r="T185" s="13">
        <f t="shared" si="17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9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41825.58289351852</v>
      </c>
      <c r="T186" s="13">
        <f t="shared" si="17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9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42570.702997685185</v>
      </c>
      <c r="T187" s="13">
        <f t="shared" si="17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9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42767.604560185187</v>
      </c>
      <c r="T188" s="13">
        <f t="shared" si="17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42182.02612268518</v>
      </c>
      <c r="T189" s="13">
        <f t="shared" si="17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9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41856.974710648145</v>
      </c>
      <c r="T190" s="13">
        <f t="shared" si="17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9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42556.482372685183</v>
      </c>
      <c r="T191" s="13">
        <f t="shared" si="17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9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42527.442662037036</v>
      </c>
      <c r="T192" s="13">
        <f t="shared" si="17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9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42239.233078703699</v>
      </c>
      <c r="T193" s="13">
        <f t="shared" si="17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9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41899.583703703705</v>
      </c>
      <c r="T194" s="13">
        <f t="shared" si="17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9" t="e">
        <f t="shared" ref="P195:P258" si="19">E195/L195</f>
        <v>#DIV/0!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13">
        <f t="shared" ref="S195:S258" si="22">(J195/86400)+25569+(-5/24)</f>
        <v>41911.726458333331</v>
      </c>
      <c r="T195" s="13">
        <f t="shared" ref="T195:T258" si="23">(I195/86400)+25569+(-5/24)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9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42375.788553240738</v>
      </c>
      <c r="T196" s="13">
        <f t="shared" si="23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9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42135.462175925924</v>
      </c>
      <c r="T197" s="13">
        <f t="shared" si="23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9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42259.334467592591</v>
      </c>
      <c r="T198" s="13">
        <f t="shared" si="23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42741.640046296299</v>
      </c>
      <c r="T199" s="13">
        <f t="shared" si="23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9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41887.175023148149</v>
      </c>
      <c r="T200" s="13">
        <f t="shared" si="23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9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42583.915532407402</v>
      </c>
      <c r="T201" s="13">
        <f t="shared" si="23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9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41866.875034722216</v>
      </c>
      <c r="T202" s="13">
        <f t="shared" si="23"/>
        <v>41896.875034722216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9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42023.610289351847</v>
      </c>
      <c r="T203" s="13">
        <f t="shared" si="23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9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42255.719490740739</v>
      </c>
      <c r="T204" s="13">
        <f t="shared" si="23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9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41973.639629629623</v>
      </c>
      <c r="T205" s="13">
        <f t="shared" si="23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9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42556.375034722216</v>
      </c>
      <c r="T206" s="13">
        <f t="shared" si="23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9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42248.423865740733</v>
      </c>
      <c r="T207" s="13">
        <f t="shared" si="23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9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42566.79609953703</v>
      </c>
      <c r="T208" s="13">
        <f t="shared" si="23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41977.988865740735</v>
      </c>
      <c r="T209" s="13">
        <f t="shared" si="23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9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41959.16165509259</v>
      </c>
      <c r="T210" s="13">
        <f t="shared" si="23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9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42165.714525462965</v>
      </c>
      <c r="T211" s="13">
        <f t="shared" si="23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9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42248.856388888882</v>
      </c>
      <c r="T212" s="13">
        <f t="shared" si="23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9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42235.951585648145</v>
      </c>
      <c r="T213" s="13">
        <f t="shared" si="23"/>
        <v>42265.951585648145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9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42416.672685185178</v>
      </c>
      <c r="T214" s="13">
        <f t="shared" si="23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9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42202.385960648149</v>
      </c>
      <c r="T215" s="13">
        <f t="shared" si="23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9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42009.432280092595</v>
      </c>
      <c r="T216" s="13">
        <f t="shared" si="23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9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42375.021782407406</v>
      </c>
      <c r="T217" s="13">
        <f t="shared" si="23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9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42066.750428240739</v>
      </c>
      <c r="T218" s="13">
        <f t="shared" si="23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41970.432280092595</v>
      </c>
      <c r="T219" s="13">
        <f t="shared" si="23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9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42079.420011574075</v>
      </c>
      <c r="T220" s="13">
        <f t="shared" si="23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9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42429.118344907409</v>
      </c>
      <c r="T221" s="13">
        <f t="shared" si="23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9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42195.435532407406</v>
      </c>
      <c r="T222" s="13">
        <f t="shared" si="23"/>
        <v>42236.629166666666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9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42031.629212962966</v>
      </c>
      <c r="T223" s="13">
        <f t="shared" si="23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9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42031.561550925922</v>
      </c>
      <c r="T224" s="13">
        <f t="shared" si="23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9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42481.839699074073</v>
      </c>
      <c r="T225" s="13">
        <f t="shared" si="23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9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42135.026921296296</v>
      </c>
      <c r="T226" s="13">
        <f t="shared" si="23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9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42438.752939814811</v>
      </c>
      <c r="T227" s="13">
        <f t="shared" si="23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9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42106.457685185182</v>
      </c>
      <c r="T228" s="13">
        <f t="shared" si="23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42164.685659722221</v>
      </c>
      <c r="T229" s="13">
        <f t="shared" si="23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9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42096.478067129625</v>
      </c>
      <c r="T230" s="13">
        <f t="shared" si="23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9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42383.725659722222</v>
      </c>
      <c r="T231" s="13">
        <f t="shared" si="23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9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42129.568877314814</v>
      </c>
      <c r="T232" s="13">
        <f t="shared" si="23"/>
        <v>42159.568877314814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9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42341.75059027777</v>
      </c>
      <c r="T233" s="13">
        <f t="shared" si="23"/>
        <v>42371.75059027777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9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42032.617430555554</v>
      </c>
      <c r="T234" s="13">
        <f t="shared" si="23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9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42612.703379629624</v>
      </c>
      <c r="T235" s="13">
        <f t="shared" si="23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9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42135.82707175926</v>
      </c>
      <c r="T236" s="13">
        <f t="shared" si="23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9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42164.700196759259</v>
      </c>
      <c r="T237" s="13">
        <f t="shared" si="23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9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42320.876145833332</v>
      </c>
      <c r="T238" s="13">
        <f t="shared" si="23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42377.368854166663</v>
      </c>
      <c r="T239" s="13">
        <f t="shared" si="23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9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42713.754166666666</v>
      </c>
      <c r="T240" s="13">
        <f t="shared" si="23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9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42296.901967592588</v>
      </c>
      <c r="T241" s="13">
        <f t="shared" si="23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9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41354.500127314815</v>
      </c>
      <c r="T242" s="13">
        <f t="shared" si="23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9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41949.489629629628</v>
      </c>
      <c r="T243" s="13">
        <f t="shared" si="23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9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40862.28460648148</v>
      </c>
      <c r="T244" s="13">
        <f t="shared" si="23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9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41661.839166666665</v>
      </c>
      <c r="T245" s="13">
        <f t="shared" si="23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9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40213.115266203698</v>
      </c>
      <c r="T246" s="13">
        <f t="shared" si="23"/>
        <v>40253.087500000001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9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41106.844733796293</v>
      </c>
      <c r="T247" s="13">
        <f t="shared" si="23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9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40480.155150462961</v>
      </c>
      <c r="T248" s="13">
        <f t="shared" si="23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40430.395995370367</v>
      </c>
      <c r="T249" s="13">
        <f t="shared" si="23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9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40870.566076388888</v>
      </c>
      <c r="T250" s="13">
        <f t="shared" si="23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9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40332.715509259258</v>
      </c>
      <c r="T251" s="13">
        <f t="shared" si="23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9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41401.357534722221</v>
      </c>
      <c r="T252" s="13">
        <f t="shared" si="23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9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41013.579236111109</v>
      </c>
      <c r="T253" s="13">
        <f t="shared" si="23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9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40266.454374999994</v>
      </c>
      <c r="T254" s="13">
        <f t="shared" si="23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9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40924.44253472222</v>
      </c>
      <c r="T255" s="13">
        <f t="shared" si="23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9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42263.744328703702</v>
      </c>
      <c r="T256" s="13">
        <f t="shared" si="23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9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40588.318078703705</v>
      </c>
      <c r="T257" s="13">
        <f t="shared" si="23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9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41319.560960648145</v>
      </c>
      <c r="T258" s="13">
        <f t="shared" si="23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9">
        <f t="shared" ref="P259:P322" si="25">E259/L259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13">
        <f t="shared" ref="S259:S322" si="28">(J259/86400)+25569+(-5/24)</f>
        <v>42479.418541666666</v>
      </c>
      <c r="T259" s="13">
        <f t="shared" ref="T259:T322" si="29">(I259/86400)+25569+(-5/24)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9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40681.843356481477</v>
      </c>
      <c r="T260" s="13">
        <f t="shared" si="2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9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42072.529733796291</v>
      </c>
      <c r="T261" s="13">
        <f t="shared" si="2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9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40330.547210648147</v>
      </c>
      <c r="T262" s="13">
        <f t="shared" si="2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9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41017.677129629628</v>
      </c>
      <c r="T263" s="13">
        <f t="shared" si="2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9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40555.039675925924</v>
      </c>
      <c r="T264" s="13">
        <f t="shared" si="2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9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41149.746458333328</v>
      </c>
      <c r="T265" s="13">
        <f t="shared" si="2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9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41010.411979166667</v>
      </c>
      <c r="T266" s="13">
        <f t="shared" si="2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9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40267.03738425926</v>
      </c>
      <c r="T267" s="13">
        <f t="shared" si="2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9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40204.966516203705</v>
      </c>
      <c r="T268" s="13">
        <f t="shared" si="2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41785.244201388887</v>
      </c>
      <c r="T269" s="13">
        <f t="shared" si="2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9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40808.944189814814</v>
      </c>
      <c r="T270" s="13">
        <f t="shared" si="2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9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42757.988680555551</v>
      </c>
      <c r="T271" s="13">
        <f t="shared" si="2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9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40637.658217592594</v>
      </c>
      <c r="T272" s="13">
        <f t="shared" si="2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9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41611.891909722217</v>
      </c>
      <c r="T273" s="13">
        <f t="shared" si="2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9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40235.692025462959</v>
      </c>
      <c r="T274" s="13">
        <f t="shared" si="2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9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40697.29011574074</v>
      </c>
      <c r="T275" s="13">
        <f t="shared" si="2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9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40969.704039351847</v>
      </c>
      <c r="T276" s="13">
        <f t="shared" si="2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9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41192.823680555557</v>
      </c>
      <c r="T277" s="13">
        <f t="shared" si="2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9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40966.873541666668</v>
      </c>
      <c r="T278" s="13">
        <f t="shared" si="2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42117.68309027778</v>
      </c>
      <c r="T279" s="13">
        <f t="shared" si="2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9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41163.832627314812</v>
      </c>
      <c r="T280" s="13">
        <f t="shared" si="2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9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42759.035833333335</v>
      </c>
      <c r="T281" s="13">
        <f t="shared" si="2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9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41744.382349537038</v>
      </c>
      <c r="T282" s="13">
        <f t="shared" si="29"/>
        <v>41789.382349537038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9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39949.955011574071</v>
      </c>
      <c r="T283" s="13">
        <f t="shared" si="2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9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40194.711712962962</v>
      </c>
      <c r="T284" s="13">
        <f t="shared" si="2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9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40675.501666666663</v>
      </c>
      <c r="T285" s="13">
        <f t="shared" si="2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9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40904.529861111107</v>
      </c>
      <c r="T286" s="13">
        <f t="shared" si="2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9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41506.547777777778</v>
      </c>
      <c r="T287" s="13">
        <f t="shared" si="2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9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41313.607916666668</v>
      </c>
      <c r="T288" s="13">
        <f t="shared" si="2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41184.069652777776</v>
      </c>
      <c r="T289" s="13">
        <f t="shared" si="2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9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41050.960567129623</v>
      </c>
      <c r="T290" s="13">
        <f t="shared" si="2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9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41550.248078703698</v>
      </c>
      <c r="T291" s="13">
        <f t="shared" si="2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9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40526.160844907405</v>
      </c>
      <c r="T292" s="13">
        <f t="shared" si="2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9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41376.560717592591</v>
      </c>
      <c r="T293" s="13">
        <f t="shared" si="2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9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40812.594895833332</v>
      </c>
      <c r="T294" s="13">
        <f t="shared" si="2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9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41719.459652777776</v>
      </c>
      <c r="T295" s="13">
        <f t="shared" si="2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9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40342.876087962963</v>
      </c>
      <c r="T296" s="13">
        <f t="shared" si="2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9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41518.796400462961</v>
      </c>
      <c r="T297" s="13">
        <f t="shared" si="2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9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41134.267164351848</v>
      </c>
      <c r="T298" s="13">
        <f t="shared" si="2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42089.519687499997</v>
      </c>
      <c r="T299" s="13">
        <f t="shared" si="2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9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41709.255185185182</v>
      </c>
      <c r="T300" s="13">
        <f t="shared" si="2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9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40469.016898148147</v>
      </c>
      <c r="T301" s="13">
        <f t="shared" si="2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9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40626.751597222217</v>
      </c>
      <c r="T302" s="13">
        <f t="shared" si="2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9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41312.529340277775</v>
      </c>
      <c r="T303" s="13">
        <f t="shared" si="2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9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40933.648587962962</v>
      </c>
      <c r="T304" s="13">
        <f t="shared" si="2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9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41031.862800925919</v>
      </c>
      <c r="T305" s="13">
        <f t="shared" si="29"/>
        <v>41061.862800925919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9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41113.88653935185</v>
      </c>
      <c r="T306" s="13">
        <f t="shared" si="2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9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40948.421863425923</v>
      </c>
      <c r="T307" s="13">
        <f t="shared" si="2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9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41333.628854166665</v>
      </c>
      <c r="T308" s="13">
        <f t="shared" si="29"/>
        <v>41353.587187499994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41282.736122685186</v>
      </c>
      <c r="T309" s="13">
        <f t="shared" si="29"/>
        <v>41312.736122685186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9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40567.486226851848</v>
      </c>
      <c r="T310" s="13">
        <f t="shared" si="2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9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41134.543217592589</v>
      </c>
      <c r="T311" s="13">
        <f t="shared" si="2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9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40820.974803240737</v>
      </c>
      <c r="T312" s="13">
        <f t="shared" si="2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9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40868.011481481481</v>
      </c>
      <c r="T313" s="13">
        <f t="shared" si="2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9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41348.669351851851</v>
      </c>
      <c r="T314" s="13">
        <f t="shared" si="2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9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40357.019606481481</v>
      </c>
      <c r="T315" s="13">
        <f t="shared" si="2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9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41304.624861111108</v>
      </c>
      <c r="T316" s="13">
        <f t="shared" si="2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9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41113.564050925925</v>
      </c>
      <c r="T317" s="13">
        <f t="shared" si="2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9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41950.715243055551</v>
      </c>
      <c r="T318" s="13">
        <f t="shared" si="2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41589.468553240738</v>
      </c>
      <c r="T319" s="13">
        <f t="shared" si="2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9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41329.830451388887</v>
      </c>
      <c r="T320" s="13">
        <f t="shared" si="2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9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40123.629965277774</v>
      </c>
      <c r="T321" s="13">
        <f t="shared" si="2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9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42331.34297453703</v>
      </c>
      <c r="T322" s="13">
        <f t="shared" si="2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9">
        <f t="shared" ref="P323:P386" si="31">E323/L323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13">
        <f t="shared" ref="S323:S386" si="34">(J323/86400)+25569+(-5/24)</f>
        <v>42647.238263888888</v>
      </c>
      <c r="T323" s="13">
        <f t="shared" ref="T323:T386" si="35">(I323/86400)+25569+(-5/24)</f>
        <v>42682.279930555553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9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42473.361666666664</v>
      </c>
      <c r="T324" s="13">
        <f t="shared" si="35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9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42697.113032407404</v>
      </c>
      <c r="T325" s="13">
        <f t="shared" si="35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9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42184.417916666665</v>
      </c>
      <c r="T326" s="13">
        <f t="shared" si="35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9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42688.979548611103</v>
      </c>
      <c r="T327" s="13">
        <f t="shared" si="35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9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42775.106550925928</v>
      </c>
      <c r="T328" s="13">
        <f t="shared" si="35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42058.026956018519</v>
      </c>
      <c r="T329" s="13">
        <f t="shared" si="35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9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42278.738287037035</v>
      </c>
      <c r="T330" s="13">
        <f t="shared" si="35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9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42291.258414351854</v>
      </c>
      <c r="T331" s="13">
        <f t="shared" si="35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9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41379.307442129626</v>
      </c>
      <c r="T332" s="13">
        <f t="shared" si="35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9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42507.373078703698</v>
      </c>
      <c r="T333" s="13">
        <f t="shared" si="35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9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42263.471956018511</v>
      </c>
      <c r="T334" s="13">
        <f t="shared" si="35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9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42437.428136574068</v>
      </c>
      <c r="T335" s="13">
        <f t="shared" si="35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9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42101.474039351851</v>
      </c>
      <c r="T336" s="13">
        <f t="shared" si="35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9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42101.529108796291</v>
      </c>
      <c r="T337" s="13">
        <f t="shared" si="35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9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42291.387939814813</v>
      </c>
      <c r="T338" s="13">
        <f t="shared" si="35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42046.920231481483</v>
      </c>
      <c r="T339" s="13">
        <f t="shared" si="35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9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42559.547337962962</v>
      </c>
      <c r="T340" s="13">
        <f t="shared" si="35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9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42093.551712962959</v>
      </c>
      <c r="T341" s="13">
        <f t="shared" si="35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9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42772.460729166669</v>
      </c>
      <c r="T342" s="13">
        <f t="shared" si="35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9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41894.671273148146</v>
      </c>
      <c r="T343" s="13">
        <f t="shared" si="35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9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42459.572511574072</v>
      </c>
      <c r="T344" s="13">
        <f t="shared" si="35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9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41926.529456018514</v>
      </c>
      <c r="T345" s="13">
        <f t="shared" si="35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9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42111.762662037036</v>
      </c>
      <c r="T346" s="13">
        <f t="shared" si="35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9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42114.735995370364</v>
      </c>
      <c r="T347" s="13">
        <f t="shared" si="35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9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42261.291909722218</v>
      </c>
      <c r="T348" s="13">
        <f t="shared" si="35"/>
        <v>42291.291909722218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42292.287141203698</v>
      </c>
      <c r="T349" s="13">
        <f t="shared" si="35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9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42207.378657407404</v>
      </c>
      <c r="T350" s="13">
        <f t="shared" si="35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9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42760.290601851848</v>
      </c>
      <c r="T351" s="13">
        <f t="shared" si="35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9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42585.857743055552</v>
      </c>
      <c r="T352" s="13">
        <f t="shared" si="35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9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42427.75641203703</v>
      </c>
      <c r="T353" s="13">
        <f t="shared" si="35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9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41889.959120370368</v>
      </c>
      <c r="T354" s="13">
        <f t="shared" si="35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9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42297.583553240744</v>
      </c>
      <c r="T355" s="13">
        <f t="shared" si="35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9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42438.619456018518</v>
      </c>
      <c r="T356" s="13">
        <f t="shared" si="35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9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41943.0855787037</v>
      </c>
      <c r="T357" s="13">
        <f t="shared" si="35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9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42415.594826388886</v>
      </c>
      <c r="T358" s="13">
        <f t="shared" si="35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42078.01385416666</v>
      </c>
      <c r="T359" s="13">
        <f t="shared" si="35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9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42507.651863425919</v>
      </c>
      <c r="T360" s="13">
        <f t="shared" si="35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9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41934.86215277778</v>
      </c>
      <c r="T361" s="13">
        <f t="shared" si="35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9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42163.689583333333</v>
      </c>
      <c r="T362" s="13">
        <f t="shared" si="35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9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41935.792893518512</v>
      </c>
      <c r="T363" s="13">
        <f t="shared" si="35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9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41837.002210648148</v>
      </c>
      <c r="T364" s="13">
        <f t="shared" si="35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9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40255.53629629629</v>
      </c>
      <c r="T365" s="13">
        <f t="shared" si="35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9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41780.651296296295</v>
      </c>
      <c r="T366" s="13">
        <f t="shared" si="35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9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41668.398136574069</v>
      </c>
      <c r="T367" s="13">
        <f t="shared" si="35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9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41019.584699074076</v>
      </c>
      <c r="T368" s="13">
        <f t="shared" si="35"/>
        <v>41049.584699074076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41355.368958333333</v>
      </c>
      <c r="T369" s="13">
        <f t="shared" si="35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9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42043.397245370368</v>
      </c>
      <c r="T370" s="13">
        <f t="shared" si="35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9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40893.3433912037</v>
      </c>
      <c r="T371" s="13">
        <f t="shared" si="35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9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42711.586805555555</v>
      </c>
      <c r="T372" s="13">
        <f t="shared" si="35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9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41261.559479166666</v>
      </c>
      <c r="T373" s="13">
        <f t="shared" si="35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9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42425.368564814817</v>
      </c>
      <c r="T374" s="13">
        <f t="shared" si="35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9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41078.703680555554</v>
      </c>
      <c r="T375" s="13">
        <f t="shared" si="35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9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40757.680914351848</v>
      </c>
      <c r="T376" s="13">
        <f t="shared" si="35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9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41657.77674768518</v>
      </c>
      <c r="T377" s="13">
        <f t="shared" si="35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9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42576.244398148141</v>
      </c>
      <c r="T378" s="13">
        <f t="shared" si="35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42292.042453703696</v>
      </c>
      <c r="T379" s="13">
        <f t="shared" si="35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9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42370.363518518519</v>
      </c>
      <c r="T380" s="13">
        <f t="shared" si="35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9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40987.479999999996</v>
      </c>
      <c r="T381" s="13">
        <f t="shared" si="35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9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42367.511481481481</v>
      </c>
      <c r="T382" s="13">
        <f t="shared" si="35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9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41085.48978009259</v>
      </c>
      <c r="T383" s="13">
        <f t="shared" si="35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9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41144.501157407409</v>
      </c>
      <c r="T384" s="13">
        <f t="shared" si="35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9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41754.90924768518</v>
      </c>
      <c r="T385" s="13">
        <f t="shared" si="35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9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41980.573460648149</v>
      </c>
      <c r="T386" s="13">
        <f t="shared" si="35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9">
        <f t="shared" ref="P387:P450" si="37">E387/L387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13">
        <f t="shared" ref="S387:S450" si="40">(J387/86400)+25569+(-5/24)</f>
        <v>41934.376168981478</v>
      </c>
      <c r="T387" s="13">
        <f t="shared" ref="T387:T450" si="41">(I387/86400)+25569+(-5/24)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9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42211.742951388886</v>
      </c>
      <c r="T388" s="13">
        <f t="shared" si="41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42200.468263888884</v>
      </c>
      <c r="T389" s="13">
        <f t="shared" si="41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9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42548.86782407407</v>
      </c>
      <c r="T390" s="13">
        <f t="shared" si="41"/>
        <v>42578.86782407407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9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41673.854745370372</v>
      </c>
      <c r="T391" s="13">
        <f t="shared" si="41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9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42111.828379629624</v>
      </c>
      <c r="T392" s="13">
        <f t="shared" si="41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9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40864.833923611106</v>
      </c>
      <c r="T393" s="13">
        <f t="shared" si="41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9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40763.508923611109</v>
      </c>
      <c r="T394" s="13">
        <f t="shared" si="41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9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41526.500601851847</v>
      </c>
      <c r="T395" s="13">
        <f t="shared" si="41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9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42417.60974537037</v>
      </c>
      <c r="T396" s="13">
        <f t="shared" si="41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9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40990.700925925921</v>
      </c>
      <c r="T397" s="13">
        <f t="shared" si="41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9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41082.356550925928</v>
      </c>
      <c r="T398" s="13">
        <f t="shared" si="41"/>
        <v>41097.356550925928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40379.568101851852</v>
      </c>
      <c r="T399" s="13">
        <f t="shared" si="41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9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42078.584791666661</v>
      </c>
      <c r="T400" s="13">
        <f t="shared" si="41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9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42687.667442129627</v>
      </c>
      <c r="T401" s="13">
        <f t="shared" si="41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9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41745.427627314813</v>
      </c>
      <c r="T402" s="13">
        <f t="shared" si="41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9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40732.633912037032</v>
      </c>
      <c r="T403" s="13">
        <f t="shared" si="41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9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42292.331215277773</v>
      </c>
      <c r="T404" s="13">
        <f t="shared" si="41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9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40718.102326388886</v>
      </c>
      <c r="T405" s="13">
        <f t="shared" si="41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9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41646.419699074067</v>
      </c>
      <c r="T406" s="13">
        <f t="shared" si="41"/>
        <v>41675.75277777778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9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41673.876608796294</v>
      </c>
      <c r="T407" s="13">
        <f t="shared" si="41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9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40637.95413194444</v>
      </c>
      <c r="T408" s="13">
        <f t="shared" si="41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40806.662615740737</v>
      </c>
      <c r="T409" s="13">
        <f t="shared" si="41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9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41543.527662037035</v>
      </c>
      <c r="T410" s="13">
        <f t="shared" si="41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9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42543.654444444437</v>
      </c>
      <c r="T411" s="13">
        <f t="shared" si="41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9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42113.773113425923</v>
      </c>
      <c r="T412" s="13">
        <f t="shared" si="41"/>
        <v>42173.773113425923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9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41597.967638888884</v>
      </c>
      <c r="T413" s="13">
        <f t="shared" si="41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9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41099.534467592588</v>
      </c>
      <c r="T414" s="13">
        <f t="shared" si="41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9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41079.66910879629</v>
      </c>
      <c r="T415" s="13">
        <f t="shared" si="41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9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41528.85491898148</v>
      </c>
      <c r="T416" s="13">
        <f t="shared" si="41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9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41904.643541666665</v>
      </c>
      <c r="T417" s="13">
        <f t="shared" si="41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9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41648.187858796293</v>
      </c>
      <c r="T418" s="13">
        <f t="shared" si="41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41360.762268518512</v>
      </c>
      <c r="T419" s="13">
        <f t="shared" si="41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9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42178.07403935185</v>
      </c>
      <c r="T420" s="13">
        <f t="shared" si="41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9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41394.634108796294</v>
      </c>
      <c r="T421" s="13">
        <f t="shared" si="41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9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41682.028136574074</v>
      </c>
      <c r="T422" s="13">
        <f t="shared" si="41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9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42177.283055555548</v>
      </c>
      <c r="T423" s="13">
        <f t="shared" si="41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9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41863.052048611113</v>
      </c>
      <c r="T424" s="13">
        <f t="shared" si="41"/>
        <v>41893.052048611113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9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41400.717939814815</v>
      </c>
      <c r="T425" s="13">
        <f t="shared" si="41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9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40934.167812499996</v>
      </c>
      <c r="T426" s="13">
        <f t="shared" si="41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9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42275.652824074066</v>
      </c>
      <c r="T427" s="13">
        <f t="shared" si="41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9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42400.503634259258</v>
      </c>
      <c r="T428" s="13">
        <f t="shared" si="41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42285.700694444444</v>
      </c>
      <c r="T429" s="13">
        <f t="shared" si="41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9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41778.558391203704</v>
      </c>
      <c r="T430" s="13">
        <f t="shared" si="41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9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40070.693078703705</v>
      </c>
      <c r="T431" s="13">
        <f t="shared" si="41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9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41512.898923611108</v>
      </c>
      <c r="T432" s="13">
        <f t="shared" si="41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9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42526.662997685184</v>
      </c>
      <c r="T433" s="13">
        <f t="shared" si="41"/>
        <v>42556.662997685184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9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42238.51829861111</v>
      </c>
      <c r="T434" s="13">
        <f t="shared" si="41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9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42228.421550925923</v>
      </c>
      <c r="T435" s="13">
        <f t="shared" si="41"/>
        <v>42288.421550925923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9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41576.626180555555</v>
      </c>
      <c r="T436" s="13">
        <f t="shared" si="41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9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41500.539120370369</v>
      </c>
      <c r="T437" s="13">
        <f t="shared" si="41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9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41456.154085648144</v>
      </c>
      <c r="T438" s="13">
        <f t="shared" si="41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42591.110254629624</v>
      </c>
      <c r="T439" s="13">
        <f t="shared" si="41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9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42296.052754629629</v>
      </c>
      <c r="T440" s="13">
        <f t="shared" si="41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9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41919.553449074076</v>
      </c>
      <c r="T441" s="13">
        <f t="shared" si="41"/>
        <v>41929.553449074076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9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42423.777233796289</v>
      </c>
      <c r="T442" s="13">
        <f t="shared" si="41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9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41550.585601851846</v>
      </c>
      <c r="T443" s="13">
        <f t="shared" si="41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9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42024.680358796293</v>
      </c>
      <c r="T444" s="13">
        <f t="shared" si="41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9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41649.806724537033</v>
      </c>
      <c r="T445" s="13">
        <f t="shared" si="41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9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40894.69862268518</v>
      </c>
      <c r="T446" s="13">
        <f t="shared" si="41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9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42130.127025462956</v>
      </c>
      <c r="T447" s="13">
        <f t="shared" si="41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9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42036.875231481477</v>
      </c>
      <c r="T448" s="13">
        <f t="shared" si="41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41331.34679398148</v>
      </c>
      <c r="T449" s="13">
        <f t="shared" si="41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9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41753.549710648142</v>
      </c>
      <c r="T450" s="13">
        <f t="shared" si="41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9">
        <f t="shared" ref="P451:P514" si="43">E451/L451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13">
        <f t="shared" ref="S451:S514" si="46">(J451/86400)+25569+(-5/24)</f>
        <v>41534.359780092593</v>
      </c>
      <c r="T451" s="13">
        <f t="shared" ref="T451:T514" si="47">(I451/86400)+25569+(-5/24)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9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41654.73842592592</v>
      </c>
      <c r="T452" s="13">
        <f t="shared" si="47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9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41634.506840277776</v>
      </c>
      <c r="T453" s="13">
        <f t="shared" si="47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9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42107.49554398148</v>
      </c>
      <c r="T454" s="13">
        <f t="shared" si="47"/>
        <v>42137.49554398148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9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42038.616655092592</v>
      </c>
      <c r="T455" s="13">
        <f t="shared" si="47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9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41938.508923611109</v>
      </c>
      <c r="T456" s="13">
        <f t="shared" si="47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9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40970.794236111113</v>
      </c>
      <c r="T457" s="13">
        <f t="shared" si="47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9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41547.486122685186</v>
      </c>
      <c r="T458" s="13">
        <f t="shared" si="47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41837.559166666666</v>
      </c>
      <c r="T459" s="13">
        <f t="shared" si="47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9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41378.491435185184</v>
      </c>
      <c r="T460" s="13">
        <f t="shared" si="47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9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40800.432025462964</v>
      </c>
      <c r="T461" s="13">
        <f t="shared" si="47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9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41759.334201388883</v>
      </c>
      <c r="T462" s="13">
        <f t="shared" si="47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9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41407.638506944444</v>
      </c>
      <c r="T463" s="13">
        <f t="shared" si="47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9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40704.918298611105</v>
      </c>
      <c r="T464" s="13">
        <f t="shared" si="47"/>
        <v>40764.918298611105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9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40750.501770833333</v>
      </c>
      <c r="T465" s="13">
        <f t="shared" si="47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9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42488.640451388885</v>
      </c>
      <c r="T466" s="13">
        <f t="shared" si="47"/>
        <v>42508.640451388885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9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41800.911736111106</v>
      </c>
      <c r="T467" s="13">
        <f t="shared" si="47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9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41129.734537037039</v>
      </c>
      <c r="T468" s="13">
        <f t="shared" si="47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41135.471458333333</v>
      </c>
      <c r="T469" s="13">
        <f t="shared" si="47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9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41040.959293981483</v>
      </c>
      <c r="T470" s="13">
        <f t="shared" si="47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9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41827.781527777777</v>
      </c>
      <c r="T471" s="13">
        <f t="shared" si="47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9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41604.959363425922</v>
      </c>
      <c r="T472" s="13">
        <f t="shared" si="47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9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41703.513645833329</v>
      </c>
      <c r="T473" s="13">
        <f t="shared" si="47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9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41844.714328703703</v>
      </c>
      <c r="T474" s="13">
        <f t="shared" si="47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9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41869.489803240736</v>
      </c>
      <c r="T475" s="13">
        <f t="shared" si="47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9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42753.120706018519</v>
      </c>
      <c r="T476" s="13">
        <f t="shared" si="47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9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42099.877812500003</v>
      </c>
      <c r="T477" s="13">
        <f t="shared" si="47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9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41757.76667824074</v>
      </c>
      <c r="T478" s="13">
        <f t="shared" si="47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40987.626550925925</v>
      </c>
      <c r="T479" s="13">
        <f t="shared" si="47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9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42065.702650462961</v>
      </c>
      <c r="T480" s="13">
        <f t="shared" si="47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9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41904.199479166666</v>
      </c>
      <c r="T481" s="13">
        <f t="shared" si="47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9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41465.29184027778</v>
      </c>
      <c r="T482" s="13">
        <f t="shared" si="47"/>
        <v>41495.29184027778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9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41162.46399305555</v>
      </c>
      <c r="T483" s="13">
        <f t="shared" si="47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9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42447.688541666663</v>
      </c>
      <c r="T484" s="13">
        <f t="shared" si="47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9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41242.989259259259</v>
      </c>
      <c r="T485" s="13">
        <f t="shared" si="47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9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42272.731157407405</v>
      </c>
      <c r="T486" s="13">
        <f t="shared" si="47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9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41381.297442129631</v>
      </c>
      <c r="T487" s="13">
        <f t="shared" si="47"/>
        <v>41411.297442129631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9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41761.734247685185</v>
      </c>
      <c r="T488" s="13">
        <f t="shared" si="47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42669.386504629627</v>
      </c>
      <c r="T489" s="13">
        <f t="shared" si="47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9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42713.84606481481</v>
      </c>
      <c r="T490" s="13">
        <f t="shared" si="47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9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40882.273333333331</v>
      </c>
      <c r="T491" s="13">
        <f t="shared" si="47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9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41113.760243055549</v>
      </c>
      <c r="T492" s="13">
        <f t="shared" si="47"/>
        <v>41143.760243055549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9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42366.774293981478</v>
      </c>
      <c r="T493" s="13">
        <f t="shared" si="47"/>
        <v>42396.774293981478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9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42595.826736111114</v>
      </c>
      <c r="T494" s="13">
        <f t="shared" si="47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9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42114.517800925925</v>
      </c>
      <c r="T495" s="13">
        <f t="shared" si="47"/>
        <v>42144.517800925925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9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41799.62228009259</v>
      </c>
      <c r="T496" s="13">
        <f t="shared" si="47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9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42171.619270833333</v>
      </c>
      <c r="T497" s="13">
        <f t="shared" si="47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9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41620.723078703704</v>
      </c>
      <c r="T498" s="13">
        <f t="shared" si="47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41944.829456018517</v>
      </c>
      <c r="T499" s="13">
        <f t="shared" si="47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9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40858.553807870368</v>
      </c>
      <c r="T500" s="13">
        <f t="shared" si="47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9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40043.687129629623</v>
      </c>
      <c r="T501" s="13">
        <f t="shared" si="47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9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40247.677673611106</v>
      </c>
      <c r="T502" s="13">
        <f t="shared" si="47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9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40703.026053240741</v>
      </c>
      <c r="T503" s="13">
        <f t="shared" si="47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9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40956.345196759255</v>
      </c>
      <c r="T504" s="13">
        <f t="shared" si="47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9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41991.318321759252</v>
      </c>
      <c r="T505" s="13">
        <f t="shared" si="47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9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40949.775312499994</v>
      </c>
      <c r="T506" s="13">
        <f t="shared" si="47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9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42317.889884259253</v>
      </c>
      <c r="T507" s="13">
        <f t="shared" si="47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9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41466.343981481477</v>
      </c>
      <c r="T508" s="13">
        <f t="shared" si="47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41156.750659722216</v>
      </c>
      <c r="T509" s="13">
        <f t="shared" si="47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9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40994.815983796296</v>
      </c>
      <c r="T510" s="13">
        <f t="shared" si="47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9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42153.423263888886</v>
      </c>
      <c r="T511" s="13">
        <f t="shared" si="47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9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42399.968043981477</v>
      </c>
      <c r="T512" s="13">
        <f t="shared" si="47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9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41340.09469907407</v>
      </c>
      <c r="T513" s="13">
        <f t="shared" si="47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9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42649.533877314818</v>
      </c>
      <c r="T514" s="13">
        <f t="shared" si="47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9">
        <f t="shared" ref="P515:P578" si="49">E515/L515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13">
        <f t="shared" ref="S515:S578" si="52">(J515/86400)+25569+(-5/24)</f>
        <v>42552.445659722223</v>
      </c>
      <c r="T515" s="13">
        <f t="shared" ref="T515:T578" si="53">(I515/86400)+25569+(-5/24)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9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41830.405636574069</v>
      </c>
      <c r="T516" s="13">
        <f t="shared" si="53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9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42327.282418981478</v>
      </c>
      <c r="T517" s="13">
        <f t="shared" si="53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9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42091.570370370369</v>
      </c>
      <c r="T518" s="13">
        <f t="shared" si="53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42738.406956018516</v>
      </c>
      <c r="T519" s="13">
        <f t="shared" si="53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9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42223.407685185179</v>
      </c>
      <c r="T520" s="13">
        <f t="shared" si="53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9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41218.183113425919</v>
      </c>
      <c r="T521" s="13">
        <f t="shared" si="53"/>
        <v>41248.183113425919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9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42318.493761574071</v>
      </c>
      <c r="T522" s="13">
        <f t="shared" si="53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9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42645.884479166663</v>
      </c>
      <c r="T523" s="13">
        <f t="shared" si="53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9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42429.832465277774</v>
      </c>
      <c r="T524" s="13">
        <f t="shared" si="53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9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42237.924490740734</v>
      </c>
      <c r="T525" s="13">
        <f t="shared" si="53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9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42492.508900462963</v>
      </c>
      <c r="T526" s="13">
        <f t="shared" si="53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9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41850.192604166667</v>
      </c>
      <c r="T527" s="13">
        <f t="shared" si="53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9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42192.383611111109</v>
      </c>
      <c r="T528" s="13">
        <f t="shared" si="53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42752.997291666667</v>
      </c>
      <c r="T529" s="13">
        <f t="shared" si="53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9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42155.71188657407</v>
      </c>
      <c r="T530" s="13">
        <f t="shared" si="53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9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42724.822847222218</v>
      </c>
      <c r="T531" s="13">
        <f t="shared" si="53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9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42157.382731481477</v>
      </c>
      <c r="T532" s="13">
        <f t="shared" si="53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9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42675.856817129628</v>
      </c>
      <c r="T533" s="13">
        <f t="shared" si="53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9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42472.798703703702</v>
      </c>
      <c r="T534" s="13">
        <f t="shared" si="53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9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42482.226446759254</v>
      </c>
      <c r="T535" s="13">
        <f t="shared" si="53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9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42270.602662037032</v>
      </c>
      <c r="T536" s="13">
        <f t="shared" si="53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9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42711.336863425924</v>
      </c>
      <c r="T537" s="13">
        <f t="shared" si="53"/>
        <v>42741.336863425924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9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42179.136655092589</v>
      </c>
      <c r="T538" s="13">
        <f t="shared" si="53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42282.560081018521</v>
      </c>
      <c r="T539" s="13">
        <f t="shared" si="53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9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42473.586377314808</v>
      </c>
      <c r="T540" s="13">
        <f t="shared" si="53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9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42534.841516203705</v>
      </c>
      <c r="T541" s="13">
        <f t="shared" si="53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9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42009.608865740738</v>
      </c>
      <c r="T542" s="13">
        <f t="shared" si="53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9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42275.838356481479</v>
      </c>
      <c r="T543" s="13">
        <f t="shared" si="53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9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42433.529120370367</v>
      </c>
      <c r="T544" s="13">
        <f t="shared" si="53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9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41913.88381944444</v>
      </c>
      <c r="T545" s="13">
        <f t="shared" si="53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9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42525.448611111111</v>
      </c>
      <c r="T546" s="13">
        <f t="shared" si="53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9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42283.38413194444</v>
      </c>
      <c r="T547" s="13">
        <f t="shared" si="53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9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42249.459664351853</v>
      </c>
      <c r="T548" s="13">
        <f t="shared" si="53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3">
        <f t="shared" si="52"/>
        <v>42380.488009259258</v>
      </c>
      <c r="T549" s="13">
        <f t="shared" si="53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9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42276.695</v>
      </c>
      <c r="T550" s="13">
        <f t="shared" si="53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9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42163.428495370368</v>
      </c>
      <c r="T551" s="13">
        <f t="shared" si="53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9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42753.47042824074</v>
      </c>
      <c r="T552" s="13">
        <f t="shared" si="53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9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42173.067407407405</v>
      </c>
      <c r="T553" s="13">
        <f t="shared" si="53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9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3">
        <f t="shared" si="52"/>
        <v>42318.408518518518</v>
      </c>
      <c r="T554" s="13">
        <f t="shared" si="53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9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41927.511469907404</v>
      </c>
      <c r="T555" s="13">
        <f t="shared" si="53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9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41901.476527777777</v>
      </c>
      <c r="T556" s="13">
        <f t="shared" si="53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9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3">
        <f t="shared" si="52"/>
        <v>42503.145173611112</v>
      </c>
      <c r="T557" s="13">
        <f t="shared" si="53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9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42345.651817129627</v>
      </c>
      <c r="T558" s="13">
        <f t="shared" si="53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9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42676.733831018515</v>
      </c>
      <c r="T559" s="13">
        <f t="shared" si="53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9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3">
        <f t="shared" si="52"/>
        <v>42057.674826388888</v>
      </c>
      <c r="T560" s="13">
        <f t="shared" si="53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9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42321.074768518512</v>
      </c>
      <c r="T561" s="13">
        <f t="shared" si="53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9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41960.563020833331</v>
      </c>
      <c r="T562" s="13">
        <f t="shared" si="53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9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42268.450381944444</v>
      </c>
      <c r="T563" s="13">
        <f t="shared" si="53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9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3">
        <f t="shared" si="52"/>
        <v>42692.180729166663</v>
      </c>
      <c r="T564" s="13">
        <f t="shared" si="53"/>
        <v>42722.180729166663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9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42021.861655092587</v>
      </c>
      <c r="T565" s="13">
        <f t="shared" si="53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9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42411.734664351847</v>
      </c>
      <c r="T566" s="13">
        <f t="shared" si="53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9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3">
        <f t="shared" si="52"/>
        <v>42165.576956018514</v>
      </c>
      <c r="T567" s="13">
        <f t="shared" si="53"/>
        <v>42195.576956018514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9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42535.476076388884</v>
      </c>
      <c r="T568" s="13">
        <f t="shared" si="53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3">
        <f t="shared" si="52"/>
        <v>41975.634189814817</v>
      </c>
      <c r="T569" s="13">
        <f t="shared" si="53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9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42348.713229166664</v>
      </c>
      <c r="T570" s="13">
        <f t="shared" si="53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9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42340.639027777775</v>
      </c>
      <c r="T571" s="13">
        <f t="shared" si="53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9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42388.589918981474</v>
      </c>
      <c r="T572" s="13">
        <f t="shared" si="53"/>
        <v>42418.589918981474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9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42192.607905092591</v>
      </c>
      <c r="T573" s="13">
        <f t="shared" si="53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9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3">
        <f t="shared" si="52"/>
        <v>42282.507962962962</v>
      </c>
      <c r="T574" s="13">
        <f t="shared" si="53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9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41962.841793981475</v>
      </c>
      <c r="T575" s="13">
        <f t="shared" si="53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9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42632.235034722216</v>
      </c>
      <c r="T576" s="13">
        <f t="shared" si="53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9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42138.484293981477</v>
      </c>
      <c r="T577" s="13">
        <f t="shared" si="53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9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42031.263333333329</v>
      </c>
      <c r="T578" s="13">
        <f t="shared" si="53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9">
        <f t="shared" ref="P579:P642" si="55">E579/L579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13">
        <f t="shared" ref="S579:S642" si="58">(J579/86400)+25569+(-5/24)</f>
        <v>42450.380810185183</v>
      </c>
      <c r="T579" s="13">
        <f t="shared" ref="T579:T642" si="59">(I579/86400)+25569+(-5/24)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9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42230.370289351849</v>
      </c>
      <c r="T580" s="13">
        <f t="shared" si="5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9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41968.643784722219</v>
      </c>
      <c r="T581" s="13">
        <f t="shared" si="5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9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42605.699849537035</v>
      </c>
      <c r="T582" s="13">
        <f t="shared" si="5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9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3">
        <f t="shared" si="58"/>
        <v>42187.804444444446</v>
      </c>
      <c r="T583" s="13">
        <f t="shared" si="5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9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3">
        <f t="shared" si="58"/>
        <v>42055.531469907401</v>
      </c>
      <c r="T584" s="13">
        <f t="shared" si="5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9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42052.730173611104</v>
      </c>
      <c r="T585" s="13">
        <f t="shared" si="5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9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42049.508287037032</v>
      </c>
      <c r="T586" s="13">
        <f t="shared" si="5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9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3">
        <f t="shared" si="58"/>
        <v>42283.182604166665</v>
      </c>
      <c r="T587" s="13">
        <f t="shared" si="5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9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42020.645914351851</v>
      </c>
      <c r="T588" s="13">
        <f t="shared" si="5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42080.548993055556</v>
      </c>
      <c r="T589" s="13">
        <f t="shared" si="5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9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42631.561180555553</v>
      </c>
      <c r="T590" s="13">
        <f t="shared" si="5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9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42178.406238425923</v>
      </c>
      <c r="T591" s="13">
        <f t="shared" si="5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9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42377.34642361111</v>
      </c>
      <c r="T592" s="13">
        <f t="shared" si="5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9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42177.334837962961</v>
      </c>
      <c r="T593" s="13">
        <f t="shared" si="5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9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41946.023842592593</v>
      </c>
      <c r="T594" s="13">
        <f t="shared" si="5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9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42070.469270833331</v>
      </c>
      <c r="T595" s="13">
        <f t="shared" si="5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9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42446.571828703702</v>
      </c>
      <c r="T596" s="13">
        <f t="shared" si="5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9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42082.861550925925</v>
      </c>
      <c r="T597" s="13">
        <f t="shared" si="59"/>
        <v>42127.861550925925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9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42646.688564814809</v>
      </c>
      <c r="T598" s="13">
        <f t="shared" si="5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9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42545.496932870366</v>
      </c>
      <c r="T599" s="13">
        <f t="shared" si="5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9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41947.793761574074</v>
      </c>
      <c r="T600" s="13">
        <f t="shared" si="5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9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42047.604189814818</v>
      </c>
      <c r="T601" s="13">
        <f t="shared" si="5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9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42073.589837962958</v>
      </c>
      <c r="T602" s="13">
        <f t="shared" si="5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9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41969.64975694444</v>
      </c>
      <c r="T603" s="13">
        <f t="shared" si="5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9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3">
        <f t="shared" si="58"/>
        <v>42143.585821759254</v>
      </c>
      <c r="T604" s="13">
        <f t="shared" si="5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9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41835.430821759255</v>
      </c>
      <c r="T605" s="13">
        <f t="shared" si="5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9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3">
        <f t="shared" si="58"/>
        <v>41848.827037037037</v>
      </c>
      <c r="T606" s="13">
        <f t="shared" si="5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9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42194.149398148147</v>
      </c>
      <c r="T607" s="13">
        <f t="shared" si="59"/>
        <v>42239.149398148147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9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42102.442233796297</v>
      </c>
      <c r="T608" s="13">
        <f t="shared" si="5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3">
        <f t="shared" si="58"/>
        <v>42300.617314814815</v>
      </c>
      <c r="T609" s="13">
        <f t="shared" si="5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9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42140.712731481479</v>
      </c>
      <c r="T610" s="13">
        <f t="shared" si="5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9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42306.825740740744</v>
      </c>
      <c r="T611" s="13">
        <f t="shared" si="5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9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3">
        <f t="shared" si="58"/>
        <v>42086.622523148144</v>
      </c>
      <c r="T612" s="13">
        <f t="shared" si="5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9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3">
        <f t="shared" si="58"/>
        <v>42328.352280092593</v>
      </c>
      <c r="T613" s="13">
        <f t="shared" si="5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9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3">
        <f t="shared" si="58"/>
        <v>42584.823449074072</v>
      </c>
      <c r="T614" s="13">
        <f t="shared" si="59"/>
        <v>42614.823449074072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9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42247.288425925923</v>
      </c>
      <c r="T615" s="13">
        <f t="shared" si="5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9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3">
        <f t="shared" si="58"/>
        <v>42514.853472222218</v>
      </c>
      <c r="T616" s="13">
        <f t="shared" si="5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9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3">
        <f t="shared" si="58"/>
        <v>42241.913877314808</v>
      </c>
      <c r="T617" s="13">
        <f t="shared" si="5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9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3">
        <f t="shared" si="58"/>
        <v>42761.167905092589</v>
      </c>
      <c r="T618" s="13">
        <f t="shared" si="59"/>
        <v>42791.167905092589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9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42087.134756944441</v>
      </c>
      <c r="T619" s="13">
        <f t="shared" si="5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9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3">
        <f t="shared" si="58"/>
        <v>42317.60188657407</v>
      </c>
      <c r="T620" s="13">
        <f t="shared" si="5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9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41908.442013888889</v>
      </c>
      <c r="T621" s="13">
        <f t="shared" si="5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9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41831.508541666662</v>
      </c>
      <c r="T622" s="13">
        <f t="shared" si="5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9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42528.779363425921</v>
      </c>
      <c r="T623" s="13">
        <f t="shared" si="5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9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42532.566412037035</v>
      </c>
      <c r="T624" s="13">
        <f t="shared" si="5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9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3">
        <f t="shared" si="58"/>
        <v>42121.800891203697</v>
      </c>
      <c r="T625" s="13">
        <f t="shared" si="5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9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3">
        <f t="shared" si="58"/>
        <v>42108.78056712963</v>
      </c>
      <c r="T626" s="13">
        <f t="shared" si="5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9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3">
        <f t="shared" si="58"/>
        <v>42790.687233796292</v>
      </c>
      <c r="T627" s="13">
        <f t="shared" si="5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9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42198.351145833331</v>
      </c>
      <c r="T628" s="13">
        <f t="shared" si="5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9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42384.098506944443</v>
      </c>
      <c r="T629" s="13">
        <f t="shared" si="5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9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3">
        <f t="shared" si="58"/>
        <v>41803.484456018516</v>
      </c>
      <c r="T630" s="13">
        <f t="shared" si="5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9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42474.429490740738</v>
      </c>
      <c r="T631" s="13">
        <f t="shared" si="5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9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42223.411122685182</v>
      </c>
      <c r="T632" s="13">
        <f t="shared" si="5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9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42489.563993055555</v>
      </c>
      <c r="T633" s="13">
        <f t="shared" si="5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9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3">
        <f t="shared" si="58"/>
        <v>42303.450983796291</v>
      </c>
      <c r="T634" s="13">
        <f t="shared" si="5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9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42507.090995370367</v>
      </c>
      <c r="T635" s="13">
        <f t="shared" si="5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9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42031.720243055555</v>
      </c>
      <c r="T636" s="13">
        <f t="shared" si="5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9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42075.883819444447</v>
      </c>
      <c r="T637" s="13">
        <f t="shared" si="5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9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42131.247106481482</v>
      </c>
      <c r="T638" s="13">
        <f t="shared" si="5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3">
        <f t="shared" si="58"/>
        <v>42762.75368055555</v>
      </c>
      <c r="T639" s="13">
        <f t="shared" si="5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9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42759.384976851848</v>
      </c>
      <c r="T640" s="13">
        <f t="shared" si="5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9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41865.374942129631</v>
      </c>
      <c r="T641" s="13">
        <f t="shared" si="5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9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42683.211979166663</v>
      </c>
      <c r="T642" s="13">
        <f t="shared" si="5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9">
        <f t="shared" ref="P643:P706" si="61">E643/L643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13">
        <f t="shared" ref="S643:S706" si="64">(J643/86400)+25569+(-5/24)</f>
        <v>42199.361666666664</v>
      </c>
      <c r="T643" s="13">
        <f t="shared" ref="T643:T706" si="65">(I643/86400)+25569+(-5/24)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9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42199.442986111106</v>
      </c>
      <c r="T644" s="13">
        <f t="shared" si="65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9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42100.43373842592</v>
      </c>
      <c r="T645" s="13">
        <f t="shared" si="65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9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41898.457627314812</v>
      </c>
      <c r="T646" s="13">
        <f t="shared" si="65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9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42563.817986111106</v>
      </c>
      <c r="T647" s="13">
        <f t="shared" si="65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9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41832.644293981481</v>
      </c>
      <c r="T648" s="13">
        <f t="shared" si="65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42416.559594907405</v>
      </c>
      <c r="T649" s="13">
        <f t="shared" si="65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9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41891.485046296293</v>
      </c>
      <c r="T650" s="13">
        <f t="shared" si="65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9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41877.703854166662</v>
      </c>
      <c r="T651" s="13">
        <f t="shared" si="65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9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41931.828518518516</v>
      </c>
      <c r="T652" s="13">
        <f t="shared" si="65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9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41955.809155092589</v>
      </c>
      <c r="T653" s="13">
        <f t="shared" si="65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9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42675.482060185182</v>
      </c>
      <c r="T654" s="13">
        <f t="shared" si="65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9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42199.410185185181</v>
      </c>
      <c r="T655" s="13">
        <f t="shared" si="65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9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42163.748993055553</v>
      </c>
      <c r="T656" s="13">
        <f t="shared" si="65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9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42045.748981481483</v>
      </c>
      <c r="T657" s="13">
        <f t="shared" si="65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9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42417.596284722218</v>
      </c>
      <c r="T658" s="13">
        <f t="shared" si="65"/>
        <v>42477.554618055554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42331.637407407405</v>
      </c>
      <c r="T659" s="13">
        <f t="shared" si="65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9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42178.952418981477</v>
      </c>
      <c r="T660" s="13">
        <f t="shared" si="65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9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42209.385358796295</v>
      </c>
      <c r="T661" s="13">
        <f t="shared" si="65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9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41922.533321759256</v>
      </c>
      <c r="T662" s="13">
        <f t="shared" si="65"/>
        <v>41952.57498842592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9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42636.437025462961</v>
      </c>
      <c r="T663" s="13">
        <f t="shared" si="65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9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41990.229710648149</v>
      </c>
      <c r="T664" s="13">
        <f t="shared" si="65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9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42173.634907407402</v>
      </c>
      <c r="T665" s="13">
        <f t="shared" si="65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9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42077.458043981482</v>
      </c>
      <c r="T666" s="13">
        <f t="shared" si="65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9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42688.503020833326</v>
      </c>
      <c r="T667" s="13">
        <f t="shared" si="65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9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41838.623819444438</v>
      </c>
      <c r="T668" s="13">
        <f t="shared" si="65"/>
        <v>41868.623819444438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42632.165081018517</v>
      </c>
      <c r="T669" s="13">
        <f t="shared" si="65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9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42090.622939814813</v>
      </c>
      <c r="T670" s="13">
        <f t="shared" si="65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9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42527.417337962957</v>
      </c>
      <c r="T671" s="13">
        <f t="shared" si="65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9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42506.501388888886</v>
      </c>
      <c r="T672" s="13">
        <f t="shared" si="65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9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41984.484398148146</v>
      </c>
      <c r="T673" s="13">
        <f t="shared" si="65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9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41974.011157407404</v>
      </c>
      <c r="T674" s="13">
        <f t="shared" si="65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9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41838.6321412037</v>
      </c>
      <c r="T675" s="13">
        <f t="shared" si="65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9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41802.907719907402</v>
      </c>
      <c r="T676" s="13">
        <f t="shared" si="65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9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41975.722268518519</v>
      </c>
      <c r="T677" s="13">
        <f t="shared" si="65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9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42012.559965277775</v>
      </c>
      <c r="T678" s="13">
        <f t="shared" si="65"/>
        <v>42042.559965277775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42504.195543981477</v>
      </c>
      <c r="T679" s="13">
        <f t="shared" si="65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9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42481.168263888881</v>
      </c>
      <c r="T680" s="13">
        <f t="shared" si="65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9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42556.487372685187</v>
      </c>
      <c r="T681" s="13">
        <f t="shared" si="65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9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41864.293182870366</v>
      </c>
      <c r="T682" s="13">
        <f t="shared" si="65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9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42639.597268518519</v>
      </c>
      <c r="T683" s="13">
        <f t="shared" si="65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9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42778.556967592587</v>
      </c>
      <c r="T684" s="13">
        <f t="shared" si="65"/>
        <v>42808.515300925923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9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42634.691712962966</v>
      </c>
      <c r="T685" s="13">
        <f t="shared" si="65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9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41809.26494212963</v>
      </c>
      <c r="T686" s="13">
        <f t="shared" si="65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9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41971.658240740733</v>
      </c>
      <c r="T687" s="13">
        <f t="shared" si="65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9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42189.464930555558</v>
      </c>
      <c r="T688" s="13">
        <f t="shared" si="65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42711.542280092595</v>
      </c>
      <c r="T689" s="13">
        <f t="shared" si="65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9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42261.896446759252</v>
      </c>
      <c r="T690" s="13">
        <f t="shared" si="65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9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42675.459456018514</v>
      </c>
      <c r="T691" s="13">
        <f t="shared" si="65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9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42579.426400462959</v>
      </c>
      <c r="T692" s="13">
        <f t="shared" si="65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9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42157.819976851846</v>
      </c>
      <c r="T693" s="13">
        <f t="shared" si="65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9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42696.167395833334</v>
      </c>
      <c r="T694" s="13">
        <f t="shared" si="65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9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42094.599849537037</v>
      </c>
      <c r="T695" s="13">
        <f t="shared" si="65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9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42737.455543981479</v>
      </c>
      <c r="T696" s="13">
        <f t="shared" si="65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9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41913.312731481477</v>
      </c>
      <c r="T697" s="13">
        <f t="shared" si="65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9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41815.718773148146</v>
      </c>
      <c r="T698" s="13">
        <f t="shared" si="65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42388.314687500002</v>
      </c>
      <c r="T699" s="13">
        <f t="shared" si="65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9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41866.722743055558</v>
      </c>
      <c r="T700" s="13">
        <f t="shared" si="65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9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41563.277175925927</v>
      </c>
      <c r="T701" s="13">
        <f t="shared" si="65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9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42715.480104166665</v>
      </c>
      <c r="T702" s="13">
        <f t="shared" si="65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9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41813.454629629625</v>
      </c>
      <c r="T703" s="13">
        <f t="shared" si="65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9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42668.518368055556</v>
      </c>
      <c r="T704" s="13">
        <f t="shared" si="65"/>
        <v>42698.560034722221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9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42711.742465277777</v>
      </c>
      <c r="T705" s="13">
        <f t="shared" si="65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9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42725.984583333331</v>
      </c>
      <c r="T706" s="13">
        <f t="shared" si="65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9">
        <f t="shared" ref="P707:P770" si="67">E707/L707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13">
        <f t="shared" ref="S707:S770" si="70">(J707/86400)+25569+(-5/24)</f>
        <v>42726.283310185179</v>
      </c>
      <c r="T707" s="13">
        <f t="shared" ref="T707:T770" si="71">(I707/86400)+25569+(-5/24)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9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42676.786840277775</v>
      </c>
      <c r="T708" s="13">
        <f t="shared" si="71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42696.45517361111</v>
      </c>
      <c r="T709" s="13">
        <f t="shared" si="71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9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41835.372685185182</v>
      </c>
      <c r="T710" s="13">
        <f t="shared" si="71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9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41947.832858796297</v>
      </c>
      <c r="T711" s="13">
        <f t="shared" si="71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9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41837.776643518519</v>
      </c>
      <c r="T712" s="13">
        <f t="shared" si="71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9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42678.250787037039</v>
      </c>
      <c r="T713" s="13">
        <f t="shared" si="71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9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42384.472592592589</v>
      </c>
      <c r="T714" s="13">
        <f t="shared" si="71"/>
        <v>42414.472592592589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9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42496.320972222216</v>
      </c>
      <c r="T715" s="13">
        <f t="shared" si="71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9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42734.579652777778</v>
      </c>
      <c r="T716" s="13">
        <f t="shared" si="71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9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42272.8824074074</v>
      </c>
      <c r="T717" s="13">
        <f t="shared" si="71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9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41940.450312499997</v>
      </c>
      <c r="T718" s="13">
        <f t="shared" si="71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41857.645856481475</v>
      </c>
      <c r="T719" s="13">
        <f t="shared" si="71"/>
        <v>41887.645856481475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9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42752.637118055551</v>
      </c>
      <c r="T720" s="13">
        <f t="shared" si="71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9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42408.83189814815</v>
      </c>
      <c r="T721" s="13">
        <f t="shared" si="71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9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40909.440868055557</v>
      </c>
      <c r="T722" s="13">
        <f t="shared" si="71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9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41807.363506944443</v>
      </c>
      <c r="T723" s="13">
        <f t="shared" si="71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9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40977.596967592588</v>
      </c>
      <c r="T724" s="13">
        <f t="shared" si="71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9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42184.608206018514</v>
      </c>
      <c r="T725" s="13">
        <f t="shared" si="71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9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40694.430127314808</v>
      </c>
      <c r="T726" s="13">
        <f t="shared" si="71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9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42321.417962962958</v>
      </c>
      <c r="T727" s="13">
        <f t="shared" si="71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9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41345.834340277775</v>
      </c>
      <c r="T728" s="13">
        <f t="shared" si="71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41246.811909722222</v>
      </c>
      <c r="T729" s="13">
        <f t="shared" si="71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9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40731.629131944443</v>
      </c>
      <c r="T730" s="13">
        <f t="shared" si="71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9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41110.97755787037</v>
      </c>
      <c r="T731" s="13">
        <f t="shared" si="71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9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40854.536932870367</v>
      </c>
      <c r="T732" s="13">
        <f t="shared" si="71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9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40879.587349537032</v>
      </c>
      <c r="T733" s="13">
        <f t="shared" si="71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9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41486.21598379629</v>
      </c>
      <c r="T734" s="13">
        <f t="shared" si="71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9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41598.211712962962</v>
      </c>
      <c r="T735" s="13">
        <f t="shared" si="71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9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42101.956249999996</v>
      </c>
      <c r="T736" s="13">
        <f t="shared" si="71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9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41945.821134259255</v>
      </c>
      <c r="T737" s="13">
        <f t="shared" si="71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9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41579.525925925926</v>
      </c>
      <c r="T738" s="13">
        <f t="shared" si="71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41667.066979166666</v>
      </c>
      <c r="T739" s="13">
        <f t="shared" si="71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9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41943.39576388889</v>
      </c>
      <c r="T740" s="13">
        <f t="shared" si="71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9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41829.294317129628</v>
      </c>
      <c r="T741" s="13">
        <f t="shared" si="71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9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42161.93844907407</v>
      </c>
      <c r="T742" s="13">
        <f t="shared" si="71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9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41401.439884259256</v>
      </c>
      <c r="T743" s="13">
        <f t="shared" si="71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9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41689.709629629629</v>
      </c>
      <c r="T744" s="13">
        <f t="shared" si="71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9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40990.500983796293</v>
      </c>
      <c r="T745" s="13">
        <f t="shared" si="71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9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41226.748877314814</v>
      </c>
      <c r="T746" s="13">
        <f t="shared" si="71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9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41367.363946759258</v>
      </c>
      <c r="T747" s="13">
        <f t="shared" si="71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9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41156.834594907406</v>
      </c>
      <c r="T748" s="13">
        <f t="shared" si="71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41988.340497685182</v>
      </c>
      <c r="T749" s="13">
        <f t="shared" si="71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9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41831.638495370367</v>
      </c>
      <c r="T750" s="13">
        <f t="shared" si="71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9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42733.732986111114</v>
      </c>
      <c r="T751" s="13">
        <f t="shared" si="71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9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41299.669814814813</v>
      </c>
      <c r="T752" s="13">
        <f t="shared" si="71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9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40713.422164351847</v>
      </c>
      <c r="T753" s="13">
        <f t="shared" si="71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9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42639.213159722225</v>
      </c>
      <c r="T754" s="13">
        <f t="shared" si="71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9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42019.381840277776</v>
      </c>
      <c r="T755" s="13">
        <f t="shared" si="71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9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41249.54075231481</v>
      </c>
      <c r="T756" s="13">
        <f t="shared" si="71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9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41383.396724537037</v>
      </c>
      <c r="T757" s="13">
        <f t="shared" si="71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9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40590.558553240735</v>
      </c>
      <c r="T758" s="13">
        <f t="shared" si="71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41234.846226851849</v>
      </c>
      <c r="T759" s="13">
        <f t="shared" si="71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9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40429.628101851849</v>
      </c>
      <c r="T760" s="13">
        <f t="shared" si="71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9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41789.121979166666</v>
      </c>
      <c r="T761" s="13">
        <f t="shared" si="71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9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42670.555706018517</v>
      </c>
      <c r="T762" s="13">
        <f t="shared" si="71"/>
        <v>42700.597372685188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9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41642.543124999997</v>
      </c>
      <c r="T763" s="13">
        <f t="shared" si="71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9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42690.65011574074</v>
      </c>
      <c r="T764" s="13">
        <f t="shared" si="71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9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41471.238518518519</v>
      </c>
      <c r="T765" s="13">
        <f t="shared" si="71"/>
        <v>41501.238518518519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9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3">
        <f t="shared" si="70"/>
        <v>42226.964826388888</v>
      </c>
      <c r="T766" s="13">
        <f t="shared" si="71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9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41901.334305555552</v>
      </c>
      <c r="T767" s="13">
        <f t="shared" si="71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9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42021.57503472222</v>
      </c>
      <c r="T768" s="13">
        <f t="shared" si="71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9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42114.935300925928</v>
      </c>
      <c r="T769" s="13">
        <f t="shared" si="71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9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3">
        <f t="shared" si="70"/>
        <v>41593.998726851853</v>
      </c>
      <c r="T770" s="13">
        <f t="shared" si="71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9">
        <f t="shared" ref="P771:P834" si="73">E771/L771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13">
        <f t="shared" ref="S771:S834" si="76">(J771/86400)+25569+(-5/24)</f>
        <v>41604.788124999999</v>
      </c>
      <c r="T771" s="13">
        <f t="shared" ref="T771:T834" si="77">(I771/86400)+25569+(-5/24)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9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41289.791307870364</v>
      </c>
      <c r="T772" s="13">
        <f t="shared" si="77"/>
        <v>41329.791307870364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9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42349.615763888891</v>
      </c>
      <c r="T773" s="13">
        <f t="shared" si="77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9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40067.848599537036</v>
      </c>
      <c r="T774" s="13">
        <f t="shared" si="77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9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42100.527604166666</v>
      </c>
      <c r="T775" s="13">
        <f t="shared" si="77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9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41663.571967592587</v>
      </c>
      <c r="T776" s="13">
        <f t="shared" si="77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9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40862.851793981477</v>
      </c>
      <c r="T777" s="13">
        <f t="shared" si="77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9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42250.477372685178</v>
      </c>
      <c r="T778" s="13">
        <f t="shared" si="77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9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41456.772881944438</v>
      </c>
      <c r="T779" s="13">
        <f t="shared" si="77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9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41729.493981481479</v>
      </c>
      <c r="T780" s="13">
        <f t="shared" si="77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9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40436.475752314815</v>
      </c>
      <c r="T781" s="13">
        <f t="shared" si="77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9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40636.465567129628</v>
      </c>
      <c r="T782" s="13">
        <f t="shared" si="77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9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41402.792523148142</v>
      </c>
      <c r="T783" s="13">
        <f t="shared" si="77"/>
        <v>41432.792523148142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9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41116.549791666665</v>
      </c>
      <c r="T784" s="13">
        <f t="shared" si="77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9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40987.565381944441</v>
      </c>
      <c r="T785" s="13">
        <f t="shared" si="77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9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41674.941192129627</v>
      </c>
      <c r="T786" s="13">
        <f t="shared" si="77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9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41303.38559027778</v>
      </c>
      <c r="T787" s="13">
        <f t="shared" si="77"/>
        <v>41333.38559027778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9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40982.847615740735</v>
      </c>
      <c r="T788" s="13">
        <f t="shared" si="77"/>
        <v>41040.449305555558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41549.419282407405</v>
      </c>
      <c r="T789" s="13">
        <f t="shared" si="77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9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41058.798472222217</v>
      </c>
      <c r="T790" s="13">
        <f t="shared" si="77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9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41276.977777777771</v>
      </c>
      <c r="T791" s="13">
        <f t="shared" si="77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9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41275.839571759258</v>
      </c>
      <c r="T792" s="13">
        <f t="shared" si="77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9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41557.572291666664</v>
      </c>
      <c r="T793" s="13">
        <f t="shared" si="77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9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41555.665312499994</v>
      </c>
      <c r="T794" s="13">
        <f t="shared" si="77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9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41442.532916666663</v>
      </c>
      <c r="T795" s="13">
        <f t="shared" si="77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9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40735.906678240739</v>
      </c>
      <c r="T796" s="13">
        <f t="shared" si="77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9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40963.404699074068</v>
      </c>
      <c r="T797" s="13">
        <f t="shared" si="77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9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41502.674594907403</v>
      </c>
      <c r="T798" s="13">
        <f t="shared" si="77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40996.785740740735</v>
      </c>
      <c r="T799" s="13">
        <f t="shared" si="77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9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41882.381793981483</v>
      </c>
      <c r="T800" s="13">
        <f t="shared" si="77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9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40996.458865740737</v>
      </c>
      <c r="T801" s="13">
        <f t="shared" si="77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9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41863.225162037037</v>
      </c>
      <c r="T802" s="13">
        <f t="shared" si="77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9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40695.587037037032</v>
      </c>
      <c r="T803" s="13">
        <f t="shared" si="77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9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41122.813935185179</v>
      </c>
      <c r="T804" s="13">
        <f t="shared" si="77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9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40665.741643518515</v>
      </c>
      <c r="T805" s="13">
        <f t="shared" si="77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9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40729.897291666661</v>
      </c>
      <c r="T806" s="13">
        <f t="shared" si="77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9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40690.614722222221</v>
      </c>
      <c r="T807" s="13">
        <f t="shared" si="77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9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40763.483090277776</v>
      </c>
      <c r="T808" s="13">
        <f t="shared" si="77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42759.420266203706</v>
      </c>
      <c r="T809" s="13">
        <f t="shared" si="77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9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41961.892199074071</v>
      </c>
      <c r="T810" s="13">
        <f t="shared" si="77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9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41628.625347222223</v>
      </c>
      <c r="T811" s="13">
        <f t="shared" si="77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9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41122.847939814812</v>
      </c>
      <c r="T812" s="13">
        <f t="shared" si="77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9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41443.435208333329</v>
      </c>
      <c r="T813" s="13">
        <f t="shared" si="77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9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41281.809629629628</v>
      </c>
      <c r="T814" s="13">
        <f t="shared" si="77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9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41080.751909722218</v>
      </c>
      <c r="T815" s="13">
        <f t="shared" si="77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9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40679.534733796296</v>
      </c>
      <c r="T816" s="13">
        <f t="shared" si="77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9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41914.70952546296</v>
      </c>
      <c r="T817" s="13">
        <f t="shared" si="77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9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41341.662534722222</v>
      </c>
      <c r="T818" s="13">
        <f t="shared" si="77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40925.391331018516</v>
      </c>
      <c r="T819" s="13">
        <f t="shared" si="77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9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41120.67454861111</v>
      </c>
      <c r="T820" s="13">
        <f t="shared" si="77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9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41619.789976851847</v>
      </c>
      <c r="T821" s="13">
        <f t="shared" si="77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9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41768.633587962962</v>
      </c>
      <c r="T822" s="13">
        <f t="shared" si="77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9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42093.71371527778</v>
      </c>
      <c r="T823" s="13">
        <f t="shared" si="77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9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41157.739004629628</v>
      </c>
      <c r="T824" s="13">
        <f t="shared" si="77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9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42055.764490740738</v>
      </c>
      <c r="T825" s="13">
        <f t="shared" si="77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9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40250.033773148149</v>
      </c>
      <c r="T826" s="13">
        <f t="shared" si="77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9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41186.098194444443</v>
      </c>
      <c r="T827" s="13">
        <f t="shared" si="77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9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40972.830208333333</v>
      </c>
      <c r="T828" s="13">
        <f t="shared" si="77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40927.265127314815</v>
      </c>
      <c r="T829" s="13">
        <f t="shared" si="77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9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41072.842384259253</v>
      </c>
      <c r="T830" s="13">
        <f t="shared" si="77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9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42504.593055555553</v>
      </c>
      <c r="T831" s="13">
        <f t="shared" si="77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9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41325.317418981482</v>
      </c>
      <c r="T832" s="13">
        <f t="shared" si="77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9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40996.438587962963</v>
      </c>
      <c r="T833" s="13">
        <f t="shared" si="77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9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40869.466840277775</v>
      </c>
      <c r="T834" s="13">
        <f t="shared" si="77"/>
        <v>40929.134027777771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9">
        <f t="shared" ref="P835:P898" si="79">E835/L835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13">
        <f t="shared" ref="S835:S898" si="82">(J835/86400)+25569+(-5/24)</f>
        <v>41718.669849537036</v>
      </c>
      <c r="T835" s="13">
        <f t="shared" ref="T835:T898" si="83">(I835/86400)+25569+(-5/24)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9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41422.614490740736</v>
      </c>
      <c r="T836" s="13">
        <f t="shared" si="83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9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41005.249513888884</v>
      </c>
      <c r="T837" s="13">
        <f t="shared" si="83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9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41523.848587962959</v>
      </c>
      <c r="T838" s="13">
        <f t="shared" si="83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41730.79006944444</v>
      </c>
      <c r="T839" s="13">
        <f t="shared" si="83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9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40895.689641203702</v>
      </c>
      <c r="T840" s="13">
        <f t="shared" si="83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9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41144.555046296293</v>
      </c>
      <c r="T841" s="13">
        <f t="shared" si="83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9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42607.018368055556</v>
      </c>
      <c r="T842" s="13">
        <f t="shared" si="83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9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41923.630358796298</v>
      </c>
      <c r="T843" s="13">
        <f t="shared" si="83"/>
        <v>41953.672025462962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9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41526.384062499994</v>
      </c>
      <c r="T844" s="13">
        <f t="shared" si="83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9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42695.049537037034</v>
      </c>
      <c r="T845" s="13">
        <f t="shared" si="83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9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41905.476296296292</v>
      </c>
      <c r="T846" s="13">
        <f t="shared" si="83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9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42577.997638888883</v>
      </c>
      <c r="T847" s="13">
        <f t="shared" si="83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9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41694.183506944442</v>
      </c>
      <c r="T848" s="13">
        <f t="shared" si="83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9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42165.59</v>
      </c>
      <c r="T849" s="13">
        <f t="shared" si="83"/>
        <v>42195.59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9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42078.583715277775</v>
      </c>
      <c r="T850" s="13">
        <f t="shared" si="83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9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42050.94055555555</v>
      </c>
      <c r="T851" s="13">
        <f t="shared" si="83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9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42452.619409722225</v>
      </c>
      <c r="T852" s="13">
        <f t="shared" si="83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9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42522.671909722216</v>
      </c>
      <c r="T853" s="13">
        <f t="shared" si="83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9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42656.59716435185</v>
      </c>
      <c r="T854" s="13">
        <f t="shared" si="83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9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42021.62394675926</v>
      </c>
      <c r="T855" s="13">
        <f t="shared" si="83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9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42702.004004629627</v>
      </c>
      <c r="T856" s="13">
        <f t="shared" si="83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9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42544.916863425919</v>
      </c>
      <c r="T857" s="13">
        <f t="shared" si="83"/>
        <v>42574.916863425919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9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42609.103657407402</v>
      </c>
      <c r="T858" s="13">
        <f t="shared" si="83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9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42291.373043981475</v>
      </c>
      <c r="T859" s="13">
        <f t="shared" si="83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9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42079.537245370368</v>
      </c>
      <c r="T860" s="13">
        <f t="shared" si="83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9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42128.611898148149</v>
      </c>
      <c r="T861" s="13">
        <f t="shared" si="83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9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41570.274456018517</v>
      </c>
      <c r="T862" s="13">
        <f t="shared" si="83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9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42599.756990740738</v>
      </c>
      <c r="T863" s="13">
        <f t="shared" si="83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9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41559.346620370365</v>
      </c>
      <c r="T864" s="13">
        <f t="shared" si="83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9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40920.909328703703</v>
      </c>
      <c r="T865" s="13">
        <f t="shared" si="83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9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41540.898587962962</v>
      </c>
      <c r="T866" s="13">
        <f t="shared" si="83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9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41230.564780092587</v>
      </c>
      <c r="T867" s="13">
        <f t="shared" si="83"/>
        <v>41290.564780092587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9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42025.429606481477</v>
      </c>
      <c r="T868" s="13">
        <f t="shared" si="83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40087.897060185183</v>
      </c>
      <c r="T869" s="13">
        <f t="shared" si="83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9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41615.819421296292</v>
      </c>
      <c r="T870" s="13">
        <f t="shared" si="83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9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41342.637233796289</v>
      </c>
      <c r="T871" s="13">
        <f t="shared" si="83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9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41487.813923611109</v>
      </c>
      <c r="T872" s="13">
        <f t="shared" si="83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9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41577.352951388886</v>
      </c>
      <c r="T873" s="13">
        <f t="shared" si="83"/>
        <v>41607.394618055558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9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40567.617210648146</v>
      </c>
      <c r="T874" s="13">
        <f t="shared" si="83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9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41183.958796296291</v>
      </c>
      <c r="T875" s="13">
        <f t="shared" si="83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9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41368.375393518516</v>
      </c>
      <c r="T876" s="13">
        <f t="shared" si="83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9" t="e">
        <f t="shared" si="79"/>
        <v>#DIV/0!</v>
      </c>
      <c r="Q877" t="str">
        <f t="shared" si="80"/>
        <v>music</v>
      </c>
      <c r="R877" t="str">
        <f t="shared" si="81"/>
        <v>jazz</v>
      </c>
      <c r="S877" s="13">
        <f t="shared" si="82"/>
        <v>42248.515405092585</v>
      </c>
      <c r="T877" s="13">
        <f t="shared" si="83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9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41276.288506944438</v>
      </c>
      <c r="T878" s="13">
        <f t="shared" si="83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41597.580555555549</v>
      </c>
      <c r="T879" s="13">
        <f t="shared" si="83"/>
        <v>41627.580555555549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9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40505.024583333332</v>
      </c>
      <c r="T880" s="13">
        <f t="shared" si="83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9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41037.621585648143</v>
      </c>
      <c r="T881" s="13">
        <f t="shared" si="83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9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41179.112708333334</v>
      </c>
      <c r="T882" s="13">
        <f t="shared" si="83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9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40877.042662037034</v>
      </c>
      <c r="T883" s="13">
        <f t="shared" si="83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9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40759.652199074073</v>
      </c>
      <c r="T884" s="13">
        <f t="shared" si="83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9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42371.727256944439</v>
      </c>
      <c r="T885" s="13">
        <f t="shared" si="83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9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40981.594282407408</v>
      </c>
      <c r="T886" s="13">
        <f t="shared" si="83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9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42713.732766203706</v>
      </c>
      <c r="T887" s="13">
        <f t="shared" si="83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9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42603.662187499998</v>
      </c>
      <c r="T888" s="13">
        <f t="shared" si="83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3">
        <f t="shared" si="82"/>
        <v>41026.75063657407</v>
      </c>
      <c r="T889" s="13">
        <f t="shared" si="83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9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40751.544965277775</v>
      </c>
      <c r="T890" s="13">
        <f t="shared" si="83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9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41887.575729166667</v>
      </c>
      <c r="T891" s="13">
        <f t="shared" si="83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9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41569.490497685183</v>
      </c>
      <c r="T892" s="13">
        <f t="shared" si="83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9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41841.823263888888</v>
      </c>
      <c r="T893" s="13">
        <f t="shared" si="83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9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40303.991701388884</v>
      </c>
      <c r="T894" s="13">
        <f t="shared" si="83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9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42065.689386574071</v>
      </c>
      <c r="T895" s="13">
        <f t="shared" si="83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9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42496.773263888885</v>
      </c>
      <c r="T896" s="13">
        <f t="shared" si="83"/>
        <v>42526.773263888885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9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40430.919317129628</v>
      </c>
      <c r="T897" s="13">
        <f t="shared" si="83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9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42218.66465277777</v>
      </c>
      <c r="T898" s="13">
        <f t="shared" si="83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9" t="e">
        <f t="shared" ref="P899:P962" si="85">E899/L899</f>
        <v>#DIV/0!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13">
        <f t="shared" ref="S899:S962" si="88">(J899/86400)+25569+(-5/24)</f>
        <v>41211.480416666665</v>
      </c>
      <c r="T899" s="13">
        <f t="shared" ref="T899:T962" si="89">(I899/86400)+25569+(-5/24)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9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40878.549884259257</v>
      </c>
      <c r="T900" s="13">
        <f t="shared" si="8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9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40645.890763888885</v>
      </c>
      <c r="T901" s="13">
        <f t="shared" si="8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9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42429.641226851854</v>
      </c>
      <c r="T902" s="13">
        <f t="shared" si="8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9" t="e">
        <f t="shared" si="85"/>
        <v>#DIV/0!</v>
      </c>
      <c r="Q903" t="str">
        <f t="shared" si="86"/>
        <v>music</v>
      </c>
      <c r="R903" t="str">
        <f t="shared" si="87"/>
        <v>jazz</v>
      </c>
      <c r="S903" s="13">
        <f t="shared" si="88"/>
        <v>40291.603171296294</v>
      </c>
      <c r="T903" s="13">
        <f t="shared" si="8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9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41829.757199074069</v>
      </c>
      <c r="T904" s="13">
        <f t="shared" si="8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9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41149.587731481479</v>
      </c>
      <c r="T905" s="13">
        <f t="shared" si="8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9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42341.87195601852</v>
      </c>
      <c r="T906" s="13">
        <f t="shared" si="8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9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40507.031550925924</v>
      </c>
      <c r="T907" s="13">
        <f t="shared" si="8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9" t="e">
        <f t="shared" si="85"/>
        <v>#DIV/0!</v>
      </c>
      <c r="Q908" t="str">
        <f t="shared" si="86"/>
        <v>music</v>
      </c>
      <c r="R908" t="str">
        <f t="shared" si="87"/>
        <v>jazz</v>
      </c>
      <c r="S908" s="13">
        <f t="shared" si="88"/>
        <v>41680.981365740736</v>
      </c>
      <c r="T908" s="13">
        <f t="shared" si="8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9" t="e">
        <f t="shared" si="85"/>
        <v>#DIV/0!</v>
      </c>
      <c r="Q909" t="str">
        <f t="shared" si="86"/>
        <v>music</v>
      </c>
      <c r="R909" t="str">
        <f t="shared" si="87"/>
        <v>jazz</v>
      </c>
      <c r="S909" s="13">
        <f t="shared" si="88"/>
        <v>40766.9840625</v>
      </c>
      <c r="T909" s="13">
        <f t="shared" si="8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9" t="e">
        <f t="shared" si="85"/>
        <v>#DIV/0!</v>
      </c>
      <c r="Q910" t="str">
        <f t="shared" si="86"/>
        <v>music</v>
      </c>
      <c r="R910" t="str">
        <f t="shared" si="87"/>
        <v>jazz</v>
      </c>
      <c r="S910" s="13">
        <f t="shared" si="88"/>
        <v>40340.593229166661</v>
      </c>
      <c r="T910" s="13">
        <f t="shared" si="8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9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41081.481944444444</v>
      </c>
      <c r="T911" s="13">
        <f t="shared" si="8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9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42737.337025462963</v>
      </c>
      <c r="T912" s="13">
        <f t="shared" si="8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9" t="e">
        <f t="shared" si="85"/>
        <v>#DIV/0!</v>
      </c>
      <c r="Q913" t="str">
        <f t="shared" si="86"/>
        <v>music</v>
      </c>
      <c r="R913" t="str">
        <f t="shared" si="87"/>
        <v>jazz</v>
      </c>
      <c r="S913" s="13">
        <f t="shared" si="88"/>
        <v>41641.796817129631</v>
      </c>
      <c r="T913" s="13">
        <f t="shared" si="8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9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41193.901006944441</v>
      </c>
      <c r="T914" s="13">
        <f t="shared" si="89"/>
        <v>41253.942673611113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9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41003.930775462963</v>
      </c>
      <c r="T915" s="13">
        <f t="shared" si="8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9" t="e">
        <f t="shared" si="85"/>
        <v>#DIV/0!</v>
      </c>
      <c r="Q916" t="str">
        <f t="shared" si="86"/>
        <v>music</v>
      </c>
      <c r="R916" t="str">
        <f t="shared" si="87"/>
        <v>jazz</v>
      </c>
      <c r="S916" s="13">
        <f t="shared" si="88"/>
        <v>41116.554942129624</v>
      </c>
      <c r="T916" s="13">
        <f t="shared" si="89"/>
        <v>41146.554942129624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9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40937.471226851849</v>
      </c>
      <c r="T917" s="13">
        <f t="shared" si="8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9" t="e">
        <f t="shared" si="85"/>
        <v>#DIV/0!</v>
      </c>
      <c r="Q918" t="str">
        <f t="shared" si="86"/>
        <v>music</v>
      </c>
      <c r="R918" t="str">
        <f t="shared" si="87"/>
        <v>jazz</v>
      </c>
      <c r="S918" s="13">
        <f t="shared" si="88"/>
        <v>40434.645069444443</v>
      </c>
      <c r="T918" s="13">
        <f t="shared" si="8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9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41802.735300925924</v>
      </c>
      <c r="T919" s="13">
        <f t="shared" si="8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9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41944.707881944443</v>
      </c>
      <c r="T920" s="13">
        <f t="shared" si="8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9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41227.433391203704</v>
      </c>
      <c r="T921" s="13">
        <f t="shared" si="8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9" t="e">
        <f t="shared" si="85"/>
        <v>#DIV/0!</v>
      </c>
      <c r="Q922" t="str">
        <f t="shared" si="86"/>
        <v>music</v>
      </c>
      <c r="R922" t="str">
        <f t="shared" si="87"/>
        <v>jazz</v>
      </c>
      <c r="S922" s="13">
        <f t="shared" si="88"/>
        <v>41562.463217592587</v>
      </c>
      <c r="T922" s="13">
        <f t="shared" si="8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9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40846.962685185186</v>
      </c>
      <c r="T923" s="13">
        <f t="shared" si="8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9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41878.32167824074</v>
      </c>
      <c r="T924" s="13">
        <f t="shared" si="8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9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41934.751423611109</v>
      </c>
      <c r="T925" s="13">
        <f t="shared" si="8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9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41288.734594907401</v>
      </c>
      <c r="T926" s="13">
        <f t="shared" si="89"/>
        <v>41318.734594907401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9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41575.672581018516</v>
      </c>
      <c r="T927" s="13">
        <f t="shared" si="8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9" t="e">
        <f t="shared" si="85"/>
        <v>#DIV/0!</v>
      </c>
      <c r="Q928" t="str">
        <f t="shared" si="86"/>
        <v>music</v>
      </c>
      <c r="R928" t="str">
        <f t="shared" si="87"/>
        <v>jazz</v>
      </c>
      <c r="S928" s="13">
        <f t="shared" si="88"/>
        <v>40337.811689814815</v>
      </c>
      <c r="T928" s="13">
        <f t="shared" si="8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9" t="e">
        <f t="shared" si="85"/>
        <v>#DIV/0!</v>
      </c>
      <c r="Q929" t="str">
        <f t="shared" si="86"/>
        <v>music</v>
      </c>
      <c r="R929" t="str">
        <f t="shared" si="87"/>
        <v>jazz</v>
      </c>
      <c r="S929" s="13">
        <f t="shared" si="88"/>
        <v>41013.614525462959</v>
      </c>
      <c r="T929" s="13">
        <f t="shared" si="8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9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41180.654085648144</v>
      </c>
      <c r="T930" s="13">
        <f t="shared" si="8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9" t="e">
        <f t="shared" si="85"/>
        <v>#DIV/0!</v>
      </c>
      <c r="Q931" t="str">
        <f t="shared" si="86"/>
        <v>music</v>
      </c>
      <c r="R931" t="str">
        <f t="shared" si="87"/>
        <v>jazz</v>
      </c>
      <c r="S931" s="13">
        <f t="shared" si="88"/>
        <v>40978.029733796291</v>
      </c>
      <c r="T931" s="13">
        <f t="shared" si="8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9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40312.707245370366</v>
      </c>
      <c r="T932" s="13">
        <f t="shared" si="8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9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41680.151643518519</v>
      </c>
      <c r="T933" s="13">
        <f t="shared" si="8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9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41310.760937499996</v>
      </c>
      <c r="T934" s="13">
        <f t="shared" si="8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9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41710.960752314808</v>
      </c>
      <c r="T935" s="13">
        <f t="shared" si="89"/>
        <v>41770.960752314808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9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41733.528749999998</v>
      </c>
      <c r="T936" s="13">
        <f t="shared" si="8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9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42368.125335648147</v>
      </c>
      <c r="T937" s="13">
        <f t="shared" si="8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9" t="e">
        <f t="shared" si="85"/>
        <v>#DIV/0!</v>
      </c>
      <c r="Q938" t="str">
        <f t="shared" si="86"/>
        <v>music</v>
      </c>
      <c r="R938" t="str">
        <f t="shared" si="87"/>
        <v>jazz</v>
      </c>
      <c r="S938" s="13">
        <f t="shared" si="88"/>
        <v>40882.815844907404</v>
      </c>
      <c r="T938" s="13">
        <f t="shared" si="8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9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41551.589780092589</v>
      </c>
      <c r="T939" s="13">
        <f t="shared" si="89"/>
        <v>41581.631446759253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9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41124.27138888889</v>
      </c>
      <c r="T940" s="13">
        <f t="shared" si="8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9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41416.554837962962</v>
      </c>
      <c r="T941" s="13">
        <f t="shared" si="8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9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42181.800069444442</v>
      </c>
      <c r="T942" s="13">
        <f t="shared" si="8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9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42745.888252314813</v>
      </c>
      <c r="T943" s="13">
        <f t="shared" si="8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9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42382.634953703702</v>
      </c>
      <c r="T944" s="13">
        <f t="shared" si="89"/>
        <v>42418.634953703702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9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42673.459548611114</v>
      </c>
      <c r="T945" s="13">
        <f t="shared" si="8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9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42444.375578703701</v>
      </c>
      <c r="T946" s="13">
        <f t="shared" si="8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9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42732.66465277777</v>
      </c>
      <c r="T947" s="13">
        <f t="shared" si="8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9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42592.542222222219</v>
      </c>
      <c r="T948" s="13">
        <f t="shared" si="8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42491.57298611111</v>
      </c>
      <c r="T949" s="13">
        <f t="shared" si="8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9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42411.619953703703</v>
      </c>
      <c r="T950" s="13">
        <f t="shared" si="8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9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42360.835370370369</v>
      </c>
      <c r="T951" s="13">
        <f t="shared" si="8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9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42356.54237268518</v>
      </c>
      <c r="T952" s="13">
        <f t="shared" si="8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9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42480.445277777777</v>
      </c>
      <c r="T953" s="13">
        <f t="shared" si="89"/>
        <v>42525.445277777777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9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42662.405231481483</v>
      </c>
      <c r="T954" s="13">
        <f t="shared" si="89"/>
        <v>42692.44689814814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9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41998.956006944441</v>
      </c>
      <c r="T955" s="13">
        <f t="shared" si="8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9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42194.625451388885</v>
      </c>
      <c r="T956" s="13">
        <f t="shared" si="8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9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42586.086805555555</v>
      </c>
      <c r="T957" s="13">
        <f t="shared" si="8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9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42060.705543981479</v>
      </c>
      <c r="T958" s="13">
        <f t="shared" si="8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42660.344131944446</v>
      </c>
      <c r="T959" s="13">
        <f t="shared" si="8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9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42082.594479166662</v>
      </c>
      <c r="T960" s="13">
        <f t="shared" si="8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9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41992.96603009259</v>
      </c>
      <c r="T961" s="13">
        <f t="shared" si="8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9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42766.41846064815</v>
      </c>
      <c r="T962" s="13">
        <f t="shared" si="8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9">
        <f t="shared" ref="P963:P1026" si="91">E963/L963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13">
        <f t="shared" ref="S963:S1026" si="94">(J963/86400)+25569+(-5/24)</f>
        <v>42740.485358796293</v>
      </c>
      <c r="T963" s="13">
        <f t="shared" ref="T963:T1026" si="95">(I963/86400)+25569+(-5/24)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9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42373.504085648143</v>
      </c>
      <c r="T964" s="13">
        <f t="shared" si="95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9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42625.427303240744</v>
      </c>
      <c r="T965" s="13">
        <f t="shared" si="95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9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42208.420358796291</v>
      </c>
      <c r="T966" s="13">
        <f t="shared" si="95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9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42636.808402777773</v>
      </c>
      <c r="T967" s="13">
        <f t="shared" si="95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9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42619.427453703705</v>
      </c>
      <c r="T968" s="13">
        <f t="shared" si="95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42422.045995370368</v>
      </c>
      <c r="T969" s="13">
        <f t="shared" si="95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9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41836.639282407406</v>
      </c>
      <c r="T970" s="13">
        <f t="shared" si="95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9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42742.094988425924</v>
      </c>
      <c r="T971" s="13">
        <f t="shared" si="95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9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42721.012187499997</v>
      </c>
      <c r="T972" s="13">
        <f t="shared" si="95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9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42111.500694444439</v>
      </c>
      <c r="T973" s="13">
        <f t="shared" si="95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9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41856.657384259255</v>
      </c>
      <c r="T974" s="13">
        <f t="shared" si="95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9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42256.806631944441</v>
      </c>
      <c r="T975" s="13">
        <f t="shared" si="95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9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42424.541157407402</v>
      </c>
      <c r="T976" s="13">
        <f t="shared" si="95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9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42489.488252314812</v>
      </c>
      <c r="T977" s="13">
        <f t="shared" si="95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9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42184.850659722222</v>
      </c>
      <c r="T978" s="13">
        <f t="shared" si="95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42391.733761574076</v>
      </c>
      <c r="T979" s="13">
        <f t="shared" si="95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9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42395.100706018515</v>
      </c>
      <c r="T980" s="13">
        <f t="shared" si="95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9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42506.208657407406</v>
      </c>
      <c r="T981" s="13">
        <f t="shared" si="95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9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41928.695856481478</v>
      </c>
      <c r="T982" s="13">
        <f t="shared" si="95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9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41830.738680555551</v>
      </c>
      <c r="T983" s="13">
        <f t="shared" si="95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9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42615.544976851852</v>
      </c>
      <c r="T984" s="13">
        <f t="shared" si="95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9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42574.459317129622</v>
      </c>
      <c r="T985" s="13">
        <f t="shared" si="95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9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42060.907499999994</v>
      </c>
      <c r="T986" s="13">
        <f t="shared" si="95"/>
        <v>42090.86583333333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9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42339.759375000001</v>
      </c>
      <c r="T987" s="13">
        <f t="shared" si="95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9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42324.559027777774</v>
      </c>
      <c r="T988" s="13">
        <f t="shared" si="95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41773.086226851847</v>
      </c>
      <c r="T989" s="13">
        <f t="shared" si="95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9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42614.148437499993</v>
      </c>
      <c r="T990" s="13">
        <f t="shared" si="95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9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42611.725636574069</v>
      </c>
      <c r="T991" s="13">
        <f t="shared" si="95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9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41855.575972222221</v>
      </c>
      <c r="T992" s="13">
        <f t="shared" si="95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9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42538.548472222225</v>
      </c>
      <c r="T993" s="13">
        <f t="shared" si="95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9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42437.71665509259</v>
      </c>
      <c r="T994" s="13">
        <f t="shared" si="95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9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42652.756574074076</v>
      </c>
      <c r="T995" s="13">
        <f t="shared" si="95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9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41921.054745370369</v>
      </c>
      <c r="T996" s="13">
        <f t="shared" si="95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9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41947.732407407406</v>
      </c>
      <c r="T997" s="13">
        <f t="shared" si="95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9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41817.658101851848</v>
      </c>
      <c r="T998" s="13">
        <f t="shared" si="95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41940.894641203704</v>
      </c>
      <c r="T999" s="13">
        <f t="shared" si="95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9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42281.960659722223</v>
      </c>
      <c r="T1000" s="13">
        <f t="shared" si="95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9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41926.091319444444</v>
      </c>
      <c r="T1001" s="13">
        <f t="shared" si="95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9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42748.851388888885</v>
      </c>
      <c r="T1002" s="13">
        <f t="shared" si="95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9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42720.511724537035</v>
      </c>
      <c r="T1003" s="13">
        <f t="shared" si="95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9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42325.475856481477</v>
      </c>
      <c r="T1004" s="13">
        <f t="shared" si="95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9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42780.500706018516</v>
      </c>
      <c r="T1005" s="13">
        <f t="shared" si="95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9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42388.5003125</v>
      </c>
      <c r="T1006" s="13">
        <f t="shared" si="95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9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42276.41646990741</v>
      </c>
      <c r="T1007" s="13">
        <f t="shared" si="95"/>
        <v>42307.41646990741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9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41976.83185185185</v>
      </c>
      <c r="T1008" s="13">
        <f t="shared" si="95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42676.3752662037</v>
      </c>
      <c r="T1009" s="13">
        <f t="shared" si="95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9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42702.600868055553</v>
      </c>
      <c r="T1010" s="13">
        <f t="shared" si="95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9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42510.396365740737</v>
      </c>
      <c r="T1011" s="13">
        <f t="shared" si="95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9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42561.621087962958</v>
      </c>
      <c r="T1012" s="13">
        <f t="shared" si="95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9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41946.689756944441</v>
      </c>
      <c r="T1013" s="13">
        <f t="shared" si="95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9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42714.232083333329</v>
      </c>
      <c r="T1014" s="13">
        <f t="shared" si="95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9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42339.625648148147</v>
      </c>
      <c r="T1015" s="13">
        <f t="shared" si="95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9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41954.79415509259</v>
      </c>
      <c r="T1016" s="13">
        <f t="shared" si="95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9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42303.670081018521</v>
      </c>
      <c r="T1017" s="13">
        <f t="shared" si="95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9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42421.898796296293</v>
      </c>
      <c r="T1018" s="13">
        <f t="shared" si="95"/>
        <v>42466.857129629629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42289.466840277775</v>
      </c>
      <c r="T1019" s="13">
        <f t="shared" si="95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9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42535.283946759257</v>
      </c>
      <c r="T1020" s="13">
        <f t="shared" si="95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9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42009.765613425923</v>
      </c>
      <c r="T1021" s="13">
        <f t="shared" si="95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9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42126.861215277771</v>
      </c>
      <c r="T1022" s="13">
        <f t="shared" si="95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9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42271.043645833335</v>
      </c>
      <c r="T1023" s="13">
        <f t="shared" si="95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9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42111.438391203701</v>
      </c>
      <c r="T1024" s="13">
        <f t="shared" si="95"/>
        <v>42141.438391203701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9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42145.711354166669</v>
      </c>
      <c r="T1025" s="13">
        <f t="shared" si="95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9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42370.372256944444</v>
      </c>
      <c r="T1026" s="13">
        <f t="shared" si="95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9">
        <f t="shared" ref="P1027:P1090" si="97">E1027/L1027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13">
        <f t="shared" ref="S1027:S1090" si="100">(J1027/86400)+25569+(-5/24)</f>
        <v>42049.625428240739</v>
      </c>
      <c r="T1027" s="13">
        <f t="shared" ref="T1027:T1090" si="101">(I1027/86400)+25569+(-5/24)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9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42426.199259259258</v>
      </c>
      <c r="T1028" s="13">
        <f t="shared" si="101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41904.825775462959</v>
      </c>
      <c r="T1029" s="13">
        <f t="shared" si="101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9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42755.419039351851</v>
      </c>
      <c r="T1030" s="13">
        <f t="shared" si="101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9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42044.503553240742</v>
      </c>
      <c r="T1031" s="13">
        <f t="shared" si="101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9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42611.274872685179</v>
      </c>
      <c r="T1032" s="13">
        <f t="shared" si="101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9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42324.555671296293</v>
      </c>
      <c r="T1033" s="13">
        <f t="shared" si="101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9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42514.458622685182</v>
      </c>
      <c r="T1034" s="13">
        <f t="shared" si="101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9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42688.52407407407</v>
      </c>
      <c r="T1035" s="13">
        <f t="shared" si="101"/>
        <v>42716.52407407407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9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42554.958379629628</v>
      </c>
      <c r="T1036" s="13">
        <f t="shared" si="101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9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42016.43310185185</v>
      </c>
      <c r="T1037" s="13">
        <f t="shared" si="101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9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41249.240624999999</v>
      </c>
      <c r="T1038" s="13">
        <f t="shared" si="101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42119.61414351852</v>
      </c>
      <c r="T1039" s="13">
        <f t="shared" si="101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9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42418.023414351854</v>
      </c>
      <c r="T1040" s="13">
        <f t="shared" si="101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9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42691.900995370372</v>
      </c>
      <c r="T1041" s="13">
        <f t="shared" si="101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9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42579.500104166662</v>
      </c>
      <c r="T1042" s="13">
        <f t="shared" si="101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9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41830.851759259254</v>
      </c>
      <c r="T1043" s="13">
        <f t="shared" si="101"/>
        <v>41850.851759259254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9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41851.487824074073</v>
      </c>
      <c r="T1044" s="13">
        <f t="shared" si="101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9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42114.044618055552</v>
      </c>
      <c r="T1045" s="13">
        <f t="shared" si="101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9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42011.717604166661</v>
      </c>
      <c r="T1046" s="13">
        <f t="shared" si="101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9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41844.666087962956</v>
      </c>
      <c r="T1047" s="13">
        <f t="shared" si="101"/>
        <v>41874.666087962956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9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42319.643055555549</v>
      </c>
      <c r="T1048" s="13">
        <f t="shared" si="101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9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41918.610127314816</v>
      </c>
      <c r="T1049" s="13">
        <f t="shared" si="101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9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42597.844780092586</v>
      </c>
      <c r="T1050" s="13">
        <f t="shared" si="101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9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42382.222743055558</v>
      </c>
      <c r="T1051" s="13">
        <f t="shared" si="101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9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42231.588854166665</v>
      </c>
      <c r="T1052" s="13">
        <f t="shared" si="101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9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3">
        <f t="shared" si="100"/>
        <v>41849.805844907409</v>
      </c>
      <c r="T1053" s="13">
        <f t="shared" si="101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9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42483.589062499996</v>
      </c>
      <c r="T1054" s="13">
        <f t="shared" si="101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9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42774.964490740742</v>
      </c>
      <c r="T1055" s="13">
        <f t="shared" si="101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9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41831.643506944441</v>
      </c>
      <c r="T1056" s="13">
        <f t="shared" si="101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9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42406.784085648142</v>
      </c>
      <c r="T1057" s="13">
        <f t="shared" si="101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9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42058.511307870365</v>
      </c>
      <c r="T1058" s="13">
        <f t="shared" si="101"/>
        <v>42118.469641203701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42678.662997685184</v>
      </c>
      <c r="T1059" s="13">
        <f t="shared" si="101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9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42047.692627314813</v>
      </c>
      <c r="T1060" s="13">
        <f t="shared" si="101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9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42046.581666666665</v>
      </c>
      <c r="T1061" s="13">
        <f t="shared" si="101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9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42079.704780092587</v>
      </c>
      <c r="T1062" s="13">
        <f t="shared" si="101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9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42432.068379629629</v>
      </c>
      <c r="T1063" s="13">
        <f t="shared" si="101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9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42556.598854166667</v>
      </c>
      <c r="T1064" s="13">
        <f t="shared" si="101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9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42582.822476851848</v>
      </c>
      <c r="T1065" s="13">
        <f t="shared" si="101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9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41417.019710648143</v>
      </c>
      <c r="T1066" s="13">
        <f t="shared" si="101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9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41661.172708333332</v>
      </c>
      <c r="T1067" s="13">
        <f t="shared" si="101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9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41445.754421296289</v>
      </c>
      <c r="T1068" s="13">
        <f t="shared" si="101"/>
        <v>41490.754421296289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9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41599.647349537037</v>
      </c>
      <c r="T1069" s="13">
        <f t="shared" si="101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9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42440.162777777776</v>
      </c>
      <c r="T1070" s="13">
        <f t="shared" si="101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9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41572.021516203698</v>
      </c>
      <c r="T1071" s="13">
        <f t="shared" si="101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9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41162.803495370368</v>
      </c>
      <c r="T1072" s="13">
        <f t="shared" si="101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9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42295.545057870368</v>
      </c>
      <c r="T1073" s="13">
        <f t="shared" si="101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9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41645.623807870368</v>
      </c>
      <c r="T1074" s="13">
        <f t="shared" si="101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9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40802.756261574068</v>
      </c>
      <c r="T1075" s="13">
        <f t="shared" si="101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9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41612.964641203704</v>
      </c>
      <c r="T1076" s="13">
        <f t="shared" si="101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9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41005.695787037032</v>
      </c>
      <c r="T1077" s="13">
        <f t="shared" si="101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9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41838.169560185182</v>
      </c>
      <c r="T1078" s="13">
        <f t="shared" si="101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42352.958460648144</v>
      </c>
      <c r="T1079" s="13">
        <f t="shared" si="101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9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40700.987511574072</v>
      </c>
      <c r="T1080" s="13">
        <f t="shared" si="101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9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42479.358055555553</v>
      </c>
      <c r="T1081" s="13">
        <f t="shared" si="101"/>
        <v>42504.358055555553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9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41739.929780092592</v>
      </c>
      <c r="T1082" s="13">
        <f t="shared" si="101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9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42002.718657407408</v>
      </c>
      <c r="T1083" s="13">
        <f t="shared" si="101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9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41101.697777777772</v>
      </c>
      <c r="T1084" s="13">
        <f t="shared" si="101"/>
        <v>41131.697777777772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9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41793.451192129629</v>
      </c>
      <c r="T1085" s="13">
        <f t="shared" si="101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9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41829.703749999993</v>
      </c>
      <c r="T1086" s="13">
        <f t="shared" si="101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9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42413.462673611109</v>
      </c>
      <c r="T1087" s="13">
        <f t="shared" si="101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9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41845.658460648148</v>
      </c>
      <c r="T1088" s="13">
        <f t="shared" si="101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41775.505636574067</v>
      </c>
      <c r="T1089" s="13">
        <f t="shared" si="101"/>
        <v>41805.505636574067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9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41723.591053240736</v>
      </c>
      <c r="T1090" s="13">
        <f t="shared" si="101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9">
        <f t="shared" ref="P1091:P1154" si="103">E1091/L1091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13">
        <f t="shared" ref="S1091:S1154" si="106">(J1091/86400)+25569+(-5/24)</f>
        <v>42150.981192129628</v>
      </c>
      <c r="T1091" s="13">
        <f t="shared" ref="T1091:T1154" si="107">(I1091/86400)+25569+(-5/24)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9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42122.977465277778</v>
      </c>
      <c r="T1092" s="13">
        <f t="shared" si="107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9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42440.611944444441</v>
      </c>
      <c r="T1093" s="13">
        <f t="shared" si="107"/>
        <v>42470.570277777777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9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41249.817569444444</v>
      </c>
      <c r="T1094" s="13">
        <f t="shared" si="107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9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42396.765474537031</v>
      </c>
      <c r="T1095" s="13">
        <f t="shared" si="107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9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40795.505011574074</v>
      </c>
      <c r="T1096" s="13">
        <f t="shared" si="107"/>
        <v>40825.505011574074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9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41486.328935185185</v>
      </c>
      <c r="T1097" s="13">
        <f t="shared" si="107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9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41885.309652777774</v>
      </c>
      <c r="T1098" s="13">
        <f t="shared" si="107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41660.584224537037</v>
      </c>
      <c r="T1099" s="13">
        <f t="shared" si="107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9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41712.554340277777</v>
      </c>
      <c r="T1100" s="13">
        <f t="shared" si="107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9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42107.628101851849</v>
      </c>
      <c r="T1101" s="13">
        <f t="shared" si="107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9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42383.902442129627</v>
      </c>
      <c r="T1102" s="13">
        <f t="shared" si="107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9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42538.564097222225</v>
      </c>
      <c r="T1103" s="13">
        <f t="shared" si="107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9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41576.837094907409</v>
      </c>
      <c r="T1104" s="13">
        <f t="shared" si="107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9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42479.013773148145</v>
      </c>
      <c r="T1105" s="13">
        <f t="shared" si="107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9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41771.201631944445</v>
      </c>
      <c r="T1106" s="13">
        <f t="shared" si="107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9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41691.927395833329</v>
      </c>
      <c r="T1107" s="13">
        <f t="shared" si="107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9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40973.532118055555</v>
      </c>
      <c r="T1108" s="13">
        <f t="shared" si="107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41813.653055555551</v>
      </c>
      <c r="T1109" s="13">
        <f t="shared" si="107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9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40952.42864583333</v>
      </c>
      <c r="T1110" s="13">
        <f t="shared" si="107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9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42662.543865740743</v>
      </c>
      <c r="T1111" s="13">
        <f t="shared" si="107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9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41220.72479166666</v>
      </c>
      <c r="T1112" s="13">
        <f t="shared" si="107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9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42346.995254629626</v>
      </c>
      <c r="T1113" s="13">
        <f t="shared" si="107"/>
        <v>42376.995254629626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9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41963.551053240742</v>
      </c>
      <c r="T1114" s="13">
        <f t="shared" si="107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9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41835.768749999996</v>
      </c>
      <c r="T1115" s="13">
        <f t="shared" si="107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9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41526.13758101852</v>
      </c>
      <c r="T1116" s="13">
        <f t="shared" si="107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9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42429.487210648142</v>
      </c>
      <c r="T1117" s="13">
        <f t="shared" si="107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9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41009.638981481483</v>
      </c>
      <c r="T1118" s="13">
        <f t="shared" si="107"/>
        <v>41069.638981481483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42333.390196759261</v>
      </c>
      <c r="T1119" s="13">
        <f t="shared" si="107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9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41703.958090277774</v>
      </c>
      <c r="T1120" s="13">
        <f t="shared" si="107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9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41722.584074074075</v>
      </c>
      <c r="T1121" s="13">
        <f t="shared" si="107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9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40799.664351851847</v>
      </c>
      <c r="T1122" s="13">
        <f t="shared" si="107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9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42412.72587962963</v>
      </c>
      <c r="T1123" s="13">
        <f t="shared" si="107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9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41410.495659722219</v>
      </c>
      <c r="T1124" s="13">
        <f t="shared" si="107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9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41718.315370370365</v>
      </c>
      <c r="T1125" s="13">
        <f t="shared" si="107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9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42094.458923611113</v>
      </c>
      <c r="T1126" s="13">
        <f t="shared" si="107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9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42212.415856481479</v>
      </c>
      <c r="T1127" s="13">
        <f t="shared" si="107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9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42535.119143518517</v>
      </c>
      <c r="T1128" s="13">
        <f t="shared" si="107"/>
        <v>42565.119143518517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41926.645833333328</v>
      </c>
      <c r="T1129" s="13">
        <f t="shared" si="107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9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41828.441168981481</v>
      </c>
      <c r="T1130" s="13">
        <f t="shared" si="107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9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42496.056631944441</v>
      </c>
      <c r="T1131" s="13">
        <f t="shared" si="107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9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41908.788194444445</v>
      </c>
      <c r="T1132" s="13">
        <f t="shared" si="107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9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42332.699861111112</v>
      </c>
      <c r="T1133" s="13">
        <f t="shared" si="107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9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42705.907071759262</v>
      </c>
      <c r="T1134" s="13">
        <f t="shared" si="107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9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41821.198854166665</v>
      </c>
      <c r="T1135" s="13">
        <f t="shared" si="107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9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41958.07671296296</v>
      </c>
      <c r="T1136" s="13">
        <f t="shared" si="107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9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42558.781180555554</v>
      </c>
      <c r="T1137" s="13">
        <f t="shared" si="107"/>
        <v>42588.781180555554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9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42327.46329861111</v>
      </c>
      <c r="T1138" s="13">
        <f t="shared" si="107"/>
        <v>42357.46329861111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42453.611354166664</v>
      </c>
      <c r="T1139" s="13">
        <f t="shared" si="107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9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42736.698275462964</v>
      </c>
      <c r="T1140" s="13">
        <f t="shared" si="107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9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41975.139189814814</v>
      </c>
      <c r="T1141" s="13">
        <f t="shared" si="107"/>
        <v>42005.139189814814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9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42192.253715277773</v>
      </c>
      <c r="T1142" s="13">
        <f t="shared" si="107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9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42164.491319444445</v>
      </c>
      <c r="T1143" s="13">
        <f t="shared" si="107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9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42021.797766203701</v>
      </c>
      <c r="T1144" s="13">
        <f t="shared" si="107"/>
        <v>42051.797766203701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9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42324.985254629624</v>
      </c>
      <c r="T1145" s="13">
        <f t="shared" si="107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9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42092.973611111105</v>
      </c>
      <c r="T1146" s="13">
        <f t="shared" si="107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9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41854.539259259254</v>
      </c>
      <c r="T1147" s="13">
        <f t="shared" si="107"/>
        <v>41914.539259259254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9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41723.745057870365</v>
      </c>
      <c r="T1148" s="13">
        <f t="shared" si="107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41871.763692129629</v>
      </c>
      <c r="T1149" s="13">
        <f t="shared" si="107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9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42674.962743055548</v>
      </c>
      <c r="T1150" s="13">
        <f t="shared" si="107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9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42507.501921296294</v>
      </c>
      <c r="T1151" s="13">
        <f t="shared" si="107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9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42317.74623842592</v>
      </c>
      <c r="T1152" s="13">
        <f t="shared" si="107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9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42223.894247685188</v>
      </c>
      <c r="T1153" s="13">
        <f t="shared" si="107"/>
        <v>42253.894247685188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9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42109.501296296294</v>
      </c>
      <c r="T1154" s="13">
        <f t="shared" si="107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9">
        <f t="shared" ref="P1155:P1218" si="109">E1155/L1155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13">
        <f t="shared" ref="S1155:S1218" si="112">(J1155/86400)+25569+(-5/24)</f>
        <v>42143.505844907406</v>
      </c>
      <c r="T1155" s="13">
        <f t="shared" ref="T1155:T1218" si="113">(I1155/86400)+25569+(-5/24)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9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42222.900532407402</v>
      </c>
      <c r="T1156" s="13">
        <f t="shared" si="113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9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41835.555648148147</v>
      </c>
      <c r="T1157" s="13">
        <f t="shared" si="113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9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42028.862986111104</v>
      </c>
      <c r="T1158" s="13">
        <f t="shared" si="113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41918.419907407406</v>
      </c>
      <c r="T1159" s="13">
        <f t="shared" si="113"/>
        <v>41978.46157407407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9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41951.883425925924</v>
      </c>
      <c r="T1160" s="13">
        <f t="shared" si="113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9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42154.518113425926</v>
      </c>
      <c r="T1161" s="13">
        <f t="shared" si="113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9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42060.946597222217</v>
      </c>
      <c r="T1162" s="13">
        <f t="shared" si="113"/>
        <v>42090.904930555553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9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42122.421168981477</v>
      </c>
      <c r="T1163" s="13">
        <f t="shared" si="113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9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41876.475277777776</v>
      </c>
      <c r="T1164" s="13">
        <f t="shared" si="113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9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41830.515277777777</v>
      </c>
      <c r="T1165" s="13">
        <f t="shared" si="113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9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42509.51599537037</v>
      </c>
      <c r="T1166" s="13">
        <f t="shared" si="113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9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41792.00613425926</v>
      </c>
      <c r="T1167" s="13">
        <f t="shared" si="113"/>
        <v>41826.00613425926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9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42150.277106481481</v>
      </c>
      <c r="T1168" s="13">
        <f t="shared" si="113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41863.526562499996</v>
      </c>
      <c r="T1169" s="13">
        <f t="shared" si="113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9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42604.845659722218</v>
      </c>
      <c r="T1170" s="13">
        <f t="shared" si="113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9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42027.145405092589</v>
      </c>
      <c r="T1171" s="13">
        <f t="shared" si="113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9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42124.684849537036</v>
      </c>
      <c r="T1172" s="13">
        <f t="shared" si="113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9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41938.596377314811</v>
      </c>
      <c r="T1173" s="13">
        <f t="shared" si="113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9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41841.473981481475</v>
      </c>
      <c r="T1174" s="13">
        <f t="shared" si="113"/>
        <v>41871.473981481475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9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42183.97751157407</v>
      </c>
      <c r="T1175" s="13">
        <f t="shared" si="113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9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42468.633414351854</v>
      </c>
      <c r="T1176" s="13">
        <f t="shared" si="113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9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42170.520127314812</v>
      </c>
      <c r="T1177" s="13">
        <f t="shared" si="113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9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42745.811319444438</v>
      </c>
      <c r="T1178" s="13">
        <f t="shared" si="113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41897.452499999999</v>
      </c>
      <c r="T1179" s="13">
        <f t="shared" si="113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9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41837.69736111111</v>
      </c>
      <c r="T1180" s="13">
        <f t="shared" si="113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9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42275.511886574073</v>
      </c>
      <c r="T1181" s="13">
        <f t="shared" si="113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9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41781.598541666666</v>
      </c>
      <c r="T1182" s="13">
        <f t="shared" si="113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9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42034.131030092591</v>
      </c>
      <c r="T1183" s="13">
        <f t="shared" si="113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9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42728.619074074071</v>
      </c>
      <c r="T1184" s="13">
        <f t="shared" si="113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9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42656.653043981474</v>
      </c>
      <c r="T1185" s="13">
        <f t="shared" si="113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9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42741.391331018516</v>
      </c>
      <c r="T1186" s="13">
        <f t="shared" si="113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9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42130.656817129631</v>
      </c>
      <c r="T1187" s="13">
        <f t="shared" si="113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9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42123.655034722215</v>
      </c>
      <c r="T1188" s="13">
        <f t="shared" si="113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42109.686608796292</v>
      </c>
      <c r="T1189" s="13">
        <f t="shared" si="113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9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42711.492361111108</v>
      </c>
      <c r="T1190" s="13">
        <f t="shared" si="113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9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42529.770775462959</v>
      </c>
      <c r="T1191" s="13">
        <f t="shared" si="113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9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41852.457465277774</v>
      </c>
      <c r="T1192" s="13">
        <f t="shared" si="113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9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42419.395370370366</v>
      </c>
      <c r="T1193" s="13">
        <f t="shared" si="113"/>
        <v>42449.353703703702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9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42747.298356481479</v>
      </c>
      <c r="T1194" s="13">
        <f t="shared" si="113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9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42409.567743055552</v>
      </c>
      <c r="T1195" s="13">
        <f t="shared" si="113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9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42072.27984953703</v>
      </c>
      <c r="T1196" s="13">
        <f t="shared" si="113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9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42298.139502314814</v>
      </c>
      <c r="T1197" s="13">
        <f t="shared" si="113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9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42326.610405092586</v>
      </c>
      <c r="T1198" s="13">
        <f t="shared" si="113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42503.456412037034</v>
      </c>
      <c r="T1199" s="13">
        <f t="shared" si="113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9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42333.410717592589</v>
      </c>
      <c r="T1200" s="13">
        <f t="shared" si="113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9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42161.562499999993</v>
      </c>
      <c r="T1201" s="13">
        <f t="shared" si="113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9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42089.269166666665</v>
      </c>
      <c r="T1202" s="13">
        <f t="shared" si="113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9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42536.398680555554</v>
      </c>
      <c r="T1203" s="13">
        <f t="shared" si="113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9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42152.08048611111</v>
      </c>
      <c r="T1204" s="13">
        <f t="shared" si="113"/>
        <v>42182.08048611111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9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42125.4065625</v>
      </c>
      <c r="T1205" s="13">
        <f t="shared" si="113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9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42297.539733796293</v>
      </c>
      <c r="T1206" s="13">
        <f t="shared" si="113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9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42138.298043981478</v>
      </c>
      <c r="T1207" s="13">
        <f t="shared" si="113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9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42772.567743055552</v>
      </c>
      <c r="T1208" s="13">
        <f t="shared" si="113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42430.221909722219</v>
      </c>
      <c r="T1209" s="13">
        <f t="shared" si="113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9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42423.500740740739</v>
      </c>
      <c r="T1210" s="13">
        <f t="shared" si="113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9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42761.637789351851</v>
      </c>
      <c r="T1211" s="13">
        <f t="shared" si="113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9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42132.733472222222</v>
      </c>
      <c r="T1212" s="13">
        <f t="shared" si="113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9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42515.658113425925</v>
      </c>
      <c r="T1213" s="13">
        <f t="shared" si="113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9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42318.741840277777</v>
      </c>
      <c r="T1214" s="13">
        <f t="shared" si="113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9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42731.547453703701</v>
      </c>
      <c r="T1215" s="13">
        <f t="shared" si="113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9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42104.632002314807</v>
      </c>
      <c r="T1216" s="13">
        <f t="shared" si="113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9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41759.714768518512</v>
      </c>
      <c r="T1217" s="13">
        <f t="shared" si="113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9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42247.408067129632</v>
      </c>
      <c r="T1218" s="13">
        <f t="shared" si="113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9">
        <f t="shared" ref="P1219:P1282" si="115">E1219/L1219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13">
        <f t="shared" ref="S1219:S1282" si="118">(J1219/86400)+25569+(-5/24)</f>
        <v>42535.6011574074</v>
      </c>
      <c r="T1219" s="13">
        <f t="shared" ref="T1219:T1282" si="119">(I1219/86400)+25569+(-5/24)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9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42278.453703703701</v>
      </c>
      <c r="T1220" s="13">
        <f t="shared" si="11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9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42633.253622685188</v>
      </c>
      <c r="T1221" s="13">
        <f t="shared" si="119"/>
        <v>42663.253622685188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9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42211.420277777775</v>
      </c>
      <c r="T1222" s="13">
        <f t="shared" si="11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9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42680.267222222225</v>
      </c>
      <c r="T1223" s="13">
        <f t="shared" si="11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9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42430.512118055551</v>
      </c>
      <c r="T1224" s="13">
        <f t="shared" si="11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9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42653.968854166662</v>
      </c>
      <c r="T1225" s="13">
        <f t="shared" si="11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9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41736.341458333329</v>
      </c>
      <c r="T1226" s="13">
        <f t="shared" si="11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9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41509.697662037033</v>
      </c>
      <c r="T1227" s="13">
        <f t="shared" si="11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9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41715.666446759256</v>
      </c>
      <c r="T1228" s="13">
        <f t="shared" si="11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41827.710833333331</v>
      </c>
      <c r="T1229" s="13">
        <f t="shared" si="11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9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40754.520925925921</v>
      </c>
      <c r="T1230" s="13">
        <f t="shared" si="11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9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40985.251469907402</v>
      </c>
      <c r="T1231" s="13">
        <f t="shared" si="11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9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40568.764236111107</v>
      </c>
      <c r="T1232" s="13">
        <f t="shared" si="11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9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42193.733425925922</v>
      </c>
      <c r="T1233" s="13">
        <f t="shared" si="11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9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41506.639699074069</v>
      </c>
      <c r="T1234" s="13">
        <f t="shared" si="119"/>
        <v>41553.639699074069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9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40939.740439814814</v>
      </c>
      <c r="T1235" s="13">
        <f t="shared" si="11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9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42007.580347222225</v>
      </c>
      <c r="T1236" s="13">
        <f t="shared" si="11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9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41582.927071759259</v>
      </c>
      <c r="T1237" s="13">
        <f t="shared" si="11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9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41110.47180555555</v>
      </c>
      <c r="T1238" s="13">
        <f t="shared" si="11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41125.074826388889</v>
      </c>
      <c r="T1239" s="13">
        <f t="shared" si="11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9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40731.402037037034</v>
      </c>
      <c r="T1240" s="13">
        <f t="shared" si="11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9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40883.754247685181</v>
      </c>
      <c r="T1241" s="13">
        <f t="shared" si="11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9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41408.831678240742</v>
      </c>
      <c r="T1242" s="13">
        <f t="shared" si="11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9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41923.629398148143</v>
      </c>
      <c r="T1243" s="13">
        <f t="shared" si="11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9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40781.957199074073</v>
      </c>
      <c r="T1244" s="13">
        <f t="shared" si="11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9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40671.670960648145</v>
      </c>
      <c r="T1245" s="13">
        <f t="shared" si="11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9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41355.617164351854</v>
      </c>
      <c r="T1246" s="13">
        <f t="shared" si="11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9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41774.391597222224</v>
      </c>
      <c r="T1247" s="13">
        <f t="shared" si="119"/>
        <v>41804.391597222224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9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40837.835057870368</v>
      </c>
      <c r="T1248" s="13">
        <f t="shared" si="11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9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41370.083969907406</v>
      </c>
      <c r="T1249" s="13">
        <f t="shared" si="11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9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41767.448530092588</v>
      </c>
      <c r="T1250" s="13">
        <f t="shared" si="11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9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41067.532534722217</v>
      </c>
      <c r="T1251" s="13">
        <f t="shared" si="119"/>
        <v>41097.532534722217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9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41843.434386574074</v>
      </c>
      <c r="T1252" s="13">
        <f t="shared" si="11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9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40751.606099537035</v>
      </c>
      <c r="T1253" s="13">
        <f t="shared" si="11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9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41543.779733796291</v>
      </c>
      <c r="T1254" s="13">
        <f t="shared" si="11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9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41855.575312499997</v>
      </c>
      <c r="T1255" s="13">
        <f t="shared" si="11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9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40487.413032407407</v>
      </c>
      <c r="T1256" s="13">
        <f t="shared" si="11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9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41579.637175925927</v>
      </c>
      <c r="T1257" s="13">
        <f t="shared" si="11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9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40921.711006944439</v>
      </c>
      <c r="T1258" s="13">
        <f t="shared" si="119"/>
        <v>40951.711006944439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40586.877199074072</v>
      </c>
      <c r="T1259" s="13">
        <f t="shared" si="11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9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41487.402916666666</v>
      </c>
      <c r="T1260" s="13">
        <f t="shared" si="11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9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41766.762314814812</v>
      </c>
      <c r="T1261" s="13">
        <f t="shared" si="11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9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41666.63449074074</v>
      </c>
      <c r="T1262" s="13">
        <f t="shared" si="11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9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41638.134571759256</v>
      </c>
      <c r="T1263" s="13">
        <f t="shared" si="11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9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41656.554305555554</v>
      </c>
      <c r="T1264" s="13">
        <f t="shared" si="11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9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41691.875810185185</v>
      </c>
      <c r="T1265" s="13">
        <f t="shared" si="11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9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41547.454664351848</v>
      </c>
      <c r="T1266" s="13">
        <f t="shared" si="11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9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40465.446932870364</v>
      </c>
      <c r="T1267" s="13">
        <f t="shared" si="11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9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41620.668344907404</v>
      </c>
      <c r="T1268" s="13">
        <f t="shared" si="11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41449.376828703702</v>
      </c>
      <c r="T1269" s="13">
        <f t="shared" si="11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9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41507.637118055551</v>
      </c>
      <c r="T1270" s="13">
        <f t="shared" si="11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9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42445.614722222221</v>
      </c>
      <c r="T1271" s="13">
        <f t="shared" si="11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9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40933.648634259254</v>
      </c>
      <c r="T1272" s="13">
        <f t="shared" si="11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9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41561.475219907406</v>
      </c>
      <c r="T1273" s="13">
        <f t="shared" si="11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9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40274.536793981482</v>
      </c>
      <c r="T1274" s="13">
        <f t="shared" si="11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9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41852.521886574068</v>
      </c>
      <c r="T1275" s="13">
        <f t="shared" si="11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9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41116.481770833328</v>
      </c>
      <c r="T1276" s="13">
        <f t="shared" si="11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9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41458.659571759257</v>
      </c>
      <c r="T1277" s="13">
        <f t="shared" si="11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9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40007.49591435185</v>
      </c>
      <c r="T1278" s="13">
        <f t="shared" si="11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41121.35355324074</v>
      </c>
      <c r="T1279" s="13">
        <f t="shared" si="11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9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41786.346828703703</v>
      </c>
      <c r="T1280" s="13">
        <f t="shared" si="11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9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41681.890856481477</v>
      </c>
      <c r="T1281" s="13">
        <f t="shared" si="11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9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40513.54923611111</v>
      </c>
      <c r="T1282" s="13">
        <f t="shared" si="11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9">
        <f t="shared" ref="P1283:P1346" si="121">E1283/L1283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13">
        <f t="shared" ref="S1283:S1346" si="124">(J1283/86400)+25569+(-5/24)</f>
        <v>41463.535138888888</v>
      </c>
      <c r="T1283" s="13">
        <f t="shared" ref="T1283:T1346" si="125">(I1283/86400)+25569+(-5/24)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9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41586.266840277771</v>
      </c>
      <c r="T1284" s="13">
        <f t="shared" si="125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9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41320.50913194444</v>
      </c>
      <c r="T1285" s="13">
        <f t="shared" si="125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9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42712.026412037034</v>
      </c>
      <c r="T1286" s="13">
        <f t="shared" si="125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9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42160.374710648146</v>
      </c>
      <c r="T1287" s="13">
        <f t="shared" si="125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9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42039.176238425927</v>
      </c>
      <c r="T1288" s="13">
        <f t="shared" si="125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9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42107.412685185183</v>
      </c>
      <c r="T1289" s="13">
        <f t="shared" si="125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9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42560.946331018517</v>
      </c>
      <c r="T1290" s="13">
        <f t="shared" si="125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9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42708.926446759258</v>
      </c>
      <c r="T1291" s="13">
        <f t="shared" si="125"/>
        <v>42738.926446759258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9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42086.406608796293</v>
      </c>
      <c r="T1292" s="13">
        <f t="shared" si="125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9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42064.444340277776</v>
      </c>
      <c r="T1293" s="13">
        <f t="shared" si="125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9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42256.555879629632</v>
      </c>
      <c r="T1294" s="13">
        <f t="shared" si="125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9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42292.492719907408</v>
      </c>
      <c r="T1295" s="13">
        <f t="shared" si="125"/>
        <v>42322.534386574072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9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42278.245335648149</v>
      </c>
      <c r="T1296" s="13">
        <f t="shared" si="125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9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42184.364548611113</v>
      </c>
      <c r="T1297" s="13">
        <f t="shared" si="125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9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42422.842280092591</v>
      </c>
      <c r="T1298" s="13">
        <f t="shared" si="125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42461.538865740738</v>
      </c>
      <c r="T1299" s="13">
        <f t="shared" si="125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9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42458.472592592589</v>
      </c>
      <c r="T1300" s="13">
        <f t="shared" si="125"/>
        <v>42488.472592592589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9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42169.606006944443</v>
      </c>
      <c r="T1301" s="13">
        <f t="shared" si="125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9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42483.466874999998</v>
      </c>
      <c r="T1302" s="13">
        <f t="shared" si="125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9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42195.541412037033</v>
      </c>
      <c r="T1303" s="13">
        <f t="shared" si="125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9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42674.849664351852</v>
      </c>
      <c r="T1304" s="13">
        <f t="shared" si="125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9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42566.232870370368</v>
      </c>
      <c r="T1305" s="13">
        <f t="shared" si="125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9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42746.986168981479</v>
      </c>
      <c r="T1306" s="13">
        <f t="shared" si="125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9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42543.457268518519</v>
      </c>
      <c r="T1307" s="13">
        <f t="shared" si="125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9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41947.249236111107</v>
      </c>
      <c r="T1308" s="13">
        <f t="shared" si="125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42387.294895833336</v>
      </c>
      <c r="T1309" s="13">
        <f t="shared" si="125"/>
        <v>42417.294895833336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9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42611.405231481483</v>
      </c>
      <c r="T1310" s="13">
        <f t="shared" si="125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9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42257.674398148149</v>
      </c>
      <c r="T1311" s="13">
        <f t="shared" si="125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9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42556.458912037029</v>
      </c>
      <c r="T1312" s="13">
        <f t="shared" si="125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9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42669.593969907401</v>
      </c>
      <c r="T1313" s="13">
        <f t="shared" si="125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9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42082.494467592587</v>
      </c>
      <c r="T1314" s="13">
        <f t="shared" si="125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9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42402.50131944444</v>
      </c>
      <c r="T1315" s="13">
        <f t="shared" si="125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9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42604.461342592585</v>
      </c>
      <c r="T1316" s="13">
        <f t="shared" si="125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9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42278.289907407401</v>
      </c>
      <c r="T1317" s="13">
        <f t="shared" si="125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9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42393.753576388888</v>
      </c>
      <c r="T1318" s="13">
        <f t="shared" si="125"/>
        <v>42428.753576388888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42520.027152777773</v>
      </c>
      <c r="T1319" s="13">
        <f t="shared" si="125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9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41984.835324074076</v>
      </c>
      <c r="T1320" s="13">
        <f t="shared" si="125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9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41816.603761574072</v>
      </c>
      <c r="T1321" s="13">
        <f t="shared" si="125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9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42705.482013888883</v>
      </c>
      <c r="T1322" s="13">
        <f t="shared" si="125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9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42697.540937499994</v>
      </c>
      <c r="T1323" s="13">
        <f t="shared" si="125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9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42115.448206018518</v>
      </c>
      <c r="T1324" s="13">
        <f t="shared" si="125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9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42451.490115740737</v>
      </c>
      <c r="T1325" s="13">
        <f t="shared" si="125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9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42626.425370370365</v>
      </c>
      <c r="T1326" s="13">
        <f t="shared" si="125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9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42703.877719907403</v>
      </c>
      <c r="T1327" s="13">
        <f t="shared" si="125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9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41974.583657407406</v>
      </c>
      <c r="T1328" s="13">
        <f t="shared" si="125"/>
        <v>42019.583657407406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42123.470312500001</v>
      </c>
      <c r="T1329" s="13">
        <f t="shared" si="125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9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42612.434421296297</v>
      </c>
      <c r="T1330" s="13">
        <f t="shared" si="125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9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41935.013252314813</v>
      </c>
      <c r="T1331" s="13">
        <f t="shared" si="125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9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42522.068391203698</v>
      </c>
      <c r="T1332" s="13">
        <f t="shared" si="125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9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42569.295763888884</v>
      </c>
      <c r="T1333" s="13">
        <f t="shared" si="125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9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42731.851944444446</v>
      </c>
      <c r="T1334" s="13">
        <f t="shared" si="125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9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41805.8984375</v>
      </c>
      <c r="T1335" s="13">
        <f t="shared" si="125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9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42410.565821759257</v>
      </c>
      <c r="T1336" s="13">
        <f t="shared" si="125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9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42313.728032407402</v>
      </c>
      <c r="T1337" s="13">
        <f t="shared" si="125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9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41955.655416666668</v>
      </c>
      <c r="T1338" s="13">
        <f t="shared" si="125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42767.368969907409</v>
      </c>
      <c r="T1339" s="13">
        <f t="shared" si="125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9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42188.595289351848</v>
      </c>
      <c r="T1340" s="13">
        <f t="shared" si="125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9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41936.438831018517</v>
      </c>
      <c r="T1341" s="13">
        <f t="shared" si="125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9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41836.387187499997</v>
      </c>
      <c r="T1342" s="13">
        <f t="shared" si="125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9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42612.415706018517</v>
      </c>
      <c r="T1343" s="13">
        <f t="shared" si="125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9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42172.608090277776</v>
      </c>
      <c r="T1344" s="13">
        <f t="shared" si="125"/>
        <v>42202.608090277776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9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42542.318090277775</v>
      </c>
      <c r="T1345" s="13">
        <f t="shared" si="125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9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42522.581469907404</v>
      </c>
      <c r="T1346" s="13">
        <f t="shared" si="125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9">
        <f t="shared" ref="P1347:P1410" si="127">E1347/L1347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13">
        <f t="shared" ref="S1347:S1410" si="130">(J1347/86400)+25569+(-5/24)</f>
        <v>41799.606006944443</v>
      </c>
      <c r="T1347" s="13">
        <f t="shared" ref="T1347:T1410" si="131">(I1347/86400)+25569+(-5/24)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9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41421.867488425924</v>
      </c>
      <c r="T1348" s="13">
        <f t="shared" si="131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42040.429687499993</v>
      </c>
      <c r="T1349" s="13">
        <f t="shared" si="131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9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41963.297835648147</v>
      </c>
      <c r="T1350" s="13">
        <f t="shared" si="131"/>
        <v>41991.297835648147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9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42317.124247685184</v>
      </c>
      <c r="T1351" s="13">
        <f t="shared" si="131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9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42333.804791666662</v>
      </c>
      <c r="T1352" s="13">
        <f t="shared" si="131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9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42382.531759259255</v>
      </c>
      <c r="T1353" s="13">
        <f t="shared" si="131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9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42200.369976851849</v>
      </c>
      <c r="T1354" s="13">
        <f t="shared" si="131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9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41308.909583333334</v>
      </c>
      <c r="T1355" s="13">
        <f t="shared" si="131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9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42502.599293981482</v>
      </c>
      <c r="T1356" s="13">
        <f t="shared" si="131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9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41213.046354166661</v>
      </c>
      <c r="T1357" s="13">
        <f t="shared" si="131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9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41429.830555555549</v>
      </c>
      <c r="T1358" s="13">
        <f t="shared" si="131"/>
        <v>41459.830555555549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41304.753900462958</v>
      </c>
      <c r="T1359" s="13">
        <f t="shared" si="131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9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40689.362534722219</v>
      </c>
      <c r="T1360" s="13">
        <f t="shared" si="131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9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40668.606365740736</v>
      </c>
      <c r="T1361" s="13">
        <f t="shared" si="131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9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41095.692361111105</v>
      </c>
      <c r="T1362" s="13">
        <f t="shared" si="131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9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41781.508935185186</v>
      </c>
      <c r="T1363" s="13">
        <f t="shared" si="131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9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41464.726053240738</v>
      </c>
      <c r="T1364" s="13">
        <f t="shared" si="131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9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42396.635729166665</v>
      </c>
      <c r="T1365" s="13">
        <f t="shared" si="131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9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41951.487337962964</v>
      </c>
      <c r="T1366" s="13">
        <f t="shared" si="131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9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42049.524907407402</v>
      </c>
      <c r="T1367" s="13">
        <f t="shared" si="131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9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41924.787766203699</v>
      </c>
      <c r="T1368" s="13">
        <f t="shared" si="131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42291.794560185182</v>
      </c>
      <c r="T1369" s="13">
        <f t="shared" si="131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9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42145.982569444437</v>
      </c>
      <c r="T1370" s="13">
        <f t="shared" si="131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9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41710.385949074072</v>
      </c>
      <c r="T1371" s="13">
        <f t="shared" si="131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9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41547.795023148145</v>
      </c>
      <c r="T1372" s="13">
        <f t="shared" si="131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9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42101.550254629627</v>
      </c>
      <c r="T1373" s="13">
        <f t="shared" si="131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9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41072.53162037037</v>
      </c>
      <c r="T1374" s="13">
        <f t="shared" si="131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9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42704.743437499994</v>
      </c>
      <c r="T1375" s="13">
        <f t="shared" si="131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9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42423.953564814808</v>
      </c>
      <c r="T1376" s="13">
        <f t="shared" si="131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9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42719.857858796291</v>
      </c>
      <c r="T1377" s="13">
        <f t="shared" si="131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9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42677.460717592585</v>
      </c>
      <c r="T1378" s="13">
        <f t="shared" si="131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42747.01122685185</v>
      </c>
      <c r="T1379" s="13">
        <f t="shared" si="131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9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42568.551041666666</v>
      </c>
      <c r="T1380" s="13">
        <f t="shared" si="131"/>
        <v>42583.551041666666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9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42130.283287037033</v>
      </c>
      <c r="T1381" s="13">
        <f t="shared" si="131"/>
        <v>42160.283287037033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9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42141.554467592585</v>
      </c>
      <c r="T1382" s="13">
        <f t="shared" si="131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9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42703.006076388883</v>
      </c>
      <c r="T1383" s="13">
        <f t="shared" si="131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9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41370.591851851852</v>
      </c>
      <c r="T1384" s="13">
        <f t="shared" si="131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9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42706.866643518515</v>
      </c>
      <c r="T1385" s="13">
        <f t="shared" si="131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9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42160.526874999996</v>
      </c>
      <c r="T1386" s="13">
        <f t="shared" si="131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9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42433.480567129627</v>
      </c>
      <c r="T1387" s="13">
        <f t="shared" si="131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9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42184.438530092586</v>
      </c>
      <c r="T1388" s="13">
        <f t="shared" si="131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42126.712905092594</v>
      </c>
      <c r="T1389" s="13">
        <f t="shared" si="131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9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42634.406446759262</v>
      </c>
      <c r="T1390" s="13">
        <f t="shared" si="131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9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42565.272650462961</v>
      </c>
      <c r="T1391" s="13">
        <f t="shared" si="131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9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42087.594976851855</v>
      </c>
      <c r="T1392" s="13">
        <f t="shared" si="131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9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42193.442337962959</v>
      </c>
      <c r="T1393" s="13">
        <f t="shared" si="131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9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42400.946597222217</v>
      </c>
      <c r="T1394" s="13">
        <f t="shared" si="131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9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42553.473645833328</v>
      </c>
      <c r="T1395" s="13">
        <f t="shared" si="131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9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42751.936643518515</v>
      </c>
      <c r="T1396" s="13">
        <f t="shared" si="131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9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42719.700011574074</v>
      </c>
      <c r="T1397" s="13">
        <f t="shared" si="131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9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42018.790300925924</v>
      </c>
      <c r="T1398" s="13">
        <f t="shared" si="131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42640.709606481476</v>
      </c>
      <c r="T1399" s="13">
        <f t="shared" si="131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9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42526.665902777771</v>
      </c>
      <c r="T1400" s="13">
        <f t="shared" si="131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9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41888.795983796292</v>
      </c>
      <c r="T1401" s="13">
        <f t="shared" si="131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9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42498.132789351854</v>
      </c>
      <c r="T1402" s="13">
        <f t="shared" si="131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9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41399.787893518514</v>
      </c>
      <c r="T1403" s="13">
        <f t="shared" si="131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9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42064.845034722217</v>
      </c>
      <c r="T1404" s="13">
        <f t="shared" si="131"/>
        <v>42124.803368055553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9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41450.854571759257</v>
      </c>
      <c r="T1405" s="13">
        <f t="shared" si="131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9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42032.30190972222</v>
      </c>
      <c r="T1406" s="13">
        <f t="shared" si="131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9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41941.472233796296</v>
      </c>
      <c r="T1407" s="13">
        <f t="shared" si="131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9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42297.224618055552</v>
      </c>
      <c r="T1408" s="13">
        <f t="shared" si="131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41838.32844907407</v>
      </c>
      <c r="T1409" s="13">
        <f t="shared" si="131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9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42291.663842592585</v>
      </c>
      <c r="T1410" s="13">
        <f t="shared" si="131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9" t="e">
        <f t="shared" ref="P1411:P1474" si="133">E1411/L1411</f>
        <v>#DIV/0!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13">
        <f t="shared" ref="S1411:S1474" si="136">(J1411/86400)+25569+(-5/24)</f>
        <v>41944.925173611111</v>
      </c>
      <c r="T1411" s="13">
        <f t="shared" ref="T1411:T1474" si="137">(I1411/86400)+25569+(-5/24)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9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42479.110185185178</v>
      </c>
      <c r="T1412" s="13">
        <f t="shared" si="137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9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42012.850694444445</v>
      </c>
      <c r="T1413" s="13">
        <f t="shared" si="137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9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41946.855312499996</v>
      </c>
      <c r="T1414" s="13">
        <f t="shared" si="137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9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42360.228819444441</v>
      </c>
      <c r="T1415" s="13">
        <f t="shared" si="137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9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42708.044756944444</v>
      </c>
      <c r="T1416" s="13">
        <f t="shared" si="137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9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42192.467488425922</v>
      </c>
      <c r="T1417" s="13">
        <f t="shared" si="137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9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42299.717812499999</v>
      </c>
      <c r="T1418" s="13">
        <f t="shared" si="137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42231.941828703704</v>
      </c>
      <c r="T1419" s="13">
        <f t="shared" si="137"/>
        <v>42262.257638888885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9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42395.248078703698</v>
      </c>
      <c r="T1420" s="13">
        <f t="shared" si="137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9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42622.24790509259</v>
      </c>
      <c r="T1421" s="13">
        <f t="shared" si="137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9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42524.459328703706</v>
      </c>
      <c r="T1422" s="13">
        <f t="shared" si="137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9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42013.707280092589</v>
      </c>
      <c r="T1423" s="13">
        <f t="shared" si="137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9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42604.031296296293</v>
      </c>
      <c r="T1424" s="13">
        <f t="shared" si="137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9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42340.151979166665</v>
      </c>
      <c r="T1425" s="13">
        <f t="shared" si="137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9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42676.509282407402</v>
      </c>
      <c r="T1426" s="13">
        <f t="shared" si="137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9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42092.923136574071</v>
      </c>
      <c r="T1427" s="13">
        <f t="shared" si="137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9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42180.181944444441</v>
      </c>
      <c r="T1428" s="13">
        <f t="shared" si="137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42601.643344907403</v>
      </c>
      <c r="T1429" s="13">
        <f t="shared" si="137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9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42432.171493055554</v>
      </c>
      <c r="T1430" s="13">
        <f t="shared" si="137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9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42073.852337962962</v>
      </c>
      <c r="T1431" s="13">
        <f t="shared" si="137"/>
        <v>42103.852337962962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9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41961.605185185188</v>
      </c>
      <c r="T1432" s="13">
        <f t="shared" si="137"/>
        <v>41992.605185185188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9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42304.002499999995</v>
      </c>
      <c r="T1433" s="13">
        <f t="shared" si="137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9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42175.572083333333</v>
      </c>
      <c r="T1434" s="13">
        <f t="shared" si="137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9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42673.417534722219</v>
      </c>
      <c r="T1435" s="13">
        <f t="shared" si="137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9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42142.558773148143</v>
      </c>
      <c r="T1436" s="13">
        <f t="shared" si="137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9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42258.57199074074</v>
      </c>
      <c r="T1437" s="13">
        <f t="shared" si="137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9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42391.141863425924</v>
      </c>
      <c r="T1438" s="13">
        <f t="shared" si="137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41796.32336805555</v>
      </c>
      <c r="T1439" s="13">
        <f t="shared" si="137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9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42457.663182870368</v>
      </c>
      <c r="T1440" s="13">
        <f t="shared" si="137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9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42040.621539351851</v>
      </c>
      <c r="T1441" s="13">
        <f t="shared" si="137"/>
        <v>42070.621539351851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9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42486.540081018517</v>
      </c>
      <c r="T1442" s="13">
        <f t="shared" si="137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9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42198.557511574072</v>
      </c>
      <c r="T1443" s="13">
        <f t="shared" si="137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9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42485.437013888884</v>
      </c>
      <c r="T1444" s="13">
        <f t="shared" si="137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9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42707.71769675926</v>
      </c>
      <c r="T1445" s="13">
        <f t="shared" si="137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9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42199.665069444447</v>
      </c>
      <c r="T1446" s="13">
        <f t="shared" si="137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9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42139.333969907406</v>
      </c>
      <c r="T1447" s="13">
        <f t="shared" si="137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9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42461.239328703705</v>
      </c>
      <c r="T1448" s="13">
        <f t="shared" si="137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42529.52238425926</v>
      </c>
      <c r="T1449" s="13">
        <f t="shared" si="137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9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42115.728217592587</v>
      </c>
      <c r="T1450" s="13">
        <f t="shared" si="137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9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42086.603067129625</v>
      </c>
      <c r="T1451" s="13">
        <f t="shared" si="137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9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42389.962928240733</v>
      </c>
      <c r="T1452" s="13">
        <f t="shared" si="137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9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41931.75068287037</v>
      </c>
      <c r="T1453" s="13">
        <f t="shared" si="137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9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41818.494942129626</v>
      </c>
      <c r="T1454" s="13">
        <f t="shared" si="137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9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42795.487812499996</v>
      </c>
      <c r="T1455" s="13">
        <f t="shared" si="137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9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42463.658333333333</v>
      </c>
      <c r="T1456" s="13">
        <f t="shared" si="137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9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41832.46435185185</v>
      </c>
      <c r="T1457" s="13">
        <f t="shared" si="137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9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42708.460243055553</v>
      </c>
      <c r="T1458" s="13">
        <f t="shared" si="137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42289.688009259255</v>
      </c>
      <c r="T1459" s="13">
        <f t="shared" si="137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9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41831.49722222222</v>
      </c>
      <c r="T1460" s="13">
        <f t="shared" si="137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9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42311.996481481481</v>
      </c>
      <c r="T1461" s="13">
        <f t="shared" si="137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9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41915.688634259255</v>
      </c>
      <c r="T1462" s="13">
        <f t="shared" si="137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9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41899.436967592592</v>
      </c>
      <c r="T1463" s="13">
        <f t="shared" si="137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9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41344.454525462963</v>
      </c>
      <c r="T1464" s="13">
        <f t="shared" si="137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9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41326.702986111108</v>
      </c>
      <c r="T1465" s="13">
        <f t="shared" si="137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9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41291.453217592592</v>
      </c>
      <c r="T1466" s="13">
        <f t="shared" si="137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9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40959.526064814811</v>
      </c>
      <c r="T1467" s="13">
        <f t="shared" si="137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9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42339.963726851849</v>
      </c>
      <c r="T1468" s="13">
        <f t="shared" si="137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40933.593576388885</v>
      </c>
      <c r="T1469" s="13">
        <f t="shared" si="137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9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40645.806122685179</v>
      </c>
      <c r="T1470" s="13">
        <f t="shared" si="137"/>
        <v>40705.806122685179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9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41290.390150462961</v>
      </c>
      <c r="T1471" s="13">
        <f t="shared" si="137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9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41250.618784722217</v>
      </c>
      <c r="T1472" s="13">
        <f t="shared" si="137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9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42073.749236111107</v>
      </c>
      <c r="T1473" s="13">
        <f t="shared" si="137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9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41533.33452546296</v>
      </c>
      <c r="T1474" s="13">
        <f t="shared" si="137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9">
        <f t="shared" ref="P1475:P1538" si="139">E1475/L1475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13">
        <f t="shared" ref="S1475:S1538" si="142">(J1475/86400)+25569+(-5/24)</f>
        <v>40939.771284722221</v>
      </c>
      <c r="T1475" s="13">
        <f t="shared" ref="T1475:T1538" si="143">(I1475/86400)+25569+(-5/24)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9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41500.519583333335</v>
      </c>
      <c r="T1476" s="13">
        <f t="shared" si="143"/>
        <v>41530.519583333335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9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41960.514618055553</v>
      </c>
      <c r="T1477" s="13">
        <f t="shared" si="143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9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40765.833587962959</v>
      </c>
      <c r="T1478" s="13">
        <f t="shared" si="143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40840.407453703701</v>
      </c>
      <c r="T1479" s="13">
        <f t="shared" si="143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9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41394.663344907407</v>
      </c>
      <c r="T1480" s="13">
        <f t="shared" si="143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9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41754.536909722221</v>
      </c>
      <c r="T1481" s="13">
        <f t="shared" si="143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9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41464.725682870368</v>
      </c>
      <c r="T1482" s="13">
        <f t="shared" si="143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9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41550.714641203704</v>
      </c>
      <c r="T1483" s="13">
        <f t="shared" si="143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9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41136.649722222217</v>
      </c>
      <c r="T1484" s="13">
        <f t="shared" si="143"/>
        <v>41159.118750000001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9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42547.984664351847</v>
      </c>
      <c r="T1485" s="13">
        <f t="shared" si="143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9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41052.992627314808</v>
      </c>
      <c r="T1486" s="13">
        <f t="shared" si="143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9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42130.587650462963</v>
      </c>
      <c r="T1487" s="13">
        <f t="shared" si="143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9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42031.960196759253</v>
      </c>
      <c r="T1488" s="13">
        <f t="shared" si="143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42554.709155092591</v>
      </c>
      <c r="T1489" s="13">
        <f t="shared" si="143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9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41614.354861111111</v>
      </c>
      <c r="T1490" s="13">
        <f t="shared" si="143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9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41198.403379629628</v>
      </c>
      <c r="T1491" s="13">
        <f t="shared" si="143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9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41520.352708333332</v>
      </c>
      <c r="T1492" s="13">
        <f t="shared" si="143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9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41991.505127314813</v>
      </c>
      <c r="T1493" s="13">
        <f t="shared" si="143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9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40682.676458333335</v>
      </c>
      <c r="T1494" s="13">
        <f t="shared" si="143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9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41411.658275462956</v>
      </c>
      <c r="T1495" s="13">
        <f t="shared" si="143"/>
        <v>41441.658275462956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9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42067.514039351845</v>
      </c>
      <c r="T1496" s="13">
        <f t="shared" si="143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9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40752.581377314811</v>
      </c>
      <c r="T1497" s="13">
        <f t="shared" si="143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9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41838.266886574071</v>
      </c>
      <c r="T1498" s="13">
        <f t="shared" si="143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41444.434282407405</v>
      </c>
      <c r="T1499" s="13">
        <f t="shared" si="143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9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41840.775208333333</v>
      </c>
      <c r="T1500" s="13">
        <f t="shared" si="143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9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42526.798993055556</v>
      </c>
      <c r="T1501" s="13">
        <f t="shared" si="143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9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41365.69626157407</v>
      </c>
      <c r="T1502" s="13">
        <f t="shared" si="143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9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42163.3752662037</v>
      </c>
      <c r="T1503" s="13">
        <f t="shared" si="143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9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42426.33425925926</v>
      </c>
      <c r="T1504" s="13">
        <f t="shared" si="143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9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42606.13890046296</v>
      </c>
      <c r="T1505" s="13">
        <f t="shared" si="143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9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41772.44935185185</v>
      </c>
      <c r="T1506" s="13">
        <f t="shared" si="143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9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42414.234988425924</v>
      </c>
      <c r="T1507" s="13">
        <f t="shared" si="143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9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41814.577592592592</v>
      </c>
      <c r="T1508" s="13">
        <f t="shared" si="143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40254.242002314808</v>
      </c>
      <c r="T1509" s="13">
        <f t="shared" si="143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9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41786.406030092592</v>
      </c>
      <c r="T1510" s="13">
        <f t="shared" si="143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9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42751.325057870366</v>
      </c>
      <c r="T1511" s="13">
        <f t="shared" si="143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9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41809.176828703705</v>
      </c>
      <c r="T1512" s="13">
        <f t="shared" si="143"/>
        <v>41839.176828703705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9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42296.375046296293</v>
      </c>
      <c r="T1513" s="13">
        <f t="shared" si="143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9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42741.476145833331</v>
      </c>
      <c r="T1514" s="13">
        <f t="shared" si="143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9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41806.42900462963</v>
      </c>
      <c r="T1515" s="13">
        <f t="shared" si="143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9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42234.389351851853</v>
      </c>
      <c r="T1516" s="13">
        <f t="shared" si="143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9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42415.04510416666</v>
      </c>
      <c r="T1517" s="13">
        <f t="shared" si="143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9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42619.258009259262</v>
      </c>
      <c r="T1518" s="13">
        <f t="shared" si="143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41948.358252314814</v>
      </c>
      <c r="T1519" s="13">
        <f t="shared" si="143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9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41760.611712962964</v>
      </c>
      <c r="T1520" s="13">
        <f t="shared" si="143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9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41782.533368055556</v>
      </c>
      <c r="T1521" s="13">
        <f t="shared" si="143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9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41955.649456018517</v>
      </c>
      <c r="T1522" s="13">
        <f t="shared" si="143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9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42492.959386574068</v>
      </c>
      <c r="T1523" s="13">
        <f t="shared" si="143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9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41899.621979166666</v>
      </c>
      <c r="T1524" s="13">
        <f t="shared" si="143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9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41964.543009259258</v>
      </c>
      <c r="T1525" s="13">
        <f t="shared" si="143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9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42756.292708333327</v>
      </c>
      <c r="T1526" s="13">
        <f t="shared" si="143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9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42570.494652777772</v>
      </c>
      <c r="T1527" s="13">
        <f t="shared" si="143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9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42339.067673611113</v>
      </c>
      <c r="T1528" s="13">
        <f t="shared" si="143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42780.392199074071</v>
      </c>
      <c r="T1529" s="13">
        <f t="shared" si="143"/>
        <v>42808.350532407407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9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42736.524560185186</v>
      </c>
      <c r="T1530" s="13">
        <f t="shared" si="143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9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42052.420370370368</v>
      </c>
      <c r="T1531" s="13">
        <f t="shared" si="143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9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42275.558969907404</v>
      </c>
      <c r="T1532" s="13">
        <f t="shared" si="143"/>
        <v>42300.558969907404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9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41941.594050925924</v>
      </c>
      <c r="T1533" s="13">
        <f t="shared" si="143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9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42391.266956018517</v>
      </c>
      <c r="T1534" s="13">
        <f t="shared" si="143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9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42442.793715277774</v>
      </c>
      <c r="T1535" s="13">
        <f t="shared" si="143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9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42221.465995370367</v>
      </c>
      <c r="T1536" s="13">
        <f t="shared" si="143"/>
        <v>42251.465995370367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9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42484.620729166665</v>
      </c>
      <c r="T1537" s="13">
        <f t="shared" si="143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9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42213.593865740739</v>
      </c>
      <c r="T1538" s="13">
        <f t="shared" si="143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9">
        <f t="shared" ref="P1539:P1602" si="145">E1539/L1539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13">
        <f t="shared" ref="S1539:S1602" si="148">(J1539/86400)+25569+(-5/24)</f>
        <v>42552.106793981475</v>
      </c>
      <c r="T1539" s="13">
        <f t="shared" ref="T1539:T1602" si="149">(I1539/86400)+25569+(-5/24)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9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41981.57372685185</v>
      </c>
      <c r="T1540" s="13">
        <f t="shared" si="14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9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42705.710868055554</v>
      </c>
      <c r="T1541" s="13">
        <f t="shared" si="149"/>
        <v>42738.710868055554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9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41938.798796296294</v>
      </c>
      <c r="T1542" s="13">
        <f t="shared" si="14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9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41974.503912037035</v>
      </c>
      <c r="T1543" s="13">
        <f t="shared" si="14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9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42170.788194444445</v>
      </c>
      <c r="T1544" s="13">
        <f t="shared" si="14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9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41935.301319444443</v>
      </c>
      <c r="T1545" s="13">
        <f t="shared" si="14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9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42052.842870370368</v>
      </c>
      <c r="T1546" s="13">
        <f t="shared" si="14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9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42031.676319444443</v>
      </c>
      <c r="T1547" s="13">
        <f t="shared" si="14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9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41839.004618055551</v>
      </c>
      <c r="T1548" s="13">
        <f t="shared" si="14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42782.218541666669</v>
      </c>
      <c r="T1549" s="13">
        <f t="shared" si="14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9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42286.673842592594</v>
      </c>
      <c r="T1550" s="13">
        <f t="shared" si="149"/>
        <v>42316.715509259258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9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42280.927766203698</v>
      </c>
      <c r="T1551" s="13">
        <f t="shared" si="14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9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42472.24113425926</v>
      </c>
      <c r="T1552" s="13">
        <f t="shared" si="14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9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42121.616192129623</v>
      </c>
      <c r="T1553" s="13">
        <f t="shared" si="14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9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41892.480416666665</v>
      </c>
      <c r="T1554" s="13">
        <f t="shared" si="14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9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42219.074618055551</v>
      </c>
      <c r="T1555" s="13">
        <f t="shared" si="14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9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42188.043865740743</v>
      </c>
      <c r="T1556" s="13">
        <f t="shared" si="14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9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42241.405462962961</v>
      </c>
      <c r="T1557" s="13">
        <f t="shared" si="14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9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42524.944722222215</v>
      </c>
      <c r="T1558" s="13">
        <f t="shared" si="14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41871.444826388884</v>
      </c>
      <c r="T1559" s="13">
        <f t="shared" si="14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9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42185.189340277771</v>
      </c>
      <c r="T1560" s="13">
        <f t="shared" si="14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9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42107.844895833332</v>
      </c>
      <c r="T1561" s="13">
        <f t="shared" si="149"/>
        <v>42122.844895833332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9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41935.812418981477</v>
      </c>
      <c r="T1562" s="13">
        <f t="shared" si="14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9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41554.833368055552</v>
      </c>
      <c r="T1563" s="13">
        <f t="shared" si="149"/>
        <v>41584.875034722216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9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40079.357824074068</v>
      </c>
      <c r="T1564" s="13">
        <f t="shared" si="14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9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41652.534155092588</v>
      </c>
      <c r="T1565" s="13">
        <f t="shared" si="14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9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42121.158668981479</v>
      </c>
      <c r="T1566" s="13">
        <f t="shared" si="14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9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40672.521539351852</v>
      </c>
      <c r="T1567" s="13">
        <f t="shared" si="14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9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42549.708379629628</v>
      </c>
      <c r="T1568" s="13">
        <f t="shared" si="14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41671.728530092594</v>
      </c>
      <c r="T1569" s="13">
        <f t="shared" si="14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9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41961.853993055549</v>
      </c>
      <c r="T1570" s="13">
        <f t="shared" si="14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9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41389.471226851849</v>
      </c>
      <c r="T1571" s="13">
        <f t="shared" si="14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9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42438.605115740742</v>
      </c>
      <c r="T1572" s="13">
        <f t="shared" si="14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9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42144.56114583333</v>
      </c>
      <c r="T1573" s="13">
        <f t="shared" si="149"/>
        <v>42174.56114583333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9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42403.824756944443</v>
      </c>
      <c r="T1574" s="13">
        <f t="shared" si="14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9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42785.791689814818</v>
      </c>
      <c r="T1575" s="13">
        <f t="shared" si="14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9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42017.719085648147</v>
      </c>
      <c r="T1576" s="13">
        <f t="shared" si="14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9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41799.315925925919</v>
      </c>
      <c r="T1577" s="13">
        <f t="shared" si="149"/>
        <v>41829.315925925919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9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42140.670925925922</v>
      </c>
      <c r="T1578" s="13">
        <f t="shared" si="14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41054.639444444438</v>
      </c>
      <c r="T1579" s="13">
        <f t="shared" si="149"/>
        <v>41114.639444444438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9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40398.857534722221</v>
      </c>
      <c r="T1580" s="13">
        <f t="shared" si="14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9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41481.788090277776</v>
      </c>
      <c r="T1581" s="13">
        <f t="shared" si="14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9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40989.841736111106</v>
      </c>
      <c r="T1582" s="13">
        <f t="shared" si="149"/>
        <v>41049.841736111106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9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42325.240624999999</v>
      </c>
      <c r="T1583" s="13">
        <f t="shared" si="14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9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42246.581631944442</v>
      </c>
      <c r="T1584" s="13">
        <f t="shared" si="14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9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41877.696655092594</v>
      </c>
      <c r="T1585" s="13">
        <f t="shared" si="14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9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41779.440983796296</v>
      </c>
      <c r="T1586" s="13">
        <f t="shared" si="14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9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42707.687129629623</v>
      </c>
      <c r="T1587" s="13">
        <f t="shared" si="14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9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42068.896087962959</v>
      </c>
      <c r="T1588" s="13">
        <f t="shared" si="14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41956.742650462962</v>
      </c>
      <c r="T1589" s="13">
        <f t="shared" si="14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9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42005.041655092595</v>
      </c>
      <c r="T1590" s="13">
        <f t="shared" si="14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9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42256.776458333326</v>
      </c>
      <c r="T1591" s="13">
        <f t="shared" si="14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9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42240.648888888885</v>
      </c>
      <c r="T1592" s="13">
        <f t="shared" si="14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9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42433.517835648141</v>
      </c>
      <c r="T1593" s="13">
        <f t="shared" si="14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9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42045.86440972222</v>
      </c>
      <c r="T1594" s="13">
        <f t="shared" si="14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9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42033.63721064815</v>
      </c>
      <c r="T1595" s="13">
        <f t="shared" si="14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9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42445.504421296289</v>
      </c>
      <c r="T1596" s="13">
        <f t="shared" si="149"/>
        <v>42505.472916666666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9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41779.84175925926</v>
      </c>
      <c r="T1597" s="13">
        <f t="shared" si="149"/>
        <v>41808.634027777771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9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41941.221863425926</v>
      </c>
      <c r="T1598" s="13">
        <f t="shared" si="14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42603.145798611113</v>
      </c>
      <c r="T1599" s="13">
        <f t="shared" si="14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9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42151.459004629629</v>
      </c>
      <c r="T1600" s="13">
        <f t="shared" si="14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9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42438.330740740734</v>
      </c>
      <c r="T1601" s="13">
        <f t="shared" si="14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9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41790.848981481475</v>
      </c>
      <c r="T1602" s="13">
        <f t="shared" si="14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9">
        <f t="shared" ref="P1603:P1666" si="151">E1603/L1603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13">
        <f t="shared" ref="S1603:S1666" si="154">(J1603/86400)+25569+(-5/24)</f>
        <v>40637.884641203702</v>
      </c>
      <c r="T1603" s="13">
        <f t="shared" ref="T1603:T1666" si="155">(I1603/86400)+25569+(-5/24)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9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40788.089317129627</v>
      </c>
      <c r="T1604" s="13">
        <f t="shared" si="155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9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40875.961331018516</v>
      </c>
      <c r="T1605" s="13">
        <f t="shared" si="155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9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40945.636979166666</v>
      </c>
      <c r="T1606" s="13">
        <f t="shared" si="155"/>
        <v>40985.595312500001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9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40746.804548611108</v>
      </c>
      <c r="T1607" s="13">
        <f t="shared" si="155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9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40535.903217592589</v>
      </c>
      <c r="T1608" s="13">
        <f t="shared" si="155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41053.600127314814</v>
      </c>
      <c r="T1609" s="13">
        <f t="shared" si="155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9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41607.622523148144</v>
      </c>
      <c r="T1610" s="13">
        <f t="shared" si="155"/>
        <v>41640.018055555549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9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40795.792928240735</v>
      </c>
      <c r="T1611" s="13">
        <f t="shared" si="155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9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41228.716550925921</v>
      </c>
      <c r="T1612" s="13">
        <f t="shared" si="155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9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41408.792037037034</v>
      </c>
      <c r="T1613" s="13">
        <f t="shared" si="155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9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41246.666481481479</v>
      </c>
      <c r="T1614" s="13">
        <f t="shared" si="155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9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41081.861134259256</v>
      </c>
      <c r="T1615" s="13">
        <f t="shared" si="155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9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41794.772789351853</v>
      </c>
      <c r="T1616" s="13">
        <f t="shared" si="155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9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40844.842546296291</v>
      </c>
      <c r="T1617" s="13">
        <f t="shared" si="155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9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41194.507187499999</v>
      </c>
      <c r="T1618" s="13">
        <f t="shared" si="155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41546.455879629626</v>
      </c>
      <c r="T1619" s="13">
        <f t="shared" si="155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9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41301.446006944439</v>
      </c>
      <c r="T1620" s="13">
        <f t="shared" si="155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9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41875.977847222217</v>
      </c>
      <c r="T1621" s="13">
        <f t="shared" si="155"/>
        <v>41896.977847222217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9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41321.131249999999</v>
      </c>
      <c r="T1622" s="13">
        <f t="shared" si="155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9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41003.398321759254</v>
      </c>
      <c r="T1623" s="13">
        <f t="shared" si="155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9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41950.086504629631</v>
      </c>
      <c r="T1624" s="13">
        <f t="shared" si="155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9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41453.480196759258</v>
      </c>
      <c r="T1625" s="13">
        <f t="shared" si="155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9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41243.158969907403</v>
      </c>
      <c r="T1626" s="13">
        <f t="shared" si="155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9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41135.491354166668</v>
      </c>
      <c r="T1627" s="13">
        <f t="shared" si="155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9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41579.639664351846</v>
      </c>
      <c r="T1628" s="13">
        <f t="shared" si="155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41205.498715277776</v>
      </c>
      <c r="T1629" s="13">
        <f t="shared" si="155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9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41774.528726851851</v>
      </c>
      <c r="T1630" s="13">
        <f t="shared" si="155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9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41645.658946759257</v>
      </c>
      <c r="T1631" s="13">
        <f t="shared" si="155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9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40939.629340277774</v>
      </c>
      <c r="T1632" s="13">
        <f t="shared" si="155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9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41164.65116898148</v>
      </c>
      <c r="T1633" s="13">
        <f t="shared" si="155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9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40750.132569444446</v>
      </c>
      <c r="T1634" s="13">
        <f t="shared" si="155"/>
        <v>40810.132569444446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9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40896.675416666665</v>
      </c>
      <c r="T1635" s="13">
        <f t="shared" si="155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9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40657.981493055551</v>
      </c>
      <c r="T1636" s="13">
        <f t="shared" si="155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9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42502.660428240742</v>
      </c>
      <c r="T1637" s="13">
        <f t="shared" si="155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9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40662.878333333334</v>
      </c>
      <c r="T1638" s="13">
        <f t="shared" si="155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9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40122.543287037035</v>
      </c>
      <c r="T1639" s="13">
        <f t="shared" si="155"/>
        <v>40178.777083333327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9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41288.478796296295</v>
      </c>
      <c r="T1640" s="13">
        <f t="shared" si="155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9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40941.444039351853</v>
      </c>
      <c r="T1641" s="13">
        <f t="shared" si="155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9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40379.022627314815</v>
      </c>
      <c r="T1642" s="13">
        <f t="shared" si="155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9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41962.388240740744</v>
      </c>
      <c r="T1643" s="13">
        <f t="shared" si="155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9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40687.816284722219</v>
      </c>
      <c r="T1644" s="13">
        <f t="shared" si="155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9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41146.615879629629</v>
      </c>
      <c r="T1645" s="13">
        <f t="shared" si="155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9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41174.851388888885</v>
      </c>
      <c r="T1646" s="13">
        <f t="shared" si="155"/>
        <v>41234.893055555549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9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41521.40902777778</v>
      </c>
      <c r="T1647" s="13">
        <f t="shared" si="155"/>
        <v>41535.40902777778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9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41833.241932870369</v>
      </c>
      <c r="T1648" s="13">
        <f t="shared" si="155"/>
        <v>41865.549305555549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41039.201122685183</v>
      </c>
      <c r="T1649" s="13">
        <f t="shared" si="155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9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40592.496319444443</v>
      </c>
      <c r="T1650" s="13">
        <f t="shared" si="155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9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41737.476331018515</v>
      </c>
      <c r="T1651" s="13">
        <f t="shared" si="155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9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41526.227280092593</v>
      </c>
      <c r="T1652" s="13">
        <f t="shared" si="155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9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40625.692361111105</v>
      </c>
      <c r="T1653" s="13">
        <f t="shared" si="155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9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41572.284641203703</v>
      </c>
      <c r="T1654" s="13">
        <f t="shared" si="155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9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40626.626111111109</v>
      </c>
      <c r="T1655" s="13">
        <f t="shared" si="155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9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40987.682407407403</v>
      </c>
      <c r="T1656" s="13">
        <f t="shared" si="155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9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40974.583564814813</v>
      </c>
      <c r="T1657" s="13">
        <f t="shared" si="155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9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41226.720509259256</v>
      </c>
      <c r="T1658" s="13">
        <f t="shared" si="155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41023.573703703703</v>
      </c>
      <c r="T1659" s="13">
        <f t="shared" si="155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9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41223.013506944444</v>
      </c>
      <c r="T1660" s="13">
        <f t="shared" si="155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9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41596.705104166664</v>
      </c>
      <c r="T1661" s="13">
        <f t="shared" si="155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9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42459.485532407409</v>
      </c>
      <c r="T1662" s="13">
        <f t="shared" si="155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9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42343.789710648147</v>
      </c>
      <c r="T1663" s="13">
        <f t="shared" si="155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9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40847.99</v>
      </c>
      <c r="T1664" s="13">
        <f t="shared" si="155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9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42005.813738425924</v>
      </c>
      <c r="T1665" s="13">
        <f t="shared" si="155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9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40939.553449074076</v>
      </c>
      <c r="T1666" s="13">
        <f t="shared" si="155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9">
        <f t="shared" ref="P1667:P1730" si="157">E1667/L1667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13">
        <f t="shared" ref="S1667:S1730" si="160">(J1667/86400)+25569+(-5/24)</f>
        <v>40564.441122685181</v>
      </c>
      <c r="T1667" s="13">
        <f t="shared" ref="T1667:T1730" si="161">(I1667/86400)+25569+(-5/24)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9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41331.04482638889</v>
      </c>
      <c r="T1668" s="13">
        <f t="shared" si="161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41681.862245370365</v>
      </c>
      <c r="T1669" s="13">
        <f t="shared" si="161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9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40844.941423611112</v>
      </c>
      <c r="T1670" s="13">
        <f t="shared" si="161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9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42461.676805555551</v>
      </c>
      <c r="T1671" s="13">
        <f t="shared" si="161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9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40313.722210648142</v>
      </c>
      <c r="T1672" s="13">
        <f t="shared" si="161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9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42553.335810185185</v>
      </c>
      <c r="T1673" s="13">
        <f t="shared" si="161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9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41034.448263888888</v>
      </c>
      <c r="T1674" s="13">
        <f t="shared" si="161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9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42039.670046296298</v>
      </c>
      <c r="T1675" s="13">
        <f t="shared" si="161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9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42569.397060185183</v>
      </c>
      <c r="T1676" s="13">
        <f t="shared" si="161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9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40802.524768518517</v>
      </c>
      <c r="T1677" s="13">
        <f t="shared" si="161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9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40973.517905092587</v>
      </c>
      <c r="T1678" s="13">
        <f t="shared" si="161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42416.198796296296</v>
      </c>
      <c r="T1679" s="13">
        <f t="shared" si="161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9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41662.646655092591</v>
      </c>
      <c r="T1680" s="13">
        <f t="shared" si="161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9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40722.860474537032</v>
      </c>
      <c r="T1681" s="13">
        <f t="shared" si="161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9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41802.549386574072</v>
      </c>
      <c r="T1682" s="13">
        <f t="shared" si="161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9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42773.91300925926</v>
      </c>
      <c r="T1683" s="13">
        <f t="shared" si="161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9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3">
        <f t="shared" si="160"/>
        <v>42779.005324074074</v>
      </c>
      <c r="T1684" s="13">
        <f t="shared" si="161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9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42808.57335648148</v>
      </c>
      <c r="T1685" s="13">
        <f t="shared" si="161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9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42783.606956018521</v>
      </c>
      <c r="T1686" s="13">
        <f t="shared" si="161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9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42788.041932870365</v>
      </c>
      <c r="T1687" s="13">
        <f t="shared" si="161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9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42792.635636574072</v>
      </c>
      <c r="T1688" s="13">
        <f t="shared" si="161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42801.838483796295</v>
      </c>
      <c r="T1689" s="13">
        <f t="shared" si="161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9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42804.326319444437</v>
      </c>
      <c r="T1690" s="13">
        <f t="shared" si="161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9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42780.734143518515</v>
      </c>
      <c r="T1691" s="13">
        <f t="shared" si="161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9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42801.222708333335</v>
      </c>
      <c r="T1692" s="13">
        <f t="shared" si="161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9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42795.493148148147</v>
      </c>
      <c r="T1693" s="13">
        <f t="shared" si="161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9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42787.94290509259</v>
      </c>
      <c r="T1694" s="13">
        <f t="shared" si="161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9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42803.711944444447</v>
      </c>
      <c r="T1695" s="13">
        <f t="shared" si="161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9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42791.461504629631</v>
      </c>
      <c r="T1696" s="13">
        <f t="shared" si="161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9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42800.823078703703</v>
      </c>
      <c r="T1697" s="13">
        <f t="shared" si="161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9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3">
        <f t="shared" si="160"/>
        <v>42795.861238425925</v>
      </c>
      <c r="T1698" s="13">
        <f t="shared" si="161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42804.824629629627</v>
      </c>
      <c r="T1699" s="13">
        <f t="shared" si="161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9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3">
        <f t="shared" si="160"/>
        <v>42795.999537037038</v>
      </c>
      <c r="T1700" s="13">
        <f t="shared" si="161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9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42806.655613425923</v>
      </c>
      <c r="T1701" s="13">
        <f t="shared" si="161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9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42795.863310185181</v>
      </c>
      <c r="T1702" s="13">
        <f t="shared" si="161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9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41989.456076388888</v>
      </c>
      <c r="T1703" s="13">
        <f t="shared" si="161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9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42063.661458333336</v>
      </c>
      <c r="T1704" s="13">
        <f t="shared" si="161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9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42187.073344907403</v>
      </c>
      <c r="T1705" s="13">
        <f t="shared" si="161"/>
        <v>42247.073344907403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9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42020.931400462963</v>
      </c>
      <c r="T1706" s="13">
        <f t="shared" si="161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9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3">
        <f t="shared" si="160"/>
        <v>42244.808402777773</v>
      </c>
      <c r="T1707" s="13">
        <f t="shared" si="161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9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3">
        <f t="shared" si="160"/>
        <v>42179.098055555551</v>
      </c>
      <c r="T1708" s="13">
        <f t="shared" si="161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42427.512673611105</v>
      </c>
      <c r="T1709" s="13">
        <f t="shared" si="161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9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3">
        <f t="shared" si="160"/>
        <v>42451.658634259256</v>
      </c>
      <c r="T1710" s="13">
        <f t="shared" si="161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9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41841.355486111112</v>
      </c>
      <c r="T1711" s="13">
        <f t="shared" si="161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9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42341.382962962962</v>
      </c>
      <c r="T1712" s="13">
        <f t="shared" si="161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9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41852.437893518516</v>
      </c>
      <c r="T1713" s="13">
        <f t="shared" si="161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9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3">
        <f t="shared" si="160"/>
        <v>42125.705474537033</v>
      </c>
      <c r="T1714" s="13">
        <f t="shared" si="161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9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41887.592731481483</v>
      </c>
      <c r="T1715" s="13">
        <f t="shared" si="161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9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42095.710196759253</v>
      </c>
      <c r="T1716" s="13">
        <f t="shared" si="161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9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42064.009085648147</v>
      </c>
      <c r="T1717" s="13">
        <f t="shared" si="161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9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42673.369201388887</v>
      </c>
      <c r="T1718" s="13">
        <f t="shared" si="161"/>
        <v>42713.410868055558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42460.773587962962</v>
      </c>
      <c r="T1719" s="13">
        <f t="shared" si="161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9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42460.402187499996</v>
      </c>
      <c r="T1720" s="13">
        <f t="shared" si="161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9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41869.326284722221</v>
      </c>
      <c r="T1721" s="13">
        <f t="shared" si="161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9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41922.574895833335</v>
      </c>
      <c r="T1722" s="13">
        <f t="shared" si="161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9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3">
        <f t="shared" si="160"/>
        <v>42319.25304398148</v>
      </c>
      <c r="T1723" s="13">
        <f t="shared" si="161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9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42425.752650462957</v>
      </c>
      <c r="T1724" s="13">
        <f t="shared" si="161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9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42129.617071759254</v>
      </c>
      <c r="T1725" s="13">
        <f t="shared" si="161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9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41912.724097222221</v>
      </c>
      <c r="T1726" s="13">
        <f t="shared" si="161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9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41845.759826388887</v>
      </c>
      <c r="T1727" s="13">
        <f t="shared" si="161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9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41788.711388888885</v>
      </c>
      <c r="T1728" s="13">
        <f t="shared" si="161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9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42044.719641203701</v>
      </c>
      <c r="T1729" s="13">
        <f t="shared" si="161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9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42268.417523148142</v>
      </c>
      <c r="T1730" s="13">
        <f t="shared" si="161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9" t="e">
        <f t="shared" ref="P1731:P1794" si="163">E1731/L1731</f>
        <v>#DIV/0!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13">
        <f t="shared" ref="S1731:S1794" si="166">(J1731/86400)+25569+(-5/24)</f>
        <v>42470.843819444439</v>
      </c>
      <c r="T1731" s="13">
        <f t="shared" ref="T1731:T1794" si="167">(I1731/86400)+25569+(-5/24)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9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3">
        <f t="shared" si="166"/>
        <v>42271.879432870366</v>
      </c>
      <c r="T1732" s="13">
        <f t="shared" si="167"/>
        <v>42301.879432870366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9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3">
        <f t="shared" si="166"/>
        <v>42152.698518518511</v>
      </c>
      <c r="T1733" s="13">
        <f t="shared" si="167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9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3">
        <f t="shared" si="166"/>
        <v>42325.475474537037</v>
      </c>
      <c r="T1734" s="13">
        <f t="shared" si="167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9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3">
        <f t="shared" si="166"/>
        <v>42614.467291666668</v>
      </c>
      <c r="T1735" s="13">
        <f t="shared" si="167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9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42101.828194444439</v>
      </c>
      <c r="T1736" s="13">
        <f t="shared" si="167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9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42559.605844907404</v>
      </c>
      <c r="T1737" s="13">
        <f t="shared" si="167"/>
        <v>42589.605844907404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9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42286.65315972222</v>
      </c>
      <c r="T1738" s="13">
        <f t="shared" si="167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42175.740648148145</v>
      </c>
      <c r="T1739" s="13">
        <f t="shared" si="167"/>
        <v>42205.740648148145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9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41884.665995370371</v>
      </c>
      <c r="T1740" s="13">
        <f t="shared" si="167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9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42435.665879629632</v>
      </c>
      <c r="T1741" s="13">
        <f t="shared" si="167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9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3">
        <f t="shared" si="166"/>
        <v>42171.609050925923</v>
      </c>
      <c r="T1742" s="13">
        <f t="shared" si="167"/>
        <v>42201.609050925923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9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42120.419803240737</v>
      </c>
      <c r="T1743" s="13">
        <f t="shared" si="167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9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42710.668634259258</v>
      </c>
      <c r="T1744" s="13">
        <f t="shared" si="167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9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42586.717303240737</v>
      </c>
      <c r="T1745" s="13">
        <f t="shared" si="167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9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42026.396724537037</v>
      </c>
      <c r="T1746" s="13">
        <f t="shared" si="167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9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42690.051365740735</v>
      </c>
      <c r="T1747" s="13">
        <f t="shared" si="167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9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42667.968368055554</v>
      </c>
      <c r="T1748" s="13">
        <f t="shared" si="167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42292.22719907407</v>
      </c>
      <c r="T1749" s="13">
        <f t="shared" si="167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9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42219.742395833331</v>
      </c>
      <c r="T1750" s="13">
        <f t="shared" si="167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9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42758.767604166664</v>
      </c>
      <c r="T1751" s="13">
        <f t="shared" si="167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9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42454.628518518519</v>
      </c>
      <c r="T1752" s="13">
        <f t="shared" si="167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9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42052.573182870365</v>
      </c>
      <c r="T1753" s="13">
        <f t="shared" si="167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9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42627.044930555552</v>
      </c>
      <c r="T1754" s="13">
        <f t="shared" si="167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9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42420.541296296295</v>
      </c>
      <c r="T1755" s="13">
        <f t="shared" si="167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9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42067.668437499997</v>
      </c>
      <c r="T1756" s="13">
        <f t="shared" si="167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9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42252.580567129626</v>
      </c>
      <c r="T1757" s="13">
        <f t="shared" si="167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9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42570.959131944437</v>
      </c>
      <c r="T1758" s="13">
        <f t="shared" si="167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42733.619016203702</v>
      </c>
      <c r="T1759" s="13">
        <f t="shared" si="167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9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42505.74759259259</v>
      </c>
      <c r="T1760" s="13">
        <f t="shared" si="167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9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42068.620706018519</v>
      </c>
      <c r="T1761" s="13">
        <f t="shared" si="167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9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42405.464270833334</v>
      </c>
      <c r="T1762" s="13">
        <f t="shared" si="167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9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42209.359490740739</v>
      </c>
      <c r="T1763" s="13">
        <f t="shared" si="167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9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42410.773668981477</v>
      </c>
      <c r="T1764" s="13">
        <f t="shared" si="167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9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42636.660185185181</v>
      </c>
      <c r="T1765" s="13">
        <f t="shared" si="167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9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41825.27753472222</v>
      </c>
      <c r="T1766" s="13">
        <f t="shared" si="167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9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41834.772129629629</v>
      </c>
      <c r="T1767" s="13">
        <f t="shared" si="167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9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41855.65148148148</v>
      </c>
      <c r="T1768" s="13">
        <f t="shared" si="167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41824.450046296297</v>
      </c>
      <c r="T1769" s="13">
        <f t="shared" si="167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9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41849.352361111109</v>
      </c>
      <c r="T1770" s="13">
        <f t="shared" si="167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9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41987.610636574071</v>
      </c>
      <c r="T1771" s="13">
        <f t="shared" si="167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9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41891.571689814817</v>
      </c>
      <c r="T1772" s="13">
        <f t="shared" si="167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9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41905.771296296291</v>
      </c>
      <c r="T1773" s="13">
        <f t="shared" si="167"/>
        <v>41935.771296296291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9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41766.509675925925</v>
      </c>
      <c r="T1774" s="13">
        <f t="shared" si="167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9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41978.552060185182</v>
      </c>
      <c r="T1775" s="13">
        <f t="shared" si="167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9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41930.010324074072</v>
      </c>
      <c r="T1776" s="13">
        <f t="shared" si="167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9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41891.768055555549</v>
      </c>
      <c r="T1777" s="13">
        <f t="shared" si="167"/>
        <v>41936.768055555549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9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41905.748506944445</v>
      </c>
      <c r="T1778" s="13">
        <f t="shared" si="167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42025.14876157407</v>
      </c>
      <c r="T1779" s="13">
        <f t="shared" si="167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9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42045.655034722215</v>
      </c>
      <c r="T1780" s="13">
        <f t="shared" si="167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9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42585.483564814807</v>
      </c>
      <c r="T1781" s="13">
        <f t="shared" si="167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9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42493.392476851848</v>
      </c>
      <c r="T1782" s="13">
        <f t="shared" si="167"/>
        <v>42553.392476851848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9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42597.409085648142</v>
      </c>
      <c r="T1783" s="13">
        <f t="shared" si="167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9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42388.366770833331</v>
      </c>
      <c r="T1784" s="13">
        <f t="shared" si="167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9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42115.741643518515</v>
      </c>
      <c r="T1785" s="13">
        <f t="shared" si="167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9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42003.447222222218</v>
      </c>
      <c r="T1786" s="13">
        <f t="shared" si="167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9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41896.926562499997</v>
      </c>
      <c r="T1787" s="13">
        <f t="shared" si="167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9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41958.342326388891</v>
      </c>
      <c r="T1788" s="13">
        <f t="shared" si="167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42068.447187499994</v>
      </c>
      <c r="T1789" s="13">
        <f t="shared" si="167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9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41913.740069444444</v>
      </c>
      <c r="T1790" s="13">
        <f t="shared" si="167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9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41956.041701388887</v>
      </c>
      <c r="T1791" s="13">
        <f t="shared" si="167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9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42010.466180555552</v>
      </c>
      <c r="T1792" s="13">
        <f t="shared" si="167"/>
        <v>42040.466180555552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9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41973.532002314816</v>
      </c>
      <c r="T1793" s="13">
        <f t="shared" si="167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9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42188.822708333326</v>
      </c>
      <c r="T1794" s="13">
        <f t="shared" si="167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9">
        <f t="shared" ref="P1795:P1858" si="169">E1795/L1795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13">
        <f t="shared" ref="S1795:S1858" si="172">(J1795/86400)+25569+(-5/24)</f>
        <v>41940.683333333327</v>
      </c>
      <c r="T1795" s="13">
        <f t="shared" ref="T1795:T1858" si="173">(I1795/86400)+25569+(-5/24)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9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42011.342847222222</v>
      </c>
      <c r="T1796" s="13">
        <f t="shared" si="173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9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42628.080335648141</v>
      </c>
      <c r="T1797" s="13">
        <f t="shared" si="173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9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42515.231087962959</v>
      </c>
      <c r="T1798" s="13">
        <f t="shared" si="173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42689.360983796294</v>
      </c>
      <c r="T1799" s="13">
        <f t="shared" si="173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9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42344.118437499994</v>
      </c>
      <c r="T1800" s="13">
        <f t="shared" si="173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9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41934.634351851848</v>
      </c>
      <c r="T1801" s="13">
        <f t="shared" si="173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9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42623.397800925923</v>
      </c>
      <c r="T1802" s="13">
        <f t="shared" si="173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9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42321.452175925922</v>
      </c>
      <c r="T1803" s="13">
        <f t="shared" si="173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9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42159.264236111114</v>
      </c>
      <c r="T1804" s="13">
        <f t="shared" si="173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9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42017.863217592589</v>
      </c>
      <c r="T1805" s="13">
        <f t="shared" si="173"/>
        <v>42048.863217592589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9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42282.469953703701</v>
      </c>
      <c r="T1806" s="13">
        <f t="shared" si="173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9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42247.595578703702</v>
      </c>
      <c r="T1807" s="13">
        <f t="shared" si="173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9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41877.429965277777</v>
      </c>
      <c r="T1808" s="13">
        <f t="shared" si="173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41879.860104166662</v>
      </c>
      <c r="T1809" s="13">
        <f t="shared" si="173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9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42742.472569444442</v>
      </c>
      <c r="T1810" s="13">
        <f t="shared" si="173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9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42029.699525462966</v>
      </c>
      <c r="T1811" s="13">
        <f t="shared" si="173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9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41860.701689814814</v>
      </c>
      <c r="T1812" s="13">
        <f t="shared" si="173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9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41876.225347222222</v>
      </c>
      <c r="T1813" s="13">
        <f t="shared" si="173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9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42524.110370370363</v>
      </c>
      <c r="T1814" s="13">
        <f t="shared" si="173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9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41829.68069444444</v>
      </c>
      <c r="T1815" s="13">
        <f t="shared" si="173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9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42033.105740740742</v>
      </c>
      <c r="T1816" s="13">
        <f t="shared" si="173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9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42172.698344907403</v>
      </c>
      <c r="T1817" s="13">
        <f t="shared" si="173"/>
        <v>42186.698344907403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9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42548.667858796289</v>
      </c>
      <c r="T1818" s="13">
        <f t="shared" si="173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42705.453784722216</v>
      </c>
      <c r="T1819" s="13">
        <f t="shared" si="173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9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42067.026041666664</v>
      </c>
      <c r="T1820" s="13">
        <f t="shared" si="173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9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41820.543935185182</v>
      </c>
      <c r="T1821" s="13">
        <f t="shared" si="173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9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42064.876041666663</v>
      </c>
      <c r="T1822" s="13">
        <f t="shared" si="173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9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40926.110729166663</v>
      </c>
      <c r="T1823" s="13">
        <f t="shared" si="173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9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41634.588680555556</v>
      </c>
      <c r="T1824" s="13">
        <f t="shared" si="173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9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41176.47657407407</v>
      </c>
      <c r="T1825" s="13">
        <f t="shared" si="173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9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41626.707951388882</v>
      </c>
      <c r="T1826" s="13">
        <f t="shared" si="173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9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41443.626192129625</v>
      </c>
      <c r="T1827" s="13">
        <f t="shared" si="173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9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41657.715474537035</v>
      </c>
      <c r="T1828" s="13">
        <f t="shared" si="173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40555.117604166662</v>
      </c>
      <c r="T1829" s="13">
        <f t="shared" si="173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9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41736.691319444442</v>
      </c>
      <c r="T1830" s="13">
        <f t="shared" si="173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9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40515.879293981481</v>
      </c>
      <c r="T1831" s="13">
        <f t="shared" si="173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9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41664.475775462961</v>
      </c>
      <c r="T1832" s="13">
        <f t="shared" si="173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9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41026.787766203699</v>
      </c>
      <c r="T1833" s="13">
        <f t="shared" si="173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9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40576.331331018519</v>
      </c>
      <c r="T1834" s="13">
        <f t="shared" si="173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9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41302.835682870369</v>
      </c>
      <c r="T1835" s="13">
        <f t="shared" si="173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9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41988.755729166667</v>
      </c>
      <c r="T1836" s="13">
        <f t="shared" si="173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9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42430.49387731481</v>
      </c>
      <c r="T1837" s="13">
        <f t="shared" si="173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9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41305.601030092592</v>
      </c>
      <c r="T1838" s="13">
        <f t="shared" si="173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40925.839525462965</v>
      </c>
      <c r="T1839" s="13">
        <f t="shared" si="173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9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40788.578206018516</v>
      </c>
      <c r="T1840" s="13">
        <f t="shared" si="173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9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42614.513680555552</v>
      </c>
      <c r="T1841" s="13">
        <f t="shared" si="173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9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41381.88784722222</v>
      </c>
      <c r="T1842" s="13">
        <f t="shared" si="173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9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41745.637094907404</v>
      </c>
      <c r="T1843" s="13">
        <f t="shared" si="173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9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42031.423391203702</v>
      </c>
      <c r="T1844" s="13">
        <f t="shared" si="173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9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40564.786504629628</v>
      </c>
      <c r="T1845" s="13">
        <f t="shared" si="173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9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40666.765208333331</v>
      </c>
      <c r="T1846" s="13">
        <f t="shared" si="173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9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42523.124976851854</v>
      </c>
      <c r="T1847" s="13">
        <f t="shared" si="173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9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41228.441863425927</v>
      </c>
      <c r="T1848" s="13">
        <f t="shared" si="173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42094.028148148143</v>
      </c>
      <c r="T1849" s="13">
        <f t="shared" si="173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9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40691.579722222217</v>
      </c>
      <c r="T1850" s="13">
        <f t="shared" si="173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9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41169.637256944443</v>
      </c>
      <c r="T1851" s="13">
        <f t="shared" si="173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9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41800.751157407409</v>
      </c>
      <c r="T1852" s="13">
        <f t="shared" si="173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9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41827.69835648148</v>
      </c>
      <c r="T1853" s="13">
        <f t="shared" si="173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9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42081.563101851854</v>
      </c>
      <c r="T1854" s="13">
        <f t="shared" si="173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9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41176.852048611108</v>
      </c>
      <c r="T1855" s="13">
        <f t="shared" si="173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9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41387.812928240739</v>
      </c>
      <c r="T1856" s="13">
        <f t="shared" si="173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9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41600.330324074072</v>
      </c>
      <c r="T1857" s="13">
        <f t="shared" si="173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9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41817.64666666666</v>
      </c>
      <c r="T1858" s="13">
        <f t="shared" si="173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9">
        <f t="shared" ref="P1859:P1922" si="175">E1859/L1859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13">
        <f t="shared" ref="S1859:S1922" si="178">(J1859/86400)+25569+(-5/24)</f>
        <v>41864.560335648144</v>
      </c>
      <c r="T1859" s="13">
        <f t="shared" ref="T1859:T1922" si="179">(I1859/86400)+25569+(-5/24)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9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40832.9921412037</v>
      </c>
      <c r="T1860" s="13">
        <f t="shared" si="17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9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40778.561678240738</v>
      </c>
      <c r="T1861" s="13">
        <f t="shared" si="17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9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41655.500972222224</v>
      </c>
      <c r="T1862" s="13">
        <f t="shared" si="179"/>
        <v>41676.500972222224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9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42000.091909722221</v>
      </c>
      <c r="T1863" s="13">
        <f t="shared" si="17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9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42755.284421296295</v>
      </c>
      <c r="T1864" s="13">
        <f t="shared" si="17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9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41772.588946759257</v>
      </c>
      <c r="T1865" s="13">
        <f t="shared" si="17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9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41733.508101851847</v>
      </c>
      <c r="T1866" s="13">
        <f t="shared" si="17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9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42645.159108796295</v>
      </c>
      <c r="T1867" s="13">
        <f t="shared" si="179"/>
        <v>42680.200775462959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9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42742.038159722222</v>
      </c>
      <c r="T1868" s="13">
        <f t="shared" si="17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42649.716574074067</v>
      </c>
      <c r="T1869" s="13">
        <f t="shared" si="17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9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42328.570891203701</v>
      </c>
      <c r="T1870" s="13">
        <f t="shared" si="17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9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42708.794548611106</v>
      </c>
      <c r="T1871" s="13">
        <f t="shared" si="17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9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42371.14739583333</v>
      </c>
      <c r="T1872" s="13">
        <f t="shared" si="17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9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41923.575243055551</v>
      </c>
      <c r="T1873" s="13">
        <f t="shared" si="17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9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42154.921319444438</v>
      </c>
      <c r="T1874" s="13">
        <f t="shared" si="17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9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42164.407523148147</v>
      </c>
      <c r="T1875" s="13">
        <f t="shared" si="17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9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42529.760798611103</v>
      </c>
      <c r="T1876" s="13">
        <f t="shared" si="17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9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42528.691064814811</v>
      </c>
      <c r="T1877" s="13">
        <f t="shared" si="17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9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41776.07644675926</v>
      </c>
      <c r="T1878" s="13">
        <f t="shared" si="179"/>
        <v>41806.07644675926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42034.820891203701</v>
      </c>
      <c r="T1879" s="13">
        <f t="shared" si="17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9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41772.800405092588</v>
      </c>
      <c r="T1880" s="13">
        <f t="shared" si="17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9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42413.441307870373</v>
      </c>
      <c r="T1881" s="13">
        <f t="shared" si="17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9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42430.358564814807</v>
      </c>
      <c r="T1882" s="13">
        <f t="shared" si="17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9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42042.944317129623</v>
      </c>
      <c r="T1883" s="13">
        <f t="shared" si="17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9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41067.740879629629</v>
      </c>
      <c r="T1884" s="13">
        <f t="shared" si="17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9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40977.739675925921</v>
      </c>
      <c r="T1885" s="13">
        <f t="shared" si="17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9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41204.989988425921</v>
      </c>
      <c r="T1886" s="13">
        <f t="shared" si="17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9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41098.885532407403</v>
      </c>
      <c r="T1887" s="13">
        <f t="shared" si="17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9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41925.69835648148</v>
      </c>
      <c r="T1888" s="13">
        <f t="shared" si="17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42323.591805555552</v>
      </c>
      <c r="T1889" s="13">
        <f t="shared" si="17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9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40299.03162037037</v>
      </c>
      <c r="T1890" s="13">
        <f t="shared" si="17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9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41299.585023148145</v>
      </c>
      <c r="T1891" s="13">
        <f t="shared" si="17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9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41228.577870370369</v>
      </c>
      <c r="T1892" s="13">
        <f t="shared" si="17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9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40335.589745370366</v>
      </c>
      <c r="T1893" s="13">
        <f t="shared" si="17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9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40671.429178240738</v>
      </c>
      <c r="T1894" s="13">
        <f t="shared" si="17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9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40632.733622685184</v>
      </c>
      <c r="T1895" s="13">
        <f t="shared" si="17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9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40920.696562499994</v>
      </c>
      <c r="T1896" s="13">
        <f t="shared" si="179"/>
        <v>40951.696562499994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9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42267.538449074076</v>
      </c>
      <c r="T1897" s="13">
        <f t="shared" si="17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9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40981.501909722218</v>
      </c>
      <c r="T1898" s="13">
        <f t="shared" si="17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41680.375069444439</v>
      </c>
      <c r="T1899" s="13">
        <f t="shared" si="17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9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42365.9846412037</v>
      </c>
      <c r="T1900" s="13">
        <f t="shared" si="17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9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42058.733402777776</v>
      </c>
      <c r="T1901" s="13">
        <f t="shared" si="17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9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41160.663553240738</v>
      </c>
      <c r="T1902" s="13">
        <f t="shared" si="17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9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42116.334826388884</v>
      </c>
      <c r="T1903" s="13">
        <f t="shared" si="17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9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42037.581562499996</v>
      </c>
      <c r="T1904" s="13">
        <f t="shared" si="17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9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42702.562395833331</v>
      </c>
      <c r="T1905" s="13">
        <f t="shared" si="17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9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42326.477094907408</v>
      </c>
      <c r="T1906" s="13">
        <f t="shared" si="17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9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41859.717523148145</v>
      </c>
      <c r="T1907" s="13">
        <f t="shared" si="17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9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42514.462766203702</v>
      </c>
      <c r="T1908" s="13">
        <f t="shared" si="17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41767.378761574073</v>
      </c>
      <c r="T1909" s="13">
        <f t="shared" si="17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9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42703.709490740737</v>
      </c>
      <c r="T1910" s="13">
        <f t="shared" si="17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9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41905.220821759256</v>
      </c>
      <c r="T1911" s="13">
        <f t="shared" si="17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9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42264.754826388882</v>
      </c>
      <c r="T1912" s="13">
        <f t="shared" si="17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9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41829.825624999998</v>
      </c>
      <c r="T1913" s="13">
        <f t="shared" si="17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9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42129.018055555549</v>
      </c>
      <c r="T1914" s="13">
        <f t="shared" si="17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9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41890.302986111106</v>
      </c>
      <c r="T1915" s="13">
        <f t="shared" si="17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9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41928.966122685182</v>
      </c>
      <c r="T1916" s="13">
        <f t="shared" si="17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9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41863.840532407405</v>
      </c>
      <c r="T1917" s="13">
        <f t="shared" si="17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9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42656.508969907409</v>
      </c>
      <c r="T1918" s="13">
        <f t="shared" si="17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42746.06172453703</v>
      </c>
      <c r="T1919" s="13">
        <f t="shared" si="17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9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41828.581608796296</v>
      </c>
      <c r="T1920" s="13">
        <f t="shared" si="17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9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42113.667233796295</v>
      </c>
      <c r="T1921" s="13">
        <f t="shared" si="179"/>
        <v>42143.667233796295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9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42270.66737268518</v>
      </c>
      <c r="T1922" s="13">
        <f t="shared" si="17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9">
        <f t="shared" ref="P1923:P1986" si="181">E1923/L1923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13">
        <f t="shared" ref="S1923:S1986" si="184">(J1923/86400)+25569+(-5/24)</f>
        <v>41074.013229166667</v>
      </c>
      <c r="T1923" s="13">
        <f t="shared" ref="T1923:T1986" si="185">(I1923/86400)+25569+(-5/24)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9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41590.047534722216</v>
      </c>
      <c r="T1924" s="13">
        <f t="shared" si="185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9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40772.640416666662</v>
      </c>
      <c r="T1925" s="13">
        <f t="shared" si="185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9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41626.552719907406</v>
      </c>
      <c r="T1926" s="13">
        <f t="shared" si="185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9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41535.693148148144</v>
      </c>
      <c r="T1927" s="13">
        <f t="shared" si="185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9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40456.746018518512</v>
      </c>
      <c r="T1928" s="13">
        <f t="shared" si="185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40960.653229166666</v>
      </c>
      <c r="T1929" s="13">
        <f t="shared" si="185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9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41371.439745370364</v>
      </c>
      <c r="T1930" s="13">
        <f t="shared" si="185"/>
        <v>41401.439745370364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9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40686.813263888886</v>
      </c>
      <c r="T1931" s="13">
        <f t="shared" si="185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9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41402.350486111107</v>
      </c>
      <c r="T1932" s="13">
        <f t="shared" si="185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9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41037.684131944443</v>
      </c>
      <c r="T1933" s="13">
        <f t="shared" si="185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9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40911.601539351854</v>
      </c>
      <c r="T1934" s="13">
        <f t="shared" si="185"/>
        <v>40932.601539351854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9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41878.922534722216</v>
      </c>
      <c r="T1935" s="13">
        <f t="shared" si="185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9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40865.658807870372</v>
      </c>
      <c r="T1936" s="13">
        <f t="shared" si="185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9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41773.724201388883</v>
      </c>
      <c r="T1937" s="13">
        <f t="shared" si="185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9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40852.68136574074</v>
      </c>
      <c r="T1938" s="13">
        <f t="shared" si="185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41058.91065972222</v>
      </c>
      <c r="T1939" s="13">
        <f t="shared" si="185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9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41426.05128472222</v>
      </c>
      <c r="T1940" s="13">
        <f t="shared" si="185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9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41313.776712962957</v>
      </c>
      <c r="T1941" s="13">
        <f t="shared" si="185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9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40670.298993055556</v>
      </c>
      <c r="T1942" s="13">
        <f t="shared" si="185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9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41744.08253472222</v>
      </c>
      <c r="T1943" s="13">
        <f t="shared" si="185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9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40638.619675925926</v>
      </c>
      <c r="T1944" s="13">
        <f t="shared" si="185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9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42548.061527777776</v>
      </c>
      <c r="T1945" s="13">
        <f t="shared" si="185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9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41730.376041666663</v>
      </c>
      <c r="T1946" s="13">
        <f t="shared" si="185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9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42157.043495370366</v>
      </c>
      <c r="T1947" s="13">
        <f t="shared" si="185"/>
        <v>42197.043495370366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9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41688.941678240742</v>
      </c>
      <c r="T1948" s="13">
        <f t="shared" si="185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40102.709722222222</v>
      </c>
      <c r="T1949" s="13">
        <f t="shared" si="185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9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42473.395937499998</v>
      </c>
      <c r="T1950" s="13">
        <f t="shared" si="185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9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41800.21471064815</v>
      </c>
      <c r="T1951" s="13">
        <f t="shared" si="185"/>
        <v>41830.21471064815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9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40623.973067129627</v>
      </c>
      <c r="T1952" s="13">
        <f t="shared" si="185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9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42651.212233796294</v>
      </c>
      <c r="T1953" s="13">
        <f t="shared" si="185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9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41526.398321759254</v>
      </c>
      <c r="T1954" s="13">
        <f t="shared" si="185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9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40940.991493055553</v>
      </c>
      <c r="T1955" s="13">
        <f t="shared" si="185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9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42394.372407407405</v>
      </c>
      <c r="T1956" s="13">
        <f t="shared" si="185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9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41020.063437500001</v>
      </c>
      <c r="T1957" s="13">
        <f t="shared" si="185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9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42067.71533564815</v>
      </c>
      <c r="T1958" s="13">
        <f t="shared" si="185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41178.890196759261</v>
      </c>
      <c r="T1959" s="13">
        <f t="shared" si="185"/>
        <v>41208.890196759261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9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41326.779641203699</v>
      </c>
      <c r="T1960" s="13">
        <f t="shared" si="185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9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41871.637268518512</v>
      </c>
      <c r="T1961" s="13">
        <f t="shared" si="185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9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41964.154409722221</v>
      </c>
      <c r="T1962" s="13">
        <f t="shared" si="185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9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41147.986307870371</v>
      </c>
      <c r="T1963" s="13">
        <f t="shared" si="185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9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41742.572175925925</v>
      </c>
      <c r="T1964" s="13">
        <f t="shared" si="185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9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41863.221458333333</v>
      </c>
      <c r="T1965" s="13">
        <f t="shared" si="185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9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42452.064490740733</v>
      </c>
      <c r="T1966" s="13">
        <f t="shared" si="185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9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40897.880902777775</v>
      </c>
      <c r="T1967" s="13">
        <f t="shared" si="185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9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41835.332152777773</v>
      </c>
      <c r="T1968" s="13">
        <f t="shared" si="185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41730.455196759256</v>
      </c>
      <c r="T1969" s="13">
        <f t="shared" si="185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9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42676.378645833327</v>
      </c>
      <c r="T1970" s="13">
        <f t="shared" si="185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9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42557.584120370368</v>
      </c>
      <c r="T1971" s="13">
        <f t="shared" si="185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9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41323.984965277778</v>
      </c>
      <c r="T1972" s="13">
        <f t="shared" si="185"/>
        <v>41383.943298611106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9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41561.29237268518</v>
      </c>
      <c r="T1973" s="13">
        <f t="shared" si="185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9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41200.803749999999</v>
      </c>
      <c r="T1974" s="13">
        <f t="shared" si="185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9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42549.514629629623</v>
      </c>
      <c r="T1975" s="13">
        <f t="shared" si="185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9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41445.125798611109</v>
      </c>
      <c r="T1976" s="13">
        <f t="shared" si="185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9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41313.54688657407</v>
      </c>
      <c r="T1977" s="13">
        <f t="shared" si="185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9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41438.691261574073</v>
      </c>
      <c r="T1978" s="13">
        <f t="shared" si="185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42311.008564814816</v>
      </c>
      <c r="T1979" s="13">
        <f t="shared" si="185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9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41039.017268518517</v>
      </c>
      <c r="T1980" s="13">
        <f t="shared" si="185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9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42290.25168981481</v>
      </c>
      <c r="T1981" s="13">
        <f t="shared" si="185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9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42423.334050925921</v>
      </c>
      <c r="T1982" s="13">
        <f t="shared" si="185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9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41799.516956018517</v>
      </c>
      <c r="T1983" s="13">
        <f t="shared" si="185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9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42678.378321759257</v>
      </c>
      <c r="T1984" s="13">
        <f t="shared" si="185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9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42592.803449074076</v>
      </c>
      <c r="T1985" s="13">
        <f t="shared" si="185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9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41913.581956018512</v>
      </c>
      <c r="T1986" s="13">
        <f t="shared" si="185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9">
        <f t="shared" ref="P1987:P2050" si="187">E1987/L1987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13">
        <f t="shared" ref="S1987:S2050" si="190">(J1987/86400)+25569+(-5/24)</f>
        <v>42555.490405092591</v>
      </c>
      <c r="T1987" s="13">
        <f t="shared" ref="T1987:T2050" si="191">(I1987/86400)+25569+(-5/24)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9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42413.225497685184</v>
      </c>
      <c r="T1988" s="13">
        <f t="shared" si="191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42034.431435185186</v>
      </c>
      <c r="T1989" s="13">
        <f t="shared" si="191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9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42206.554884259262</v>
      </c>
      <c r="T1990" s="13">
        <f t="shared" si="191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9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42685.472314814811</v>
      </c>
      <c r="T1991" s="13">
        <f t="shared" si="191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9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42397.987638888888</v>
      </c>
      <c r="T1992" s="13">
        <f t="shared" si="191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9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42167.685023148144</v>
      </c>
      <c r="T1993" s="13">
        <f t="shared" si="191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9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42022.935081018521</v>
      </c>
      <c r="T1994" s="13">
        <f t="shared" si="191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9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42329.380057870367</v>
      </c>
      <c r="T1995" s="13">
        <f t="shared" si="191"/>
        <v>42359.380057870367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9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42650.797939814809</v>
      </c>
      <c r="T1996" s="13">
        <f t="shared" si="191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9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42181.693703703706</v>
      </c>
      <c r="T1997" s="13">
        <f t="shared" si="191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9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41800.611238425925</v>
      </c>
      <c r="T1998" s="13">
        <f t="shared" si="191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41847.722361111111</v>
      </c>
      <c r="T1999" s="13">
        <f t="shared" si="191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9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41806.910162037035</v>
      </c>
      <c r="T2000" s="13">
        <f t="shared" si="191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9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41926.274398148147</v>
      </c>
      <c r="T2001" s="13">
        <f t="shared" si="191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9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42345.743206018517</v>
      </c>
      <c r="T2002" s="13">
        <f t="shared" si="191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9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42136.001342592594</v>
      </c>
      <c r="T2003" s="13">
        <f t="shared" si="191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9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42728.503969907404</v>
      </c>
      <c r="T2004" s="13">
        <f t="shared" si="191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9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40346.917268518519</v>
      </c>
      <c r="T2005" s="13">
        <f t="shared" si="191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9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41800.396562499998</v>
      </c>
      <c r="T2006" s="13">
        <f t="shared" si="191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9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41535.604374999995</v>
      </c>
      <c r="T2007" s="13">
        <f t="shared" si="191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9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41941.292187499996</v>
      </c>
      <c r="T2008" s="13">
        <f t="shared" si="191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40347.629467592589</v>
      </c>
      <c r="T2009" s="13">
        <f t="shared" si="191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9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40761.396087962959</v>
      </c>
      <c r="T2010" s="13">
        <f t="shared" si="191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9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42661.115081018514</v>
      </c>
      <c r="T2011" s="13">
        <f t="shared" si="191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9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42570.788090277776</v>
      </c>
      <c r="T2012" s="13">
        <f t="shared" si="191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9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42347.150150462963</v>
      </c>
      <c r="T2013" s="13">
        <f t="shared" si="191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9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42010.613900462959</v>
      </c>
      <c r="T2014" s="13">
        <f t="shared" si="191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9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42499.752476851849</v>
      </c>
      <c r="T2015" s="13">
        <f t="shared" si="191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9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41324.006238425922</v>
      </c>
      <c r="T2016" s="13">
        <f t="shared" si="191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9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40765.668553240735</v>
      </c>
      <c r="T2017" s="13">
        <f t="shared" si="191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9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41312.672442129631</v>
      </c>
      <c r="T2018" s="13">
        <f t="shared" si="191"/>
        <v>41342.672442129631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40960.849016203698</v>
      </c>
      <c r="T2019" s="13">
        <f t="shared" si="191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9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42199.157511574071</v>
      </c>
      <c r="T2020" s="13">
        <f t="shared" si="191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9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42605.500243055554</v>
      </c>
      <c r="T2021" s="13">
        <f t="shared" si="191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9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41736.889166666668</v>
      </c>
      <c r="T2022" s="13">
        <f t="shared" si="191"/>
        <v>41773.75277777778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9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41860.862233796295</v>
      </c>
      <c r="T2023" s="13">
        <f t="shared" si="191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9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42502.36078703704</v>
      </c>
      <c r="T2024" s="13">
        <f t="shared" si="191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9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42136.212418981479</v>
      </c>
      <c r="T2025" s="13">
        <f t="shared" si="191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9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41099.758611111109</v>
      </c>
      <c r="T2026" s="13">
        <f t="shared" si="191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9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42135.976226851846</v>
      </c>
      <c r="T2027" s="13">
        <f t="shared" si="191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9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41704.527604166666</v>
      </c>
      <c r="T2028" s="13">
        <f t="shared" si="191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42048.605543981474</v>
      </c>
      <c r="T2029" s="13">
        <f t="shared" si="191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9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40215.710717592592</v>
      </c>
      <c r="T2030" s="13">
        <f t="shared" si="191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9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41847.813437500001</v>
      </c>
      <c r="T2031" s="13">
        <f t="shared" si="191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9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41212.788148148145</v>
      </c>
      <c r="T2032" s="13">
        <f t="shared" si="191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9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41975.120983796289</v>
      </c>
      <c r="T2033" s="13">
        <f t="shared" si="191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9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42689.35733796296</v>
      </c>
      <c r="T2034" s="13">
        <f t="shared" si="191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9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41724.874050925922</v>
      </c>
      <c r="T2035" s="13">
        <f t="shared" si="191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9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42075.921678240738</v>
      </c>
      <c r="T2036" s="13">
        <f t="shared" si="191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9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42311.41674768518</v>
      </c>
      <c r="T2037" s="13">
        <f t="shared" si="191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9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41738.656469907401</v>
      </c>
      <c r="T2038" s="13">
        <f t="shared" si="191"/>
        <v>41768.656469907401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41578.001770833333</v>
      </c>
      <c r="T2039" s="13">
        <f t="shared" si="191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9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41424.062743055554</v>
      </c>
      <c r="T2040" s="13">
        <f t="shared" si="191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9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42675.23061342592</v>
      </c>
      <c r="T2041" s="13">
        <f t="shared" si="191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9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41578.718784722216</v>
      </c>
      <c r="T2042" s="13">
        <f t="shared" si="191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9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42654.317442129628</v>
      </c>
      <c r="T2043" s="13">
        <f t="shared" si="191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9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42331.499699074069</v>
      </c>
      <c r="T2044" s="13">
        <f t="shared" si="191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9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42660.968483796292</v>
      </c>
      <c r="T2045" s="13">
        <f t="shared" si="191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9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42138.475856481477</v>
      </c>
      <c r="T2046" s="13">
        <f t="shared" si="191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9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41068.880173611113</v>
      </c>
      <c r="T2047" s="13">
        <f t="shared" si="191"/>
        <v>41098.880173611113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9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41386.963472222218</v>
      </c>
      <c r="T2048" s="13">
        <f t="shared" si="191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42081.695254629631</v>
      </c>
      <c r="T2049" s="13">
        <f t="shared" si="191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9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41387.443182870367</v>
      </c>
      <c r="T2050" s="13">
        <f t="shared" si="191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9">
        <f t="shared" ref="P2051:P2114" si="193">E2051/L2051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13">
        <f t="shared" ref="S2051:S2114" si="196">(J2051/86400)+25569+(-5/24)</f>
        <v>41575.319016203699</v>
      </c>
      <c r="T2051" s="13">
        <f t="shared" ref="T2051:T2114" si="197">(I2051/86400)+25569+(-5/24)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9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42114.863171296289</v>
      </c>
      <c r="T2052" s="13">
        <f t="shared" si="197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9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41603.814085648148</v>
      </c>
      <c r="T2053" s="13">
        <f t="shared" si="197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9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42374.875613425924</v>
      </c>
      <c r="T2054" s="13">
        <f t="shared" si="197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9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42303.409155092588</v>
      </c>
      <c r="T2055" s="13">
        <f t="shared" si="197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9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41731.312615740739</v>
      </c>
      <c r="T2056" s="13">
        <f t="shared" si="197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9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41946.465775462959</v>
      </c>
      <c r="T2057" s="13">
        <f t="shared" si="197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9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41351.552569444444</v>
      </c>
      <c r="T2058" s="13">
        <f t="shared" si="197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42396.286249999997</v>
      </c>
      <c r="T2059" s="13">
        <f t="shared" si="197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9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42026.16238425926</v>
      </c>
      <c r="T2060" s="13">
        <f t="shared" si="197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9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42361.394143518519</v>
      </c>
      <c r="T2061" s="13">
        <f t="shared" si="197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9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41783.434606481482</v>
      </c>
      <c r="T2062" s="13">
        <f t="shared" si="197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9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42705.556180555555</v>
      </c>
      <c r="T2063" s="13">
        <f t="shared" si="197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9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42423.174745370365</v>
      </c>
      <c r="T2064" s="13">
        <f t="shared" si="197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9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42472.524317129624</v>
      </c>
      <c r="T2065" s="13">
        <f t="shared" si="197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9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41389.1565162037</v>
      </c>
      <c r="T2066" s="13">
        <f t="shared" si="197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9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41603.125335648147</v>
      </c>
      <c r="T2067" s="13">
        <f t="shared" si="197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9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41844.563460648147</v>
      </c>
      <c r="T2068" s="13">
        <f t="shared" si="197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42115.645555555551</v>
      </c>
      <c r="T2069" s="13">
        <f t="shared" si="197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9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42633.633275462962</v>
      </c>
      <c r="T2070" s="13">
        <f t="shared" si="197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9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42340.763784722221</v>
      </c>
      <c r="T2071" s="13">
        <f t="shared" si="197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9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42519.448182870365</v>
      </c>
      <c r="T2072" s="13">
        <f t="shared" si="197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9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42600.070416666662</v>
      </c>
      <c r="T2073" s="13">
        <f t="shared" si="197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9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42467.373055555552</v>
      </c>
      <c r="T2074" s="13">
        <f t="shared" si="197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9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42087.459699074076</v>
      </c>
      <c r="T2075" s="13">
        <f t="shared" si="197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9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42466.617847222216</v>
      </c>
      <c r="T2076" s="13">
        <f t="shared" si="197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9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41450.473240740735</v>
      </c>
      <c r="T2077" s="13">
        <f t="shared" si="197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9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41803.672326388885</v>
      </c>
      <c r="T2078" s="13">
        <f t="shared" si="197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42102.83421296296</v>
      </c>
      <c r="T2079" s="13">
        <f t="shared" si="197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9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42692.563159722216</v>
      </c>
      <c r="T2080" s="13">
        <f t="shared" si="197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9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42150.502233796295</v>
      </c>
      <c r="T2081" s="13">
        <f t="shared" si="197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9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42289.748842592591</v>
      </c>
      <c r="T2082" s="13">
        <f t="shared" si="197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9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41003.948553240734</v>
      </c>
      <c r="T2083" s="13">
        <f t="shared" si="197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9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40810.911990740737</v>
      </c>
      <c r="T2084" s="13">
        <f t="shared" si="197"/>
        <v>40870.953657407408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9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41034.513831018514</v>
      </c>
      <c r="T2085" s="13">
        <f t="shared" si="197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9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41731.624791666662</v>
      </c>
      <c r="T2086" s="13">
        <f t="shared" si="197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9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41075.627164351848</v>
      </c>
      <c r="T2087" s="13">
        <f t="shared" si="197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9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40860.462175925924</v>
      </c>
      <c r="T2088" s="13">
        <f t="shared" si="197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40763.996041666665</v>
      </c>
      <c r="T2089" s="13">
        <f t="shared" si="197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9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40395.506388888891</v>
      </c>
      <c r="T2090" s="13">
        <f t="shared" si="197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9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41452.867986111109</v>
      </c>
      <c r="T2091" s="13">
        <f t="shared" si="197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9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41299.173090277771</v>
      </c>
      <c r="T2092" s="13">
        <f t="shared" si="197"/>
        <v>41329.173090277771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9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40555.114328703705</v>
      </c>
      <c r="T2093" s="13">
        <f t="shared" si="197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9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40763.499212962961</v>
      </c>
      <c r="T2094" s="13">
        <f t="shared" si="197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9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41205.646203703705</v>
      </c>
      <c r="T2095" s="13">
        <f t="shared" si="197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9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40938.811689814815</v>
      </c>
      <c r="T2096" s="13">
        <f t="shared" si="197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9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40758.525150462963</v>
      </c>
      <c r="T2097" s="13">
        <f t="shared" si="197"/>
        <v>40818.525150462963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9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41192.550173611111</v>
      </c>
      <c r="T2098" s="13">
        <f t="shared" si="197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40818.376562500001</v>
      </c>
      <c r="T2099" s="13">
        <f t="shared" si="197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9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40945.905497685184</v>
      </c>
      <c r="T2100" s="13">
        <f t="shared" si="197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9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42173.53800925926</v>
      </c>
      <c r="T2101" s="13">
        <f t="shared" si="197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9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41074.62663194444</v>
      </c>
      <c r="T2102" s="13">
        <f t="shared" si="197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9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40891.941134259258</v>
      </c>
      <c r="T2103" s="13">
        <f t="shared" si="197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9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40638.660277777773</v>
      </c>
      <c r="T2104" s="13">
        <f t="shared" si="197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9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41192.546608796292</v>
      </c>
      <c r="T2105" s="13">
        <f t="shared" si="197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9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41393.86613425926</v>
      </c>
      <c r="T2106" s="13">
        <f t="shared" si="197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9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41951.580474537033</v>
      </c>
      <c r="T2107" s="13">
        <f t="shared" si="197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9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41270.006643518514</v>
      </c>
      <c r="T2108" s="13">
        <f t="shared" si="197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41934.502233796295</v>
      </c>
      <c r="T2109" s="13">
        <f t="shared" si="197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9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41134.967361111107</v>
      </c>
      <c r="T2110" s="13">
        <f t="shared" si="197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9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42160.500196759262</v>
      </c>
      <c r="T2111" s="13">
        <f t="shared" si="197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9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41759.462604166663</v>
      </c>
      <c r="T2112" s="13">
        <f t="shared" si="197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9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40702.988715277774</v>
      </c>
      <c r="T2113" s="13">
        <f t="shared" si="197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9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41365.719826388886</v>
      </c>
      <c r="T2114" s="13">
        <f t="shared" si="197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9">
        <f t="shared" ref="P2115:P2178" si="199">E2115/L2115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13">
        <f t="shared" ref="S2115:S2178" si="202">(J2115/86400)+25569+(-5/24)</f>
        <v>41870.657129629624</v>
      </c>
      <c r="T2115" s="13">
        <f t="shared" ref="T2115:T2178" si="203">(I2115/86400)+25569+(-5/24)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9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40458.607291666667</v>
      </c>
      <c r="T2116" s="13">
        <f t="shared" si="203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9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40563.872696759259</v>
      </c>
      <c r="T2117" s="13">
        <f t="shared" si="203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9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41136.569479166668</v>
      </c>
      <c r="T2118" s="13">
        <f t="shared" si="203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42289.851261574069</v>
      </c>
      <c r="T2119" s="13">
        <f t="shared" si="203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9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40718.631203703699</v>
      </c>
      <c r="T2120" s="13">
        <f t="shared" si="203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9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41106.921817129631</v>
      </c>
      <c r="T2121" s="13">
        <f t="shared" si="203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9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41591.756203703699</v>
      </c>
      <c r="T2122" s="13">
        <f t="shared" si="203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9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42716.534120370365</v>
      </c>
      <c r="T2123" s="13">
        <f t="shared" si="203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9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42712.092233796291</v>
      </c>
      <c r="T2124" s="13">
        <f t="shared" si="203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9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40198.216516203705</v>
      </c>
      <c r="T2125" s="13">
        <f t="shared" si="203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9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40463.819849537038</v>
      </c>
      <c r="T2126" s="13">
        <f t="shared" si="203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9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42190.815196759257</v>
      </c>
      <c r="T2127" s="13">
        <f t="shared" si="203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9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41951.76489583333</v>
      </c>
      <c r="T2128" s="13">
        <f t="shared" si="203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42045.297025462962</v>
      </c>
      <c r="T2129" s="13">
        <f t="shared" si="203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9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41843.564456018517</v>
      </c>
      <c r="T2130" s="13">
        <f t="shared" si="203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9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42408.815972222219</v>
      </c>
      <c r="T2131" s="13">
        <f t="shared" si="203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9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41831.87804398148</v>
      </c>
      <c r="T2132" s="13">
        <f t="shared" si="203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9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42166.998738425922</v>
      </c>
      <c r="T2133" s="13">
        <f t="shared" si="203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9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41643.27884259259</v>
      </c>
      <c r="T2134" s="13">
        <f t="shared" si="203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9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40618.888877314814</v>
      </c>
      <c r="T2135" s="13">
        <f t="shared" si="203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9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41361.678136574068</v>
      </c>
      <c r="T2136" s="13">
        <f t="shared" si="203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9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41156.755011574074</v>
      </c>
      <c r="T2137" s="13">
        <f t="shared" si="203"/>
        <v>41186.755011574074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9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41536.300763888888</v>
      </c>
      <c r="T2138" s="13">
        <f t="shared" si="203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41948.562835648147</v>
      </c>
      <c r="T2139" s="13">
        <f t="shared" si="203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9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41556.804849537039</v>
      </c>
      <c r="T2140" s="13">
        <f t="shared" si="203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9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42647.541759259257</v>
      </c>
      <c r="T2141" s="13">
        <f t="shared" si="203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9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41255.625277777777</v>
      </c>
      <c r="T2142" s="13">
        <f t="shared" si="203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9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41927.027303240735</v>
      </c>
      <c r="T2143" s="13">
        <f t="shared" si="203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9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42340.493171296293</v>
      </c>
      <c r="T2144" s="13">
        <f t="shared" si="203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9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40332.678379629629</v>
      </c>
      <c r="T2145" s="13">
        <f t="shared" si="203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9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41499.338425925926</v>
      </c>
      <c r="T2146" s="13">
        <f t="shared" si="203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9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41575.029097222221</v>
      </c>
      <c r="T2147" s="13">
        <f t="shared" si="203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9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42397.471180555549</v>
      </c>
      <c r="T2148" s="13">
        <f t="shared" si="203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41927.087361111109</v>
      </c>
      <c r="T2149" s="13">
        <f t="shared" si="203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9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42066.525254629632</v>
      </c>
      <c r="T2150" s="13">
        <f t="shared" si="203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9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40354.816620370366</v>
      </c>
      <c r="T2151" s="13">
        <f t="shared" si="203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9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42534.076377314814</v>
      </c>
      <c r="T2152" s="13">
        <f t="shared" si="203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9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42520.639050925922</v>
      </c>
      <c r="T2153" s="13">
        <f t="shared" si="203"/>
        <v>42550.639050925922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9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41683.62394675926</v>
      </c>
      <c r="T2154" s="13">
        <f t="shared" si="203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9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41974.702754629623</v>
      </c>
      <c r="T2155" s="13">
        <f t="shared" si="203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9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41647.42392361111</v>
      </c>
      <c r="T2156" s="13">
        <f t="shared" si="203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9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42430.539178240739</v>
      </c>
      <c r="T2157" s="13">
        <f t="shared" si="203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9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41488.645902777775</v>
      </c>
      <c r="T2158" s="13">
        <f t="shared" si="203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42694.772951388884</v>
      </c>
      <c r="T2159" s="13">
        <f t="shared" si="203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9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41264.645532407405</v>
      </c>
      <c r="T2160" s="13">
        <f t="shared" si="203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9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40710.522847222222</v>
      </c>
      <c r="T2161" s="13">
        <f t="shared" si="203"/>
        <v>40740.522847222222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9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41018.503530092588</v>
      </c>
      <c r="T2162" s="13">
        <f t="shared" si="203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9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42240.644201388888</v>
      </c>
      <c r="T2163" s="13">
        <f t="shared" si="203"/>
        <v>42270.644201388888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9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41813.557766203703</v>
      </c>
      <c r="T2164" s="13">
        <f t="shared" si="203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9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42111.691203703704</v>
      </c>
      <c r="T2165" s="13">
        <f t="shared" si="203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9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42515.509421296294</v>
      </c>
      <c r="T2166" s="13">
        <f t="shared" si="203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9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42438.458738425928</v>
      </c>
      <c r="T2167" s="13">
        <f t="shared" si="203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9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41933.629837962959</v>
      </c>
      <c r="T2168" s="13">
        <f t="shared" si="203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9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41152.858067129629</v>
      </c>
      <c r="T2169" s="13">
        <f t="shared" si="203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9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42745.391909722217</v>
      </c>
      <c r="T2170" s="13">
        <f t="shared" si="203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9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42793.492488425924</v>
      </c>
      <c r="T2171" s="13">
        <f t="shared" si="203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9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42198.541921296295</v>
      </c>
      <c r="T2172" s="13">
        <f t="shared" si="203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9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42141.748784722215</v>
      </c>
      <c r="T2173" s="13">
        <f t="shared" si="203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9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42082.371759259258</v>
      </c>
      <c r="T2174" s="13">
        <f t="shared" si="203"/>
        <v>42112.371759259258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9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41495.484293981477</v>
      </c>
      <c r="T2175" s="13">
        <f t="shared" si="203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9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42465.334571759253</v>
      </c>
      <c r="T2176" s="13">
        <f t="shared" si="203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9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42564.800763888888</v>
      </c>
      <c r="T2177" s="13">
        <f t="shared" si="203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9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42096.424872685187</v>
      </c>
      <c r="T2178" s="13">
        <f t="shared" si="203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9">
        <f t="shared" ref="P2179:P2242" si="205">E2179/L2179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13">
        <f t="shared" ref="S2179:S2242" si="208">(J2179/86400)+25569+(-5/24)</f>
        <v>42502.042442129627</v>
      </c>
      <c r="T2179" s="13">
        <f t="shared" ref="T2179:T2242" si="209">(I2179/86400)+25569+(-5/24)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9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42723.428206018514</v>
      </c>
      <c r="T2180" s="13">
        <f t="shared" si="20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9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42074.962870370371</v>
      </c>
      <c r="T2181" s="13">
        <f t="shared" si="20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9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42279.461435185185</v>
      </c>
      <c r="T2182" s="13">
        <f t="shared" si="20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9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42772.796909722216</v>
      </c>
      <c r="T2183" s="13">
        <f t="shared" si="20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9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41879.692418981482</v>
      </c>
      <c r="T2184" s="13">
        <f t="shared" si="20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9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42745.157141203701</v>
      </c>
      <c r="T2185" s="13">
        <f t="shared" si="20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9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42380.481956018521</v>
      </c>
      <c r="T2186" s="13">
        <f t="shared" si="20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9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41319.141655092586</v>
      </c>
      <c r="T2187" s="13">
        <f t="shared" si="209"/>
        <v>41359.141655092586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9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42583.406747685185</v>
      </c>
      <c r="T2188" s="13">
        <f t="shared" si="20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42068.000763888886</v>
      </c>
      <c r="T2189" s="13">
        <f t="shared" si="20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9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42633.377789351849</v>
      </c>
      <c r="T2190" s="13">
        <f t="shared" si="20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9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42467.579861111109</v>
      </c>
      <c r="T2191" s="13">
        <f t="shared" si="20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9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42417.416712962957</v>
      </c>
      <c r="T2192" s="13">
        <f t="shared" si="20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9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42768.6253125</v>
      </c>
      <c r="T2193" s="13">
        <f t="shared" si="20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9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42691.642870370364</v>
      </c>
      <c r="T2194" s="13">
        <f t="shared" si="20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9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42664.197592592587</v>
      </c>
      <c r="T2195" s="13">
        <f t="shared" si="20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9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42425.54965277778</v>
      </c>
      <c r="T2196" s="13">
        <f t="shared" si="20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9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42197.563657407409</v>
      </c>
      <c r="T2197" s="13">
        <f t="shared" si="20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9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42675.278958333329</v>
      </c>
      <c r="T2198" s="13">
        <f t="shared" si="20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42033.37568287037</v>
      </c>
      <c r="T2199" s="13">
        <f t="shared" si="20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9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42292.305555555555</v>
      </c>
      <c r="T2200" s="13">
        <f t="shared" si="20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9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42262.208310185182</v>
      </c>
      <c r="T2201" s="13">
        <f t="shared" si="20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9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42163.417453703696</v>
      </c>
      <c r="T2202" s="13">
        <f t="shared" si="20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9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41276.638483796291</v>
      </c>
      <c r="T2203" s="13">
        <f t="shared" si="209"/>
        <v>41290.638483796291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9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41184.640833333331</v>
      </c>
      <c r="T2204" s="13">
        <f t="shared" si="20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9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42241.651412037034</v>
      </c>
      <c r="T2205" s="13">
        <f t="shared" si="20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9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41312.103229166663</v>
      </c>
      <c r="T2206" s="13">
        <f t="shared" si="20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9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41031.613298611112</v>
      </c>
      <c r="T2207" s="13">
        <f t="shared" si="209"/>
        <v>41061.613298611112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9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40997.048888888887</v>
      </c>
      <c r="T2208" s="13">
        <f t="shared" si="20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41563.985798611109</v>
      </c>
      <c r="T2209" s="13">
        <f t="shared" si="20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9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40946.673912037033</v>
      </c>
      <c r="T2210" s="13">
        <f t="shared" si="20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9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41732.27134259259</v>
      </c>
      <c r="T2211" s="13">
        <f t="shared" si="20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9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40955.857754629629</v>
      </c>
      <c r="T2212" s="13">
        <f t="shared" si="209"/>
        <v>41013.525000000001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9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41716.576678240737</v>
      </c>
      <c r="T2213" s="13">
        <f t="shared" si="20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9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41548.539085648146</v>
      </c>
      <c r="T2214" s="13">
        <f t="shared" si="20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9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42109.617812499993</v>
      </c>
      <c r="T2215" s="13">
        <f t="shared" si="20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9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41646.58388888889</v>
      </c>
      <c r="T2216" s="13">
        <f t="shared" si="20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9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40958.508935185186</v>
      </c>
      <c r="T2217" s="13">
        <f t="shared" si="20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9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42194.543344907404</v>
      </c>
      <c r="T2218" s="13">
        <f t="shared" si="209"/>
        <v>42208.543344907404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42299.568437499998</v>
      </c>
      <c r="T2219" s="13">
        <f t="shared" si="20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9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41127.603969907403</v>
      </c>
      <c r="T2220" s="13">
        <f t="shared" si="20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9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42205.510555555556</v>
      </c>
      <c r="T2221" s="13">
        <f t="shared" si="20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9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41451.852268518516</v>
      </c>
      <c r="T2222" s="13">
        <f t="shared" si="20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9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42452.458437499998</v>
      </c>
      <c r="T2223" s="13">
        <f t="shared" si="20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9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40906.579247685186</v>
      </c>
      <c r="T2224" s="13">
        <f t="shared" si="20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9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42152.432500000003</v>
      </c>
      <c r="T2225" s="13">
        <f t="shared" si="20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9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42644.459201388883</v>
      </c>
      <c r="T2226" s="13">
        <f t="shared" si="20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9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41873.583506944444</v>
      </c>
      <c r="T2227" s="13">
        <f t="shared" si="20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9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42381.590532407405</v>
      </c>
      <c r="T2228" s="13">
        <f t="shared" si="20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41561.599016203698</v>
      </c>
      <c r="T2229" s="13">
        <f t="shared" si="20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9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42202.069861111107</v>
      </c>
      <c r="T2230" s="13">
        <f t="shared" si="20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9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41484.455914351849</v>
      </c>
      <c r="T2231" s="13">
        <f t="shared" si="20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9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41724.672766203701</v>
      </c>
      <c r="T2232" s="13">
        <f t="shared" si="20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9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41423.702557870369</v>
      </c>
      <c r="T2233" s="13">
        <f t="shared" si="20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9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41806.585740740738</v>
      </c>
      <c r="T2234" s="13">
        <f t="shared" si="20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9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42331.170590277776</v>
      </c>
      <c r="T2235" s="13">
        <f t="shared" si="20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9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42710.616284722222</v>
      </c>
      <c r="T2236" s="13">
        <f t="shared" si="20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9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42061.813784722217</v>
      </c>
      <c r="T2237" s="13">
        <f t="shared" si="209"/>
        <v>42091.772118055553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9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42371.408831018511</v>
      </c>
      <c r="T2238" s="13">
        <f t="shared" si="20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41914.794942129629</v>
      </c>
      <c r="T2239" s="13">
        <f t="shared" si="20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9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42774.41337962963</v>
      </c>
      <c r="T2240" s="13">
        <f t="shared" si="20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9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41572.750162037039</v>
      </c>
      <c r="T2241" s="13">
        <f t="shared" si="20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9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42452.617407407401</v>
      </c>
      <c r="T2242" s="13">
        <f t="shared" si="20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9">
        <f t="shared" ref="P2243:P2306" si="211">E2243/L2243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13">
        <f t="shared" ref="S2243:S2306" si="214">(J2243/86400)+25569+(-5/24)</f>
        <v>42766.619212962956</v>
      </c>
      <c r="T2243" s="13">
        <f t="shared" ref="T2243:T2306" si="215">(I2243/86400)+25569+(-5/24)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9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41569.367280092592</v>
      </c>
      <c r="T2244" s="13">
        <f t="shared" si="215"/>
        <v>41604.918055555558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9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42800.542708333327</v>
      </c>
      <c r="T2245" s="13">
        <f t="shared" si="215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9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42647.610486111109</v>
      </c>
      <c r="T2246" s="13">
        <f t="shared" si="215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9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41660.500196759254</v>
      </c>
      <c r="T2247" s="13">
        <f t="shared" si="215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9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42221.583449074074</v>
      </c>
      <c r="T2248" s="13">
        <f t="shared" si="215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42200.457928240743</v>
      </c>
      <c r="T2249" s="13">
        <f t="shared" si="215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9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42688.667569444442</v>
      </c>
      <c r="T2250" s="13">
        <f t="shared" si="215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9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41336.49496527778</v>
      </c>
      <c r="T2251" s="13">
        <f t="shared" si="215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9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42676.7971412037</v>
      </c>
      <c r="T2252" s="13">
        <f t="shared" si="215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9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41846.137465277774</v>
      </c>
      <c r="T2253" s="13">
        <f t="shared" si="215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9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42573.119652777772</v>
      </c>
      <c r="T2254" s="13">
        <f t="shared" si="215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9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42296.422997685186</v>
      </c>
      <c r="T2255" s="13">
        <f t="shared" si="215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9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42752.439444444441</v>
      </c>
      <c r="T2256" s="13">
        <f t="shared" si="215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9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42467.743645833332</v>
      </c>
      <c r="T2257" s="13">
        <f t="shared" si="215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9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42682.243587962956</v>
      </c>
      <c r="T2258" s="13">
        <f t="shared" si="215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42505.728344907409</v>
      </c>
      <c r="T2259" s="13">
        <f t="shared" si="215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9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42136.542673611104</v>
      </c>
      <c r="T2260" s="13">
        <f t="shared" si="215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9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42702.59648148148</v>
      </c>
      <c r="T2261" s="13">
        <f t="shared" si="215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9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41694.808449074073</v>
      </c>
      <c r="T2262" s="13">
        <f t="shared" si="215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9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42759.516435185178</v>
      </c>
      <c r="T2263" s="13">
        <f t="shared" si="215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9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41926.376828703702</v>
      </c>
      <c r="T2264" s="13">
        <f t="shared" si="215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9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42014.623993055553</v>
      </c>
      <c r="T2265" s="13">
        <f t="shared" si="215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9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42496.374004629623</v>
      </c>
      <c r="T2266" s="13">
        <f t="shared" si="215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9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42689.644756944443</v>
      </c>
      <c r="T2267" s="13">
        <f t="shared" si="215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9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42469.666574074072</v>
      </c>
      <c r="T2268" s="13">
        <f t="shared" si="215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41968.621493055551</v>
      </c>
      <c r="T2269" s="13">
        <f t="shared" si="215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9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42775.874016203707</v>
      </c>
      <c r="T2270" s="13">
        <f t="shared" si="215"/>
        <v>42805.874016203707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9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42776.496099537035</v>
      </c>
      <c r="T2271" s="13">
        <f t="shared" si="215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9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42725.661030092589</v>
      </c>
      <c r="T2272" s="13">
        <f t="shared" si="215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9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42683.791712962957</v>
      </c>
      <c r="T2273" s="13">
        <f t="shared" si="215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9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42315.491157407407</v>
      </c>
      <c r="T2274" s="13">
        <f t="shared" si="215"/>
        <v>42345.491157407407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9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42781.340763888882</v>
      </c>
      <c r="T2275" s="13">
        <f t="shared" si="215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9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41663.292326388888</v>
      </c>
      <c r="T2276" s="13">
        <f t="shared" si="215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9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41965.408321759256</v>
      </c>
      <c r="T2277" s="13">
        <f t="shared" si="215"/>
        <v>41995.408321759256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9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41614.443159722221</v>
      </c>
      <c r="T2278" s="13">
        <f t="shared" si="215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40936.470173611109</v>
      </c>
      <c r="T2279" s="13">
        <f t="shared" si="215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9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42338.500775462962</v>
      </c>
      <c r="T2280" s="13">
        <f t="shared" si="215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9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42020.598368055558</v>
      </c>
      <c r="T2281" s="13">
        <f t="shared" si="215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9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42234.416562499995</v>
      </c>
      <c r="T2282" s="13">
        <f t="shared" si="215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9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40687.077511574069</v>
      </c>
      <c r="T2283" s="13">
        <f t="shared" si="215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9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42322.966273148144</v>
      </c>
      <c r="T2284" s="13">
        <f t="shared" si="215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9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40977.916712962957</v>
      </c>
      <c r="T2285" s="13">
        <f t="shared" si="215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9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40585.588483796295</v>
      </c>
      <c r="T2286" s="13">
        <f t="shared" si="215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9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41058.977349537039</v>
      </c>
      <c r="T2287" s="13">
        <f t="shared" si="215"/>
        <v>41088.977349537039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9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41494.755254629628</v>
      </c>
      <c r="T2288" s="13">
        <f t="shared" si="215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41792.459027777775</v>
      </c>
      <c r="T2289" s="13">
        <f t="shared" si="215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9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41067.619085648148</v>
      </c>
      <c r="T2290" s="13">
        <f t="shared" si="215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9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41571.790046296293</v>
      </c>
      <c r="T2291" s="13">
        <f t="shared" si="215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9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40070.045486111107</v>
      </c>
      <c r="T2292" s="13">
        <f t="shared" si="215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9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40987.768726851849</v>
      </c>
      <c r="T2293" s="13">
        <f t="shared" si="215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9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40987.489305555551</v>
      </c>
      <c r="T2294" s="13">
        <f t="shared" si="215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9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41151.499988425923</v>
      </c>
      <c r="T2295" s="13">
        <f t="shared" si="215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9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41264.514814814815</v>
      </c>
      <c r="T2296" s="13">
        <f t="shared" si="215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9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41270.746018518512</v>
      </c>
      <c r="T2297" s="13">
        <f t="shared" si="215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9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40927.52344907407</v>
      </c>
      <c r="T2298" s="13">
        <f t="shared" si="215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40947.83390046296</v>
      </c>
      <c r="T2299" s="13">
        <f t="shared" si="215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9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41694.632326388884</v>
      </c>
      <c r="T2300" s="13">
        <f t="shared" si="215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9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40564.824178240735</v>
      </c>
      <c r="T2301" s="13">
        <f t="shared" si="215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9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41074.518703703703</v>
      </c>
      <c r="T2302" s="13">
        <f t="shared" si="215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9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41415.938611111109</v>
      </c>
      <c r="T2303" s="13">
        <f t="shared" si="215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9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41605.660115740735</v>
      </c>
      <c r="T2304" s="13">
        <f t="shared" si="215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9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40849.902731481481</v>
      </c>
      <c r="T2305" s="13">
        <f t="shared" si="215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9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40502.607534722221</v>
      </c>
      <c r="T2306" s="13">
        <f t="shared" si="215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9">
        <f t="shared" ref="P2307:P2370" si="217">E2307/L2307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13">
        <f t="shared" ref="S2307:S2370" si="220">(J2307/86400)+25569+(-5/24)</f>
        <v>41834.486944444441</v>
      </c>
      <c r="T2307" s="13">
        <f t="shared" ref="T2307:T2370" si="221">(I2307/86400)+25569+(-5/24)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9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40947.959826388884</v>
      </c>
      <c r="T2308" s="13">
        <f t="shared" si="221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41004.594131944446</v>
      </c>
      <c r="T2309" s="13">
        <f t="shared" si="221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9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41851.754583333335</v>
      </c>
      <c r="T2310" s="13">
        <f t="shared" si="221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9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41307.779363425921</v>
      </c>
      <c r="T2311" s="13">
        <f t="shared" si="221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9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41324.585821759254</v>
      </c>
      <c r="T2312" s="13">
        <f t="shared" si="221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9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41735.796168981477</v>
      </c>
      <c r="T2313" s="13">
        <f t="shared" si="221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9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41716.424513888887</v>
      </c>
      <c r="T2314" s="13">
        <f t="shared" si="221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9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41002.750300925924</v>
      </c>
      <c r="T2315" s="13">
        <f t="shared" si="221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9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41037.343252314815</v>
      </c>
      <c r="T2316" s="13">
        <f t="shared" si="221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9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41004.517858796295</v>
      </c>
      <c r="T2317" s="13">
        <f t="shared" si="221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9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40079.516782407409</v>
      </c>
      <c r="T2318" s="13">
        <f t="shared" si="221"/>
        <v>40156.558333333327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40192.33390046296</v>
      </c>
      <c r="T2319" s="13">
        <f t="shared" si="221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9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40050.435347222221</v>
      </c>
      <c r="T2320" s="13">
        <f t="shared" si="221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9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41592.873668981476</v>
      </c>
      <c r="T2321" s="13">
        <f t="shared" si="221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9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41696.608796296292</v>
      </c>
      <c r="T2322" s="13">
        <f t="shared" si="221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9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42799.052094907405</v>
      </c>
      <c r="T2323" s="13">
        <f t="shared" si="221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9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42804.6871412037</v>
      </c>
      <c r="T2324" s="13">
        <f t="shared" si="221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9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42807.546840277777</v>
      </c>
      <c r="T2325" s="13">
        <f t="shared" si="221"/>
        <v>42814.546840277777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9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42790.67690972222</v>
      </c>
      <c r="T2326" s="13">
        <f t="shared" si="221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9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42793.814016203702</v>
      </c>
      <c r="T2327" s="13">
        <f t="shared" si="221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9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42803.825787037036</v>
      </c>
      <c r="T2328" s="13">
        <f t="shared" si="221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41842.708796296291</v>
      </c>
      <c r="T2329" s="13">
        <f t="shared" si="221"/>
        <v>41877.708796296291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9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42139.573344907403</v>
      </c>
      <c r="T2330" s="13">
        <f t="shared" si="221"/>
        <v>42169.573344907403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9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41807.416041666664</v>
      </c>
      <c r="T2331" s="13">
        <f t="shared" si="221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9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42332.691469907404</v>
      </c>
      <c r="T2332" s="13">
        <f t="shared" si="221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9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41838.797337962962</v>
      </c>
      <c r="T2333" s="13">
        <f t="shared" si="221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9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42011.419803240737</v>
      </c>
      <c r="T2334" s="13">
        <f t="shared" si="221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9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41767.442013888889</v>
      </c>
      <c r="T2335" s="13">
        <f t="shared" si="221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9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41918.461782407401</v>
      </c>
      <c r="T2336" s="13">
        <f t="shared" si="221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9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41771.363923611112</v>
      </c>
      <c r="T2337" s="13">
        <f t="shared" si="221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9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41666.716377314813</v>
      </c>
      <c r="T2338" s="13">
        <f t="shared" si="221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41786.432210648149</v>
      </c>
      <c r="T2339" s="13">
        <f t="shared" si="221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9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41789.688472222224</v>
      </c>
      <c r="T2340" s="13">
        <f t="shared" si="221"/>
        <v>41819.688472222224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9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42692.591539351844</v>
      </c>
      <c r="T2341" s="13">
        <f t="shared" si="221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9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42643.434467592589</v>
      </c>
      <c r="T2342" s="13">
        <f t="shared" si="221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9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42167.605370370373</v>
      </c>
      <c r="T2343" s="13">
        <f t="shared" si="221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9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41897.49386574074</v>
      </c>
      <c r="T2344" s="13">
        <f t="shared" si="221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9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42327.616956018515</v>
      </c>
      <c r="T2345" s="13">
        <f t="shared" si="221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9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42515.519317129627</v>
      </c>
      <c r="T2346" s="13">
        <f t="shared" si="221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9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3">
        <f t="shared" si="220"/>
        <v>42059.79347222222</v>
      </c>
      <c r="T2347" s="13">
        <f t="shared" si="221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9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42615.590636574074</v>
      </c>
      <c r="T2348" s="13">
        <f t="shared" si="221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9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42577.39902777777</v>
      </c>
      <c r="T2349" s="13">
        <f t="shared" si="221"/>
        <v>42607.39902777777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9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42360.723819444444</v>
      </c>
      <c r="T2350" s="13">
        <f t="shared" si="221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9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42198.567453703705</v>
      </c>
      <c r="T2351" s="13">
        <f t="shared" si="221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9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42708.633912037032</v>
      </c>
      <c r="T2352" s="13">
        <f t="shared" si="221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9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42093.892812500002</v>
      </c>
      <c r="T2353" s="13">
        <f t="shared" si="221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9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42101.425370370365</v>
      </c>
      <c r="T2354" s="13">
        <f t="shared" si="221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9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42103.467847222222</v>
      </c>
      <c r="T2355" s="13">
        <f t="shared" si="221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9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41954.51458333333</v>
      </c>
      <c r="T2356" s="13">
        <f t="shared" si="221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9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42096.709907407407</v>
      </c>
      <c r="T2357" s="13">
        <f t="shared" si="221"/>
        <v>42126.709907407407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9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42130.575277777774</v>
      </c>
      <c r="T2358" s="13">
        <f t="shared" si="221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42264.411782407406</v>
      </c>
      <c r="T2359" s="13">
        <f t="shared" si="221"/>
        <v>42294.411782407406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9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41978.722638888888</v>
      </c>
      <c r="T2360" s="13">
        <f t="shared" si="221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9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42159.441249999996</v>
      </c>
      <c r="T2361" s="13">
        <f t="shared" si="221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9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42377.498611111114</v>
      </c>
      <c r="T2362" s="13">
        <f t="shared" si="221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9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42466.650555555556</v>
      </c>
      <c r="T2363" s="13">
        <f t="shared" si="221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9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41954.47997685185</v>
      </c>
      <c r="T2364" s="13">
        <f t="shared" si="221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9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42321.803240740737</v>
      </c>
      <c r="T2365" s="13">
        <f t="shared" si="221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9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42248.726342592585</v>
      </c>
      <c r="T2366" s="13">
        <f t="shared" si="221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9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42346.528067129628</v>
      </c>
      <c r="T2367" s="13">
        <f t="shared" si="221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9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42268.323298611103</v>
      </c>
      <c r="T2368" s="13">
        <f t="shared" si="221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42425.761759259258</v>
      </c>
      <c r="T2369" s="13">
        <f t="shared" si="221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9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42063.513483796291</v>
      </c>
      <c r="T2370" s="13">
        <f t="shared" si="221"/>
        <v>42108.471817129626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9" t="e">
        <f t="shared" ref="P2371:P2434" si="223">E2371/L2371</f>
        <v>#DIV/0!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13">
        <f t="shared" ref="S2371:S2434" si="226">(J2371/86400)+25569+(-5/24)</f>
        <v>42380.60429398148</v>
      </c>
      <c r="T2371" s="13">
        <f t="shared" ref="T2371:T2434" si="227">(I2371/86400)+25569+(-5/24)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9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41960.980798611105</v>
      </c>
      <c r="T2372" s="13">
        <f t="shared" si="227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9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42150.569398148145</v>
      </c>
      <c r="T2373" s="13">
        <f t="shared" si="227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9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42087.860775462956</v>
      </c>
      <c r="T2374" s="13">
        <f t="shared" si="227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9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42215.453981481478</v>
      </c>
      <c r="T2375" s="13">
        <f t="shared" si="227"/>
        <v>42245.453981481478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9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42017.634953703702</v>
      </c>
      <c r="T2376" s="13">
        <f t="shared" si="227"/>
        <v>42047.634953703702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9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42592.627743055556</v>
      </c>
      <c r="T2377" s="13">
        <f t="shared" si="227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9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42318.717199074068</v>
      </c>
      <c r="T2378" s="13">
        <f t="shared" si="227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42669.661840277775</v>
      </c>
      <c r="T2379" s="13">
        <f t="shared" si="227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9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42212.804745370369</v>
      </c>
      <c r="T2380" s="13">
        <f t="shared" si="227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9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42236.808055555557</v>
      </c>
      <c r="T2381" s="13">
        <f t="shared" si="227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9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42248.584976851846</v>
      </c>
      <c r="T2382" s="13">
        <f t="shared" si="227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9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42074.727407407401</v>
      </c>
      <c r="T2383" s="13">
        <f t="shared" si="227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9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42194.979201388887</v>
      </c>
      <c r="T2384" s="13">
        <f t="shared" si="227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9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42026.848460648143</v>
      </c>
      <c r="T2385" s="13">
        <f t="shared" si="227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9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41926.859293981477</v>
      </c>
      <c r="T2386" s="13">
        <f t="shared" si="227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9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42191.493425925924</v>
      </c>
      <c r="T2387" s="13">
        <f t="shared" si="227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9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41954.629907407405</v>
      </c>
      <c r="T2388" s="13">
        <f t="shared" si="227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9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42528.418287037035</v>
      </c>
      <c r="T2389" s="13">
        <f t="shared" si="227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9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41989.645358796297</v>
      </c>
      <c r="T2390" s="13">
        <f t="shared" si="227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9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42179.445046296292</v>
      </c>
      <c r="T2391" s="13">
        <f t="shared" si="227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9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41968.053981481477</v>
      </c>
      <c r="T2392" s="13">
        <f t="shared" si="227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9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42064.586157407401</v>
      </c>
      <c r="T2393" s="13">
        <f t="shared" si="227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9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42275.912303240737</v>
      </c>
      <c r="T2394" s="13">
        <f t="shared" si="227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9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42194.440011574072</v>
      </c>
      <c r="T2395" s="13">
        <f t="shared" si="227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9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42031.15385416666</v>
      </c>
      <c r="T2396" s="13">
        <f t="shared" si="227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9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42716.913043981483</v>
      </c>
      <c r="T2397" s="13">
        <f t="shared" si="227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9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42262.640717592592</v>
      </c>
      <c r="T2398" s="13">
        <f t="shared" si="227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41976.676574074074</v>
      </c>
      <c r="T2399" s="13">
        <f t="shared" si="227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9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42157.708148148151</v>
      </c>
      <c r="T2400" s="13">
        <f t="shared" si="227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9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41956.644745370366</v>
      </c>
      <c r="T2401" s="13">
        <f t="shared" si="227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9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42444.059768518513</v>
      </c>
      <c r="T2402" s="13">
        <f t="shared" si="227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9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42374.614537037036</v>
      </c>
      <c r="T2403" s="13">
        <f t="shared" si="227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9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42107.47142361111</v>
      </c>
      <c r="T2404" s="13">
        <f t="shared" si="227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9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42399.67428240741</v>
      </c>
      <c r="T2405" s="13">
        <f t="shared" si="227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9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42341.831099537034</v>
      </c>
      <c r="T2406" s="13">
        <f t="shared" si="227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9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42595.377025462956</v>
      </c>
      <c r="T2407" s="13">
        <f t="shared" si="227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9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41982.902662037035</v>
      </c>
      <c r="T2408" s="13">
        <f t="shared" si="227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42082.367222222216</v>
      </c>
      <c r="T2409" s="13">
        <f t="shared" si="227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9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41918.93237268518</v>
      </c>
      <c r="T2410" s="13">
        <f t="shared" si="227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9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42204.667534722219</v>
      </c>
      <c r="T2411" s="13">
        <f t="shared" si="227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9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42224.199942129628</v>
      </c>
      <c r="T2412" s="13">
        <f t="shared" si="227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9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42211.524097222216</v>
      </c>
      <c r="T2413" s="13">
        <f t="shared" si="227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9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42655.528622685182</v>
      </c>
      <c r="T2414" s="13">
        <f t="shared" si="227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9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41759.901412037034</v>
      </c>
      <c r="T2415" s="13">
        <f t="shared" si="227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9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42198.486805555549</v>
      </c>
      <c r="T2416" s="13">
        <f t="shared" si="227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9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42536.654467592591</v>
      </c>
      <c r="T2417" s="13">
        <f t="shared" si="227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9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42019.529432870368</v>
      </c>
      <c r="T2418" s="13">
        <f t="shared" si="227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41831.675775462958</v>
      </c>
      <c r="T2419" s="13">
        <f t="shared" si="227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9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42027.648657407401</v>
      </c>
      <c r="T2420" s="13">
        <f t="shared" si="227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9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41993.529965277776</v>
      </c>
      <c r="T2421" s="13">
        <f t="shared" si="227"/>
        <v>42053.529965277776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9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41892.820543981477</v>
      </c>
      <c r="T2422" s="13">
        <f t="shared" si="227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9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42026.479120370372</v>
      </c>
      <c r="T2423" s="13">
        <f t="shared" si="227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9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42044.516620370363</v>
      </c>
      <c r="T2424" s="13">
        <f t="shared" si="227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9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41974.496412037035</v>
      </c>
      <c r="T2425" s="13">
        <f t="shared" si="227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9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41909.684120370366</v>
      </c>
      <c r="T2426" s="13">
        <f t="shared" si="227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9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42502.705428240741</v>
      </c>
      <c r="T2427" s="13">
        <f t="shared" si="227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9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42163.961712962962</v>
      </c>
      <c r="T2428" s="13">
        <f t="shared" si="227"/>
        <v>42223.961712962962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9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42412.110335648147</v>
      </c>
      <c r="T2429" s="13">
        <f t="shared" si="227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9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42045.575821759259</v>
      </c>
      <c r="T2430" s="13">
        <f t="shared" si="227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9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42734.670902777776</v>
      </c>
      <c r="T2431" s="13">
        <f t="shared" si="227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9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42381.922499999993</v>
      </c>
      <c r="T2432" s="13">
        <f t="shared" si="227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9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42488.891354166662</v>
      </c>
      <c r="T2433" s="13">
        <f t="shared" si="227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9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42041.010381944441</v>
      </c>
      <c r="T2434" s="13">
        <f t="shared" si="227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9" t="e">
        <f t="shared" ref="P2435:P2498" si="229">E2435/L2435</f>
        <v>#DIV/0!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13">
        <f t="shared" ref="S2435:S2498" si="232">(J2435/86400)+25569+(-5/24)</f>
        <v>42397.691469907404</v>
      </c>
      <c r="T2435" s="13">
        <f t="shared" ref="T2435:T2498" si="233">(I2435/86400)+25569+(-5/24)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9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42179.977708333332</v>
      </c>
      <c r="T2436" s="13">
        <f t="shared" si="233"/>
        <v>42219.977708333332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9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42252.069282407407</v>
      </c>
      <c r="T2437" s="13">
        <f t="shared" si="233"/>
        <v>42282.069282407407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9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42338.407060185178</v>
      </c>
      <c r="T2438" s="13">
        <f t="shared" si="233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42031.756805555553</v>
      </c>
      <c r="T2439" s="13">
        <f t="shared" si="233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9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42285.706736111104</v>
      </c>
      <c r="T2440" s="13">
        <f t="shared" si="233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9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42265.610289351847</v>
      </c>
      <c r="T2441" s="13">
        <f t="shared" si="233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9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42383.691122685188</v>
      </c>
      <c r="T2442" s="13">
        <f t="shared" si="233"/>
        <v>42413.691122685188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9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42186.917291666665</v>
      </c>
      <c r="T2443" s="13">
        <f t="shared" si="233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9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42052.458657407406</v>
      </c>
      <c r="T2444" s="13">
        <f t="shared" si="233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9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41836.416921296295</v>
      </c>
      <c r="T2445" s="13">
        <f t="shared" si="233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9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42485.54619212963</v>
      </c>
      <c r="T2446" s="13">
        <f t="shared" si="233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9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42242.981724537036</v>
      </c>
      <c r="T2447" s="13">
        <f t="shared" si="233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9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42670.394340277773</v>
      </c>
      <c r="T2448" s="13">
        <f t="shared" si="233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42654.26149305555</v>
      </c>
      <c r="T2449" s="13">
        <f t="shared" si="233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9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42607.107789351845</v>
      </c>
      <c r="T2450" s="13">
        <f t="shared" si="233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9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41942.934201388889</v>
      </c>
      <c r="T2451" s="13">
        <f t="shared" si="233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9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41901.864074074074</v>
      </c>
      <c r="T2452" s="13">
        <f t="shared" si="233"/>
        <v>41939.924305555549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9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42779.700115740743</v>
      </c>
      <c r="T2453" s="13">
        <f t="shared" si="233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9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42338.635416666664</v>
      </c>
      <c r="T2454" s="13">
        <f t="shared" si="233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9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42738.483900462961</v>
      </c>
      <c r="T2455" s="13">
        <f t="shared" si="233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9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42769.993148148147</v>
      </c>
      <c r="T2456" s="13">
        <f t="shared" si="233"/>
        <v>42804.993148148147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9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42452.573495370372</v>
      </c>
      <c r="T2457" s="13">
        <f t="shared" si="233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9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42761.752766203703</v>
      </c>
      <c r="T2458" s="13">
        <f t="shared" si="233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42423.394166666665</v>
      </c>
      <c r="T2459" s="13">
        <f t="shared" si="233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9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42495.663402777776</v>
      </c>
      <c r="T2460" s="13">
        <f t="shared" si="233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9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42407.429224537038</v>
      </c>
      <c r="T2461" s="13">
        <f t="shared" si="233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9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42703.978784722225</v>
      </c>
      <c r="T2462" s="13">
        <f t="shared" si="233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9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40783.804363425923</v>
      </c>
      <c r="T2463" s="13">
        <f t="shared" si="233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9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41088.977962962963</v>
      </c>
      <c r="T2464" s="13">
        <f t="shared" si="233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9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41340.903067129628</v>
      </c>
      <c r="T2465" s="13">
        <f t="shared" si="233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9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42248.692094907405</v>
      </c>
      <c r="T2466" s="13">
        <f t="shared" si="233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9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41145.510972222219</v>
      </c>
      <c r="T2467" s="13">
        <f t="shared" si="233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9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41372.894131944442</v>
      </c>
      <c r="T2468" s="13">
        <f t="shared" si="233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41025.665868055556</v>
      </c>
      <c r="T2469" s="13">
        <f t="shared" si="233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9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41173.945844907408</v>
      </c>
      <c r="T2470" s="13">
        <f t="shared" si="233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9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40557.221400462957</v>
      </c>
      <c r="T2471" s="13">
        <f t="shared" si="233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9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41022.866377314815</v>
      </c>
      <c r="T2472" s="13">
        <f t="shared" si="233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9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40893.784629629627</v>
      </c>
      <c r="T2473" s="13">
        <f t="shared" si="233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9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40353.907175925924</v>
      </c>
      <c r="T2474" s="13">
        <f t="shared" si="233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9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41193.540150462963</v>
      </c>
      <c r="T2475" s="13">
        <f t="shared" si="233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9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40416.80296296296</v>
      </c>
      <c r="T2476" s="13">
        <f t="shared" si="233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9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40310.079340277771</v>
      </c>
      <c r="T2477" s="13">
        <f t="shared" si="233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9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41913.120023148142</v>
      </c>
      <c r="T2478" s="13">
        <f t="shared" si="233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41088.483159722222</v>
      </c>
      <c r="T2479" s="13">
        <f t="shared" si="233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9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41257.742048611108</v>
      </c>
      <c r="T2480" s="13">
        <f t="shared" si="233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9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41107.518449074072</v>
      </c>
      <c r="T2481" s="13">
        <f t="shared" si="233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9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42227.727824074071</v>
      </c>
      <c r="T2482" s="13">
        <f t="shared" si="233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9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40999.437592592592</v>
      </c>
      <c r="T2483" s="13">
        <f t="shared" si="233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9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40711.573877314811</v>
      </c>
      <c r="T2484" s="13">
        <f t="shared" si="233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9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40970.541701388887</v>
      </c>
      <c r="T2485" s="13">
        <f t="shared" si="233"/>
        <v>41030.500034722216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9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40771.708368055552</v>
      </c>
      <c r="T2486" s="13">
        <f t="shared" si="233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9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40793.790266203701</v>
      </c>
      <c r="T2487" s="13">
        <f t="shared" si="233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9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40991.499722222223</v>
      </c>
      <c r="T2488" s="13">
        <f t="shared" si="233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41025.874965277777</v>
      </c>
      <c r="T2489" s="13">
        <f t="shared" si="233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9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40833.424861111111</v>
      </c>
      <c r="T2490" s="13">
        <f t="shared" si="233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9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41373.481932870367</v>
      </c>
      <c r="T2491" s="13">
        <f t="shared" si="233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9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41023.01939814815</v>
      </c>
      <c r="T2492" s="13">
        <f t="shared" si="233"/>
        <v>41083.01939814815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9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40542.630949074075</v>
      </c>
      <c r="T2493" s="13">
        <f t="shared" si="233"/>
        <v>40558.868750000001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9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41024.777638888889</v>
      </c>
      <c r="T2494" s="13">
        <f t="shared" si="233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9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41347.959953703699</v>
      </c>
      <c r="T2495" s="13">
        <f t="shared" si="233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9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41022.436851851853</v>
      </c>
      <c r="T2496" s="13">
        <f t="shared" si="233"/>
        <v>41052.436851851853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9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41036.738136574073</v>
      </c>
      <c r="T2497" s="13">
        <f t="shared" si="233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9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41327.788101851846</v>
      </c>
      <c r="T2498" s="13">
        <f t="shared" si="233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9">
        <f t="shared" ref="P2499:P2562" si="235">E2499/L2499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13">
        <f t="shared" ref="S2499:S2562" si="238">(J2499/86400)+25569+(-5/24)</f>
        <v>40730.670578703699</v>
      </c>
      <c r="T2499" s="13">
        <f t="shared" ref="T2499:T2562" si="239">(I2499/86400)+25569+(-5/24)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9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42017.759108796294</v>
      </c>
      <c r="T2500" s="13">
        <f t="shared" si="23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9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41226.440243055556</v>
      </c>
      <c r="T2501" s="13">
        <f t="shared" si="23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9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41053.564525462956</v>
      </c>
      <c r="T2502" s="13">
        <f t="shared" si="239"/>
        <v>41083.564525462956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9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42244.568333333336</v>
      </c>
      <c r="T2503" s="13">
        <f t="shared" si="239"/>
        <v>42274.568333333336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9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41858.617106481477</v>
      </c>
      <c r="T2504" s="13">
        <f t="shared" si="23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9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42498.691064814811</v>
      </c>
      <c r="T2505" s="13">
        <f t="shared" si="23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9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41927.807106481479</v>
      </c>
      <c r="T2506" s="13">
        <f t="shared" si="23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9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42046.847407407404</v>
      </c>
      <c r="T2507" s="13">
        <f t="shared" si="23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9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42258.088761574072</v>
      </c>
      <c r="T2508" s="13">
        <f t="shared" si="23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42104.864629629628</v>
      </c>
      <c r="T2509" s="13">
        <f t="shared" si="23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9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41835.743449074071</v>
      </c>
      <c r="T2510" s="13">
        <f t="shared" si="23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9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42058.601261574069</v>
      </c>
      <c r="T2511" s="13">
        <f t="shared" si="23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9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42078.789027777777</v>
      </c>
      <c r="T2512" s="13">
        <f t="shared" si="239"/>
        <v>42138.789027777777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9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42371.238576388881</v>
      </c>
      <c r="T2513" s="13">
        <f t="shared" si="23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9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41971.668530092589</v>
      </c>
      <c r="T2514" s="13">
        <f t="shared" si="23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9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42731.798483796294</v>
      </c>
      <c r="T2515" s="13">
        <f t="shared" si="23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9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41854.181446759256</v>
      </c>
      <c r="T2516" s="13">
        <f t="shared" si="23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9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42027.63140046296</v>
      </c>
      <c r="T2517" s="13">
        <f t="shared" si="23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9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41942.445046296292</v>
      </c>
      <c r="T2518" s="13">
        <f t="shared" si="23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42052.594097222223</v>
      </c>
      <c r="T2519" s="13">
        <f t="shared" si="23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9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41926.472546296296</v>
      </c>
      <c r="T2520" s="13">
        <f t="shared" si="23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9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41808.946805555555</v>
      </c>
      <c r="T2521" s="13">
        <f t="shared" si="23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9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42612.392187500001</v>
      </c>
      <c r="T2522" s="13">
        <f t="shared" si="239"/>
        <v>42658.597916666666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9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42269.75950231481</v>
      </c>
      <c r="T2523" s="13">
        <f t="shared" si="23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9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42460.365277777775</v>
      </c>
      <c r="T2524" s="13">
        <f t="shared" si="23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9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41930.767268518517</v>
      </c>
      <c r="T2525" s="13">
        <f t="shared" si="239"/>
        <v>41960.808935185181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9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41961.599039351851</v>
      </c>
      <c r="T2526" s="13">
        <f t="shared" si="23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9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41058.636238425919</v>
      </c>
      <c r="T2527" s="13">
        <f t="shared" si="239"/>
        <v>41088.636238425919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9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41952.882800925923</v>
      </c>
      <c r="T2528" s="13">
        <f t="shared" si="23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41546.542719907404</v>
      </c>
      <c r="T2529" s="13">
        <f t="shared" si="23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9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42217.626192129632</v>
      </c>
      <c r="T2530" s="13">
        <f t="shared" si="23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9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40947.872395833328</v>
      </c>
      <c r="T2531" s="13">
        <f t="shared" si="23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9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42081.656307870369</v>
      </c>
      <c r="T2532" s="13">
        <f t="shared" si="23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9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42208.471689814811</v>
      </c>
      <c r="T2533" s="13">
        <f t="shared" si="23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9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41107.640810185185</v>
      </c>
      <c r="T2534" s="13">
        <f t="shared" si="23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9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41304.542951388888</v>
      </c>
      <c r="T2535" s="13">
        <f t="shared" si="23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9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40127.492037037031</v>
      </c>
      <c r="T2536" s="13">
        <f t="shared" si="23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9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41943.582696759258</v>
      </c>
      <c r="T2537" s="13">
        <f t="shared" si="23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9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41463.89775462963</v>
      </c>
      <c r="T2538" s="13">
        <f t="shared" si="23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40696.440451388888</v>
      </c>
      <c r="T2539" s="13">
        <f t="shared" si="23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9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41298.301631944443</v>
      </c>
      <c r="T2540" s="13">
        <f t="shared" si="23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9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41977.693888888891</v>
      </c>
      <c r="T2541" s="13">
        <f t="shared" si="23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9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40785.466678240737</v>
      </c>
      <c r="T2542" s="13">
        <f t="shared" si="23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9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41483.240949074076</v>
      </c>
      <c r="T2543" s="13">
        <f t="shared" si="239"/>
        <v>41543.240949074076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9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41509.218252314815</v>
      </c>
      <c r="T2544" s="13">
        <f t="shared" si="23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9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40513.899282407401</v>
      </c>
      <c r="T2545" s="13">
        <f t="shared" si="23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9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41068.3121412037</v>
      </c>
      <c r="T2546" s="13">
        <f t="shared" si="23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9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42026.929837962962</v>
      </c>
      <c r="T2547" s="13">
        <f t="shared" si="23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9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41524.650219907409</v>
      </c>
      <c r="T2548" s="13">
        <f t="shared" si="23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40973.564849537033</v>
      </c>
      <c r="T2549" s="13">
        <f t="shared" si="23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9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42618.417094907403</v>
      </c>
      <c r="T2550" s="13">
        <f t="shared" si="23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9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41390.549421296295</v>
      </c>
      <c r="T2551" s="13">
        <f t="shared" si="23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9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42228.425995370366</v>
      </c>
      <c r="T2552" s="13">
        <f t="shared" si="23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9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40961.043807870366</v>
      </c>
      <c r="T2553" s="13">
        <f t="shared" si="23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9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42769.601631944439</v>
      </c>
      <c r="T2554" s="13">
        <f t="shared" si="23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9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41112.990821759253</v>
      </c>
      <c r="T2555" s="13">
        <f t="shared" si="239"/>
        <v>41172.990821759253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9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42124.869942129626</v>
      </c>
      <c r="T2556" s="13">
        <f t="shared" si="23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9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41026.44667824074</v>
      </c>
      <c r="T2557" s="13">
        <f t="shared" si="23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9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41222.783067129625</v>
      </c>
      <c r="T2558" s="13">
        <f t="shared" si="23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41744.536874999998</v>
      </c>
      <c r="T2559" s="13">
        <f t="shared" si="23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9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42093.651689814811</v>
      </c>
      <c r="T2560" s="13">
        <f t="shared" si="23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9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40829.665324074071</v>
      </c>
      <c r="T2561" s="13">
        <f t="shared" si="23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9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42039.742754629631</v>
      </c>
      <c r="T2562" s="13">
        <f t="shared" si="23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9" t="e">
        <f t="shared" ref="P2563:P2626" si="241">E2563/L2563</f>
        <v>#DIV/0!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13">
        <f t="shared" ref="S2563:S2626" si="244">(J2563/86400)+25569+(-5/24)</f>
        <v>42260.320474537039</v>
      </c>
      <c r="T2563" s="13">
        <f t="shared" ref="T2563:T2626" si="245">(I2563/86400)+25569+(-5/24)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9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42594.316423611112</v>
      </c>
      <c r="T2564" s="13">
        <f t="shared" si="245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9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42154.931145833332</v>
      </c>
      <c r="T2565" s="13">
        <f t="shared" si="245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9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41821.83216435185</v>
      </c>
      <c r="T2566" s="13">
        <f t="shared" si="245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9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42440.442002314812</v>
      </c>
      <c r="T2567" s="13">
        <f t="shared" si="245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9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41842.772546296292</v>
      </c>
      <c r="T2568" s="13">
        <f t="shared" si="245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42087.670578703699</v>
      </c>
      <c r="T2569" s="13">
        <f t="shared" si="245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9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42584.45826388889</v>
      </c>
      <c r="T2570" s="13">
        <f t="shared" si="245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9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42233.897129629629</v>
      </c>
      <c r="T2571" s="13">
        <f t="shared" si="245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9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42744.694849537038</v>
      </c>
      <c r="T2572" s="13">
        <f t="shared" si="245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9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42449.133344907408</v>
      </c>
      <c r="T2573" s="13">
        <f t="shared" si="245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9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42076.911076388882</v>
      </c>
      <c r="T2574" s="13">
        <f t="shared" si="245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9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41829.383668981478</v>
      </c>
      <c r="T2575" s="13">
        <f t="shared" si="245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9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42487.617418981477</v>
      </c>
      <c r="T2576" s="13">
        <f t="shared" si="245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9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41985.900393518517</v>
      </c>
      <c r="T2577" s="13">
        <f t="shared" si="245"/>
        <v>42015.900393518517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9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42059.801469907405</v>
      </c>
      <c r="T2578" s="13">
        <f t="shared" si="245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41830.612233796295</v>
      </c>
      <c r="T2579" s="13">
        <f t="shared" si="245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9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42237.814571759256</v>
      </c>
      <c r="T2580" s="13">
        <f t="shared" si="245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9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41837.621562499997</v>
      </c>
      <c r="T2581" s="13">
        <f t="shared" si="245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9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42110.118090277778</v>
      </c>
      <c r="T2582" s="13">
        <f t="shared" si="245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9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42294.420115740737</v>
      </c>
      <c r="T2583" s="13">
        <f t="shared" si="245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9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42642.780486111107</v>
      </c>
      <c r="T2584" s="13">
        <f t="shared" si="245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9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42019.561111111114</v>
      </c>
      <c r="T2585" s="13">
        <f t="shared" si="245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9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42139.964918981474</v>
      </c>
      <c r="T2586" s="13">
        <f t="shared" si="245"/>
        <v>42169.964918981474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9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41795.754999999997</v>
      </c>
      <c r="T2587" s="13">
        <f t="shared" si="245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9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42333.121944444443</v>
      </c>
      <c r="T2588" s="13">
        <f t="shared" si="245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42338.467048611106</v>
      </c>
      <c r="T2589" s="13">
        <f t="shared" si="245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9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42042.467893518515</v>
      </c>
      <c r="T2590" s="13">
        <f t="shared" si="245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9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42422.327858796292</v>
      </c>
      <c r="T2591" s="13">
        <f t="shared" si="245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9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42388.380752314813</v>
      </c>
      <c r="T2592" s="13">
        <f t="shared" si="245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9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42382.698194444441</v>
      </c>
      <c r="T2593" s="13">
        <f t="shared" si="245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9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41887.592835648145</v>
      </c>
      <c r="T2594" s="13">
        <f t="shared" si="245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9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42089.636874999997</v>
      </c>
      <c r="T2595" s="13">
        <f t="shared" si="245"/>
        <v>42119.636874999997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9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41828.759583333333</v>
      </c>
      <c r="T2596" s="13">
        <f t="shared" si="245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9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42760.035879629628</v>
      </c>
      <c r="T2597" s="13">
        <f t="shared" si="245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9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41828.45612268518</v>
      </c>
      <c r="T2598" s="13">
        <f t="shared" si="245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42510.133298611108</v>
      </c>
      <c r="T2599" s="13">
        <f t="shared" si="245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9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42240.631956018515</v>
      </c>
      <c r="T2600" s="13">
        <f t="shared" si="245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9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41809.545682870368</v>
      </c>
      <c r="T2601" s="13">
        <f t="shared" si="245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9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42394.692129629628</v>
      </c>
      <c r="T2602" s="13">
        <f t="shared" si="245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9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41150.693854166668</v>
      </c>
      <c r="T2603" s="13">
        <f t="shared" si="245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9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41915.538981481477</v>
      </c>
      <c r="T2604" s="13">
        <f t="shared" si="245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9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41617.704328703701</v>
      </c>
      <c r="T2605" s="13">
        <f t="shared" si="245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9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40997.842858796292</v>
      </c>
      <c r="T2606" s="13">
        <f t="shared" si="245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9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42508.33321759259</v>
      </c>
      <c r="T2607" s="13">
        <f t="shared" si="245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9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41726.504421296289</v>
      </c>
      <c r="T2608" s="13">
        <f t="shared" si="245"/>
        <v>41758.504421296289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42184.666342592587</v>
      </c>
      <c r="T2609" s="13">
        <f t="shared" si="245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9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42767.593379629623</v>
      </c>
      <c r="T2610" s="13">
        <f t="shared" si="245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9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41075.02952546296</v>
      </c>
      <c r="T2611" s="13">
        <f t="shared" si="245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9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42564.672743055555</v>
      </c>
      <c r="T2612" s="13">
        <f t="shared" si="245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9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42704.127476851849</v>
      </c>
      <c r="T2613" s="13">
        <f t="shared" si="245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9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41981.934837962959</v>
      </c>
      <c r="T2614" s="13">
        <f t="shared" si="245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9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41143.609884259255</v>
      </c>
      <c r="T2615" s="13">
        <f t="shared" si="245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9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41730.500138888885</v>
      </c>
      <c r="T2616" s="13">
        <f t="shared" si="245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9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42453.288935185185</v>
      </c>
      <c r="T2617" s="13">
        <f t="shared" si="245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9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42211.786215277774</v>
      </c>
      <c r="T2618" s="13">
        <f t="shared" si="245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41902.666099537033</v>
      </c>
      <c r="T2619" s="13">
        <f t="shared" si="245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9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42279.584039351852</v>
      </c>
      <c r="T2620" s="13">
        <f t="shared" si="245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9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42273.67597222222</v>
      </c>
      <c r="T2621" s="13">
        <f t="shared" si="245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9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42250.958819444444</v>
      </c>
      <c r="T2622" s="13">
        <f t="shared" si="245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9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42115.539212962962</v>
      </c>
      <c r="T2623" s="13">
        <f t="shared" si="245"/>
        <v>42145.539212962962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9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42689.534907407404</v>
      </c>
      <c r="T2624" s="13">
        <f t="shared" si="245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9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42692.048217592594</v>
      </c>
      <c r="T2625" s="13">
        <f t="shared" si="245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9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41144.213217592587</v>
      </c>
      <c r="T2626" s="13">
        <f t="shared" si="245"/>
        <v>41165.213217592587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9">
        <f t="shared" ref="P2627:P2690" si="247">E2627/L2627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13">
        <f t="shared" ref="S2627:S2690" si="250">(J2627/86400)+25569+(-5/24)</f>
        <v>42658.601944444446</v>
      </c>
      <c r="T2627" s="13">
        <f t="shared" ref="T2627:T2690" si="251">(I2627/86400)+25569+(-5/24)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9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42128.41978009259</v>
      </c>
      <c r="T2628" s="13">
        <f t="shared" si="251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42304.621076388888</v>
      </c>
      <c r="T2629" s="13">
        <f t="shared" si="251"/>
        <v>42334.662743055553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9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41953.757719907408</v>
      </c>
      <c r="T2630" s="13">
        <f t="shared" si="251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9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42108.330115740733</v>
      </c>
      <c r="T2631" s="13">
        <f t="shared" si="251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9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42523.897129629629</v>
      </c>
      <c r="T2632" s="13">
        <f t="shared" si="251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9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42217.960960648146</v>
      </c>
      <c r="T2633" s="13">
        <f t="shared" si="251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9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42493.853460648148</v>
      </c>
      <c r="T2634" s="13">
        <f t="shared" si="251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9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41667.614953703705</v>
      </c>
      <c r="T2635" s="13">
        <f t="shared" si="251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9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42612.448159722218</v>
      </c>
      <c r="T2636" s="13">
        <f t="shared" si="251"/>
        <v>42642.448159722218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9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42037.742604166669</v>
      </c>
      <c r="T2637" s="13">
        <f t="shared" si="251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9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42636.406412037039</v>
      </c>
      <c r="T2638" s="13">
        <f t="shared" si="251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42639.341145833336</v>
      </c>
      <c r="T2639" s="13">
        <f t="shared" si="251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9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41989.70480324074</v>
      </c>
      <c r="T2640" s="13">
        <f t="shared" si="251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9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42024.656805555554</v>
      </c>
      <c r="T2641" s="13">
        <f t="shared" si="251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9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42102.952245370368</v>
      </c>
      <c r="T2642" s="13">
        <f t="shared" si="251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9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41880.618784722217</v>
      </c>
      <c r="T2643" s="13">
        <f t="shared" si="251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9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42536.03828703703</v>
      </c>
      <c r="T2644" s="13">
        <f t="shared" si="251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9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42689.374016203707</v>
      </c>
      <c r="T2645" s="13">
        <f t="shared" si="251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9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42774.583738425928</v>
      </c>
      <c r="T2646" s="13">
        <f t="shared" si="251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9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41921.634293981479</v>
      </c>
      <c r="T2647" s="13">
        <f t="shared" si="251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9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42226.10496527778</v>
      </c>
      <c r="T2648" s="13">
        <f t="shared" si="251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42200.053460648145</v>
      </c>
      <c r="T2649" s="13">
        <f t="shared" si="251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9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42408.506481481476</v>
      </c>
      <c r="T2650" s="13">
        <f t="shared" si="251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9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42341.788668981484</v>
      </c>
      <c r="T2651" s="13">
        <f t="shared" si="251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9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42695.416006944441</v>
      </c>
      <c r="T2652" s="13">
        <f t="shared" si="251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9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42327.597326388888</v>
      </c>
      <c r="T2653" s="13">
        <f t="shared" si="251"/>
        <v>42355.597326388888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9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41952.950520833336</v>
      </c>
      <c r="T2654" s="13">
        <f t="shared" si="251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9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41771.443599537037</v>
      </c>
      <c r="T2655" s="13">
        <f t="shared" si="251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9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42055.392662037033</v>
      </c>
      <c r="T2656" s="13">
        <f t="shared" si="251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9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42381.657951388886</v>
      </c>
      <c r="T2657" s="13">
        <f t="shared" si="251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9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42767.480185185188</v>
      </c>
      <c r="T2658" s="13">
        <f t="shared" si="251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42551.720520833333</v>
      </c>
      <c r="T2659" s="13">
        <f t="shared" si="251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9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42551.675856481474</v>
      </c>
      <c r="T2660" s="13">
        <f t="shared" si="251"/>
        <v>42581.675856481474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9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42081.861226851848</v>
      </c>
      <c r="T2661" s="13">
        <f t="shared" si="251"/>
        <v>42111.861226851848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9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42272.504837962959</v>
      </c>
      <c r="T2662" s="13">
        <f t="shared" si="251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9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41542.750115740739</v>
      </c>
      <c r="T2663" s="13">
        <f t="shared" si="251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9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42207.538344907407</v>
      </c>
      <c r="T2664" s="13">
        <f t="shared" si="251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9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42222.41443287037</v>
      </c>
      <c r="T2665" s="13">
        <f t="shared" si="251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9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42312.817094907405</v>
      </c>
      <c r="T2666" s="13">
        <f t="shared" si="251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9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42083.687199074069</v>
      </c>
      <c r="T2667" s="13">
        <f t="shared" si="251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9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42235.55600694444</v>
      </c>
      <c r="T2668" s="13">
        <f t="shared" si="251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42380.717777777776</v>
      </c>
      <c r="T2669" s="13">
        <f t="shared" si="251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9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42275.380381944444</v>
      </c>
      <c r="T2670" s="13">
        <f t="shared" si="251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9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42318.827499999992</v>
      </c>
      <c r="T2671" s="13">
        <f t="shared" si="251"/>
        <v>42378.827499999992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9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41820.812268518515</v>
      </c>
      <c r="T2672" s="13">
        <f t="shared" si="251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9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41962.54069444444</v>
      </c>
      <c r="T2673" s="13">
        <f t="shared" si="251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9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42344.675810185181</v>
      </c>
      <c r="T2674" s="13">
        <f t="shared" si="251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9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41912.333321759259</v>
      </c>
      <c r="T2675" s="13">
        <f t="shared" si="251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9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42529.424421296295</v>
      </c>
      <c r="T2676" s="13">
        <f t="shared" si="251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9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41923.649178240739</v>
      </c>
      <c r="T2677" s="13">
        <f t="shared" si="251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9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42482.416365740741</v>
      </c>
      <c r="T2678" s="13">
        <f t="shared" si="251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41792.821099537039</v>
      </c>
      <c r="T2679" s="13">
        <f t="shared" si="251"/>
        <v>41822.821099537039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9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42241.589872685181</v>
      </c>
      <c r="T2680" s="13">
        <f t="shared" si="251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9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42032.792754629627</v>
      </c>
      <c r="T2681" s="13">
        <f t="shared" si="251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9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42436.003368055557</v>
      </c>
      <c r="T2682" s="13">
        <f t="shared" si="251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9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41805.686921296292</v>
      </c>
      <c r="T2683" s="13">
        <f t="shared" si="251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9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41932.663657407407</v>
      </c>
      <c r="T2684" s="13">
        <f t="shared" si="251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9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42034.546759259254</v>
      </c>
      <c r="T2685" s="13">
        <f t="shared" si="251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9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41820.706307870372</v>
      </c>
      <c r="T2686" s="13">
        <f t="shared" si="251"/>
        <v>41860.706307870372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9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42061.487615740734</v>
      </c>
      <c r="T2687" s="13">
        <f t="shared" si="251"/>
        <v>42121.44594907407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9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41892.766469907401</v>
      </c>
      <c r="T2688" s="13">
        <f t="shared" si="251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42154.431921296295</v>
      </c>
      <c r="T2689" s="13">
        <f t="shared" si="251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9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42027.910532407404</v>
      </c>
      <c r="T2690" s="13">
        <f t="shared" si="251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9">
        <f t="shared" ref="P2691:P2754" si="253">E2691/L2691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13">
        <f t="shared" ref="S2691:S2754" si="256">(J2691/86400)+25569+(-5/24)</f>
        <v>42551.75335648148</v>
      </c>
      <c r="T2691" s="13">
        <f t="shared" ref="T2691:T2754" si="257">(I2691/86400)+25569+(-5/24)</f>
        <v>42581.75335648148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9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42112.89671296296</v>
      </c>
      <c r="T2692" s="13">
        <f t="shared" si="257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9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42089.515706018516</v>
      </c>
      <c r="T2693" s="13">
        <f t="shared" si="257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9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42058.125694444439</v>
      </c>
      <c r="T2694" s="13">
        <f t="shared" si="257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9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41833.930162037032</v>
      </c>
      <c r="T2695" s="13">
        <f t="shared" si="257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9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41877.932164351849</v>
      </c>
      <c r="T2696" s="13">
        <f t="shared" si="257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9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42047.973587962959</v>
      </c>
      <c r="T2697" s="13">
        <f t="shared" si="257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9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41964.636111111111</v>
      </c>
      <c r="T2698" s="13">
        <f t="shared" si="257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42187.731747685182</v>
      </c>
      <c r="T2699" s="13">
        <f t="shared" si="257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9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41787.689907407403</v>
      </c>
      <c r="T2700" s="13">
        <f t="shared" si="257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9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41829.688229166662</v>
      </c>
      <c r="T2701" s="13">
        <f t="shared" si="257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9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41870.666342592587</v>
      </c>
      <c r="T2702" s="13">
        <f t="shared" si="257"/>
        <v>41900.666342592587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9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42801.566365740735</v>
      </c>
      <c r="T2703" s="13">
        <f t="shared" si="257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9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42800.593483796292</v>
      </c>
      <c r="T2704" s="13">
        <f t="shared" si="257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9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42756.481828703698</v>
      </c>
      <c r="T2705" s="13">
        <f t="shared" si="257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9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42787.654097222221</v>
      </c>
      <c r="T2706" s="13">
        <f t="shared" si="257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9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42773.70784722222</v>
      </c>
      <c r="T2707" s="13">
        <f t="shared" si="257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9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41899.086608796293</v>
      </c>
      <c r="T2708" s="13">
        <f t="shared" si="257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41391.574571759258</v>
      </c>
      <c r="T2709" s="13">
        <f t="shared" si="257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9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42512.489884259259</v>
      </c>
      <c r="T2710" s="13">
        <f t="shared" si="257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9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42611.941446759258</v>
      </c>
      <c r="T2711" s="13">
        <f t="shared" si="257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9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41828.021157407406</v>
      </c>
      <c r="T2712" s="13">
        <f t="shared" si="257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9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41780.536921296291</v>
      </c>
      <c r="T2713" s="13">
        <f t="shared" si="257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9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41431.853703703702</v>
      </c>
      <c r="T2714" s="13">
        <f t="shared" si="257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9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42322.445416666662</v>
      </c>
      <c r="T2715" s="13">
        <f t="shared" si="257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9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42629.446712962956</v>
      </c>
      <c r="T2716" s="13">
        <f t="shared" si="257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9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42387.190138888887</v>
      </c>
      <c r="T2717" s="13">
        <f t="shared" si="257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9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42255.124918981477</v>
      </c>
      <c r="T2718" s="13">
        <f t="shared" si="257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41934.706585648142</v>
      </c>
      <c r="T2719" s="13">
        <f t="shared" si="257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9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42465.388252314813</v>
      </c>
      <c r="T2720" s="13">
        <f t="shared" si="257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9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42417.822847222218</v>
      </c>
      <c r="T2721" s="13">
        <f t="shared" si="257"/>
        <v>42477.781180555554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9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42655.257557870369</v>
      </c>
      <c r="T2722" s="13">
        <f t="shared" si="257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9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41493.335625</v>
      </c>
      <c r="T2723" s="13">
        <f t="shared" si="257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9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42704.64876157407</v>
      </c>
      <c r="T2724" s="13">
        <f t="shared" si="257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9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41944.630648148144</v>
      </c>
      <c r="T2725" s="13">
        <f t="shared" si="257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9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42199.118738425925</v>
      </c>
      <c r="T2726" s="13">
        <f t="shared" si="257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9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42745.53628472222</v>
      </c>
      <c r="T2727" s="13">
        <f t="shared" si="257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9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42452.371655092589</v>
      </c>
      <c r="T2728" s="13">
        <f t="shared" si="257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42198.468321759261</v>
      </c>
      <c r="T2729" s="13">
        <f t="shared" si="257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9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42333.391597222224</v>
      </c>
      <c r="T2730" s="13">
        <f t="shared" si="257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9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42095.032372685186</v>
      </c>
      <c r="T2731" s="13">
        <f t="shared" si="257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9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41351.333043981482</v>
      </c>
      <c r="T2732" s="13">
        <f t="shared" si="257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9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41872.317384259259</v>
      </c>
      <c r="T2733" s="13">
        <f t="shared" si="257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9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41389.599861111106</v>
      </c>
      <c r="T2734" s="13">
        <f t="shared" si="257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9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42044.064513888887</v>
      </c>
      <c r="T2735" s="13">
        <f t="shared" si="257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9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42626.460555555554</v>
      </c>
      <c r="T2736" s="13">
        <f t="shared" si="257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9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41315.912615740737</v>
      </c>
      <c r="T2737" s="13">
        <f t="shared" si="257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9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41722.458020833328</v>
      </c>
      <c r="T2738" s="13">
        <f t="shared" si="257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41611.709340277775</v>
      </c>
      <c r="T2739" s="13">
        <f t="shared" si="257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9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42619.935231481482</v>
      </c>
      <c r="T2740" s="13">
        <f t="shared" si="257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9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41719.679594907408</v>
      </c>
      <c r="T2741" s="13">
        <f t="shared" si="257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9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42044.823518518511</v>
      </c>
      <c r="T2742" s="13">
        <f t="shared" si="257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9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41911.449097222219</v>
      </c>
      <c r="T2743" s="13">
        <f t="shared" si="257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9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41030.511423611111</v>
      </c>
      <c r="T2744" s="13">
        <f t="shared" si="257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9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42632.120451388888</v>
      </c>
      <c r="T2745" s="13">
        <f t="shared" si="257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9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40937.854143518518</v>
      </c>
      <c r="T2746" s="13">
        <f t="shared" si="257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9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41044.779722222222</v>
      </c>
      <c r="T2747" s="13">
        <f t="shared" si="257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9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41850.57304398148</v>
      </c>
      <c r="T2748" s="13">
        <f t="shared" si="257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41044.439780092587</v>
      </c>
      <c r="T2749" s="13">
        <f t="shared" si="257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9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42585.502337962964</v>
      </c>
      <c r="T2750" s="13">
        <f t="shared" si="257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9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42068.59070601852</v>
      </c>
      <c r="T2751" s="13">
        <f t="shared" si="257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9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41078.691493055558</v>
      </c>
      <c r="T2752" s="13">
        <f t="shared" si="257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9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41747.678726851846</v>
      </c>
      <c r="T2753" s="13">
        <f t="shared" si="257"/>
        <v>41807.678726851846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9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40855.556759259256</v>
      </c>
      <c r="T2754" s="13">
        <f t="shared" si="257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9">
        <f t="shared" ref="P2755:P2818" si="259">E2755/L2755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13">
        <f t="shared" ref="S2755:S2818" si="262">(J2755/86400)+25569+(-5/24)</f>
        <v>41117.692395833328</v>
      </c>
      <c r="T2755" s="13">
        <f t="shared" ref="T2755:T2818" si="263">(I2755/86400)+25569+(-5/24)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9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41863.427673611106</v>
      </c>
      <c r="T2756" s="13">
        <f t="shared" si="263"/>
        <v>41893.427673611106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9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42072.582488425927</v>
      </c>
      <c r="T2757" s="13">
        <f t="shared" si="263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9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41620.692141203697</v>
      </c>
      <c r="T2758" s="13">
        <f t="shared" si="263"/>
        <v>41650.692141203697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42573.448287037034</v>
      </c>
      <c r="T2759" s="13">
        <f t="shared" si="263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9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42639.23359953703</v>
      </c>
      <c r="T2760" s="13">
        <f t="shared" si="263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9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42524.158171296294</v>
      </c>
      <c r="T2761" s="13">
        <f t="shared" si="263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9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41415.252986111111</v>
      </c>
      <c r="T2762" s="13">
        <f t="shared" si="263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9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41246.85524305555</v>
      </c>
      <c r="T2763" s="13">
        <f t="shared" si="263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9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40926.828645833331</v>
      </c>
      <c r="T2764" s="13">
        <f t="shared" si="263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9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41373.371342592589</v>
      </c>
      <c r="T2765" s="13">
        <f t="shared" si="263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9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41030.083692129629</v>
      </c>
      <c r="T2766" s="13">
        <f t="shared" si="263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9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41194.370694444442</v>
      </c>
      <c r="T2767" s="13">
        <f t="shared" si="263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9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40736.459699074076</v>
      </c>
      <c r="T2768" s="13">
        <f t="shared" si="263"/>
        <v>40766.459699074076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42172.750578703701</v>
      </c>
      <c r="T2769" s="13">
        <f t="shared" si="263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9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40967.4065162037</v>
      </c>
      <c r="T2770" s="13">
        <f t="shared" si="263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9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41745.617939814816</v>
      </c>
      <c r="T2771" s="13">
        <f t="shared" si="263"/>
        <v>41795.617939814816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9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41686.496874999997</v>
      </c>
      <c r="T2772" s="13">
        <f t="shared" si="263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9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41257.323379629626</v>
      </c>
      <c r="T2773" s="13">
        <f t="shared" si="263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9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41537.660810185182</v>
      </c>
      <c r="T2774" s="13">
        <f t="shared" si="263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9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42474.656493055554</v>
      </c>
      <c r="T2775" s="13">
        <f t="shared" si="263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9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41310.918148148143</v>
      </c>
      <c r="T2776" s="13">
        <f t="shared" si="263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9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40862.805023148147</v>
      </c>
      <c r="T2777" s="13">
        <f t="shared" si="263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9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42136.088842592588</v>
      </c>
      <c r="T2778" s="13">
        <f t="shared" si="263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42172.460694444446</v>
      </c>
      <c r="T2779" s="13">
        <f t="shared" si="263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9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41846.769745370366</v>
      </c>
      <c r="T2780" s="13">
        <f t="shared" si="263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9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42300.377557870372</v>
      </c>
      <c r="T2781" s="13">
        <f t="shared" si="263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9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42774.239444444444</v>
      </c>
      <c r="T2782" s="13">
        <f t="shared" si="263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9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42018.733263888884</v>
      </c>
      <c r="T2783" s="13">
        <f t="shared" si="263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9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42026.716643518514</v>
      </c>
      <c r="T2784" s="13">
        <f t="shared" si="263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9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42103.326921296299</v>
      </c>
      <c r="T2785" s="13">
        <f t="shared" si="263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9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41920.579201388886</v>
      </c>
      <c r="T2786" s="13">
        <f t="shared" si="263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9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42557.981099537035</v>
      </c>
      <c r="T2787" s="13">
        <f t="shared" si="263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9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41815.360879629625</v>
      </c>
      <c r="T2788" s="13">
        <f t="shared" si="263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9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41807.990185185183</v>
      </c>
      <c r="T2789" s="13">
        <f t="shared" si="263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9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42550.49355324074</v>
      </c>
      <c r="T2790" s="13">
        <f t="shared" si="263"/>
        <v>42580.49355324074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9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42055.804791666662</v>
      </c>
      <c r="T2791" s="13">
        <f t="shared" si="263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9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42016.730358796289</v>
      </c>
      <c r="T2792" s="13">
        <f t="shared" si="263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9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42591.691655092589</v>
      </c>
      <c r="T2793" s="13">
        <f t="shared" si="263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9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42183.022673611107</v>
      </c>
      <c r="T2794" s="13">
        <f t="shared" si="263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9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42176.210706018515</v>
      </c>
      <c r="T2795" s="13">
        <f t="shared" si="263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9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42416.48332175926</v>
      </c>
      <c r="T2796" s="13">
        <f t="shared" si="263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9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41780.317604166667</v>
      </c>
      <c r="T2797" s="13">
        <f t="shared" si="263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9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41795.319768518515</v>
      </c>
      <c r="T2798" s="13">
        <f t="shared" si="263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41798.731944444444</v>
      </c>
      <c r="T2799" s="13">
        <f t="shared" si="263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9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42201.466678240737</v>
      </c>
      <c r="T2800" s="13">
        <f t="shared" si="263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9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42507.05636574074</v>
      </c>
      <c r="T2801" s="13">
        <f t="shared" si="263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9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41948.344513888886</v>
      </c>
      <c r="T2802" s="13">
        <f t="shared" si="263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9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41900.034826388888</v>
      </c>
      <c r="T2803" s="13">
        <f t="shared" si="263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9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42192.438738425924</v>
      </c>
      <c r="T2804" s="13">
        <f t="shared" si="263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9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42157.857361111113</v>
      </c>
      <c r="T2805" s="13">
        <f t="shared" si="263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9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41881.245254629626</v>
      </c>
      <c r="T2806" s="13">
        <f t="shared" si="263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9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42213.2971412037</v>
      </c>
      <c r="T2807" s="13">
        <f t="shared" si="263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9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42185.058912037035</v>
      </c>
      <c r="T2808" s="13">
        <f t="shared" si="263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42154.664791666662</v>
      </c>
      <c r="T2809" s="13">
        <f t="shared" si="263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9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42208.638136574074</v>
      </c>
      <c r="T2810" s="13">
        <f t="shared" si="263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9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42451.288483796299</v>
      </c>
      <c r="T2811" s="13">
        <f t="shared" si="263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9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41758.931296296294</v>
      </c>
      <c r="T2812" s="13">
        <f t="shared" si="263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9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42028.288229166668</v>
      </c>
      <c r="T2813" s="13">
        <f t="shared" si="263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9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42054.535856481474</v>
      </c>
      <c r="T2814" s="13">
        <f t="shared" si="263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9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42693.534270833326</v>
      </c>
      <c r="T2815" s="13">
        <f t="shared" si="263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9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42103.191145833327</v>
      </c>
      <c r="T2816" s="13">
        <f t="shared" si="263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9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42559.568391203698</v>
      </c>
      <c r="T2817" s="13">
        <f t="shared" si="263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9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42188.259166666663</v>
      </c>
      <c r="T2818" s="13">
        <f t="shared" si="263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9">
        <f t="shared" ref="P2819:P2882" si="265">E2819/L2819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13">
        <f t="shared" ref="S2819:S2882" si="268">(J2819/86400)+25569+(-5/24)</f>
        <v>42023.42664351852</v>
      </c>
      <c r="T2819" s="13">
        <f t="shared" ref="T2819:T2882" si="269">(I2819/86400)+25569+(-5/24)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9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42250.389884259253</v>
      </c>
      <c r="T2820" s="13">
        <f t="shared" si="26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9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42139.317233796297</v>
      </c>
      <c r="T2821" s="13">
        <f t="shared" si="26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9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42401.402650462966</v>
      </c>
      <c r="T2822" s="13">
        <f t="shared" si="26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9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41875.714525462965</v>
      </c>
      <c r="T2823" s="13">
        <f t="shared" si="26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9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42060.475601851846</v>
      </c>
      <c r="T2824" s="13">
        <f t="shared" si="269"/>
        <v>42090.433935185181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9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42066.803310185183</v>
      </c>
      <c r="T2825" s="13">
        <f t="shared" si="26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9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42136.0624537037</v>
      </c>
      <c r="T2826" s="13">
        <f t="shared" si="26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9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42312.584328703706</v>
      </c>
      <c r="T2827" s="13">
        <f t="shared" si="26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9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42170.826527777775</v>
      </c>
      <c r="T2828" s="13">
        <f t="shared" si="26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42494.475300925922</v>
      </c>
      <c r="T2829" s="13">
        <f t="shared" si="26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9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42254.056354166663</v>
      </c>
      <c r="T2830" s="13">
        <f t="shared" si="26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9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42495.225902777776</v>
      </c>
      <c r="T2831" s="13">
        <f t="shared" si="26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9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41758.631342592591</v>
      </c>
      <c r="T2832" s="13">
        <f t="shared" si="26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9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42171.616550925923</v>
      </c>
      <c r="T2833" s="13">
        <f t="shared" si="26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9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41938.501087962963</v>
      </c>
      <c r="T2834" s="13">
        <f t="shared" si="26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9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42267.919363425921</v>
      </c>
      <c r="T2835" s="13">
        <f t="shared" si="26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9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42019.751504629625</v>
      </c>
      <c r="T2836" s="13">
        <f t="shared" si="26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9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42313.495567129627</v>
      </c>
      <c r="T2837" s="13">
        <f t="shared" si="26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9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42746.053449074076</v>
      </c>
      <c r="T2838" s="13">
        <f t="shared" si="26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42307.700046296297</v>
      </c>
      <c r="T2839" s="13">
        <f t="shared" si="26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9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41842.399259259255</v>
      </c>
      <c r="T2840" s="13">
        <f t="shared" si="26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9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41853.031874999993</v>
      </c>
      <c r="T2841" s="13">
        <f t="shared" si="26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9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42059.827303240738</v>
      </c>
      <c r="T2842" s="13">
        <f t="shared" si="26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9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42291.531215277777</v>
      </c>
      <c r="T2843" s="13">
        <f t="shared" si="26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9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41784.744155092594</v>
      </c>
      <c r="T2844" s="13">
        <f t="shared" si="26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9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42492.529513888883</v>
      </c>
      <c r="T2845" s="13">
        <f t="shared" si="26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9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42709.337731481479</v>
      </c>
      <c r="T2846" s="13">
        <f t="shared" si="26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9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42102.808252314811</v>
      </c>
      <c r="T2847" s="13">
        <f t="shared" si="26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9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42108.483726851853</v>
      </c>
      <c r="T2848" s="13">
        <f t="shared" si="26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42453.597974537035</v>
      </c>
      <c r="T2849" s="13">
        <f t="shared" si="26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9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42123.440497685187</v>
      </c>
      <c r="T2850" s="13">
        <f t="shared" si="26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9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42453.219907407409</v>
      </c>
      <c r="T2851" s="13">
        <f t="shared" si="26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9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41857.798738425925</v>
      </c>
      <c r="T2852" s="13">
        <f t="shared" si="26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9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3">
        <f t="shared" si="268"/>
        <v>42389.794317129628</v>
      </c>
      <c r="T2853" s="13">
        <f t="shared" si="26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9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41780.836840277778</v>
      </c>
      <c r="T2854" s="13">
        <f t="shared" si="26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9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3">
        <f t="shared" si="268"/>
        <v>41835.98260416666</v>
      </c>
      <c r="T2855" s="13">
        <f t="shared" si="26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9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42111.508321759255</v>
      </c>
      <c r="T2856" s="13">
        <f t="shared" si="26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9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42369.799432870372</v>
      </c>
      <c r="T2857" s="13">
        <f t="shared" si="26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9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42164.829247685186</v>
      </c>
      <c r="T2858" s="13">
        <f t="shared" si="26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9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42726.711747685178</v>
      </c>
      <c r="T2859" s="13">
        <f t="shared" si="26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9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41954.336747685178</v>
      </c>
      <c r="T2860" s="13">
        <f t="shared" si="26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9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42233.153981481482</v>
      </c>
      <c r="T2861" s="13">
        <f t="shared" si="26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9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42480.592314814814</v>
      </c>
      <c r="T2862" s="13">
        <f t="shared" si="269"/>
        <v>42540.592314814814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9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42257.3825</v>
      </c>
      <c r="T2863" s="13">
        <f t="shared" si="26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9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41784.581354166665</v>
      </c>
      <c r="T2864" s="13">
        <f t="shared" si="26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9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41831.46670138889</v>
      </c>
      <c r="T2865" s="13">
        <f t="shared" si="26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9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42172.405173611107</v>
      </c>
      <c r="T2866" s="13">
        <f t="shared" si="26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9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3">
        <f t="shared" si="268"/>
        <v>41949.905775462961</v>
      </c>
      <c r="T2867" s="13">
        <f t="shared" si="26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9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42627.746770833335</v>
      </c>
      <c r="T2868" s="13">
        <f t="shared" si="26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9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42530.986944444441</v>
      </c>
      <c r="T2869" s="13">
        <f t="shared" si="26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9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42618.618680555555</v>
      </c>
      <c r="T2870" s="13">
        <f t="shared" si="26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9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42540.385196759256</v>
      </c>
      <c r="T2871" s="13">
        <f t="shared" si="26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9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41745.981076388889</v>
      </c>
      <c r="T2872" s="13">
        <f t="shared" si="26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9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41974.530243055553</v>
      </c>
      <c r="T2873" s="13">
        <f t="shared" si="26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9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3">
        <f t="shared" si="268"/>
        <v>42114.907847222225</v>
      </c>
      <c r="T2874" s="13">
        <f t="shared" si="26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9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42002.609155092585</v>
      </c>
      <c r="T2875" s="13">
        <f t="shared" si="26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9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42722.636412037034</v>
      </c>
      <c r="T2876" s="13">
        <f t="shared" si="26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9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42464.920057870368</v>
      </c>
      <c r="T2877" s="13">
        <f t="shared" si="26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9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42171.535636574066</v>
      </c>
      <c r="T2878" s="13">
        <f t="shared" si="26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42672.746805555558</v>
      </c>
      <c r="T2879" s="13">
        <f t="shared" si="26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9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42128.407349537032</v>
      </c>
      <c r="T2880" s="13">
        <f t="shared" si="26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9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42359.516909722217</v>
      </c>
      <c r="T2881" s="13">
        <f t="shared" si="26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9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42192.69736111111</v>
      </c>
      <c r="T2882" s="13">
        <f t="shared" si="26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9" t="e">
        <f t="shared" ref="P2883:P2946" si="271">E2883/L2883</f>
        <v>#DIV/0!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13">
        <f t="shared" ref="S2883:S2946" si="274">(J2883/86400)+25569+(-5/24)</f>
        <v>41916.389305555553</v>
      </c>
      <c r="T2883" s="13">
        <f t="shared" ref="T2883:T2946" si="275">(I2883/86400)+25569+(-5/24)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9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42461.387939814813</v>
      </c>
      <c r="T2884" s="13">
        <f t="shared" si="275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9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42370.694872685184</v>
      </c>
      <c r="T2885" s="13">
        <f t="shared" si="275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9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41948.518923611111</v>
      </c>
      <c r="T2886" s="13">
        <f t="shared" si="275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9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42046.868067129624</v>
      </c>
      <c r="T2887" s="13">
        <f t="shared" si="275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9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42261.424583333333</v>
      </c>
      <c r="T2888" s="13">
        <f t="shared" si="275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9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41985.219027777777</v>
      </c>
      <c r="T2889" s="13">
        <f t="shared" si="275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9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41922.326851851853</v>
      </c>
      <c r="T2890" s="13">
        <f t="shared" si="275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9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41850.654918981476</v>
      </c>
      <c r="T2891" s="13">
        <f t="shared" si="275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9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41831.534629629627</v>
      </c>
      <c r="T2892" s="13">
        <f t="shared" si="275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9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42415.675092592595</v>
      </c>
      <c r="T2893" s="13">
        <f t="shared" si="275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9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41869.505833333329</v>
      </c>
      <c r="T2894" s="13">
        <f t="shared" si="275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9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41953.564756944441</v>
      </c>
      <c r="T2895" s="13">
        <f t="shared" si="275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9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42037.777951388889</v>
      </c>
      <c r="T2896" s="13">
        <f t="shared" si="275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9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41811.347129629627</v>
      </c>
      <c r="T2897" s="13">
        <f t="shared" si="275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9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42701.700474537036</v>
      </c>
      <c r="T2898" s="13">
        <f t="shared" si="275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42258.438171296293</v>
      </c>
      <c r="T2899" s="13">
        <f t="shared" si="275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9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42278.456631944442</v>
      </c>
      <c r="T2900" s="13">
        <f t="shared" si="275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9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3">
        <f t="shared" si="274"/>
        <v>42514.869884259257</v>
      </c>
      <c r="T2901" s="13">
        <f t="shared" si="275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9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41830.025833333333</v>
      </c>
      <c r="T2902" s="13">
        <f t="shared" si="275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9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41982.696053240739</v>
      </c>
      <c r="T2903" s="13">
        <f t="shared" si="275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9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42210.231435185182</v>
      </c>
      <c r="T2904" s="13">
        <f t="shared" si="275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9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42195.95854166666</v>
      </c>
      <c r="T2905" s="13">
        <f t="shared" si="275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9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41940.759618055556</v>
      </c>
      <c r="T2906" s="13">
        <f t="shared" si="275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9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42605.848530092589</v>
      </c>
      <c r="T2907" s="13">
        <f t="shared" si="275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9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42199.440578703703</v>
      </c>
      <c r="T2908" s="13">
        <f t="shared" si="275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9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42444.669409722221</v>
      </c>
      <c r="T2909" s="13">
        <f t="shared" si="275"/>
        <v>42504.669409722221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9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42499.523368055554</v>
      </c>
      <c r="T2910" s="13">
        <f t="shared" si="275"/>
        <v>42529.523368055554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9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41929.057881944442</v>
      </c>
      <c r="T2911" s="13">
        <f t="shared" si="275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9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42107.632951388885</v>
      </c>
      <c r="T2912" s="13">
        <f t="shared" si="275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9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42142.560486111113</v>
      </c>
      <c r="T2913" s="13">
        <f t="shared" si="275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9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42353.923310185179</v>
      </c>
      <c r="T2914" s="13">
        <f t="shared" si="275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9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41828.714571759258</v>
      </c>
      <c r="T2915" s="13">
        <f t="shared" si="275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9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42017.699004629627</v>
      </c>
      <c r="T2916" s="13">
        <f t="shared" si="275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9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42415.189699074072</v>
      </c>
      <c r="T2917" s="13">
        <f t="shared" si="275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9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41755.268391203703</v>
      </c>
      <c r="T2918" s="13">
        <f t="shared" si="275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42245.026006944441</v>
      </c>
      <c r="T2919" s="13">
        <f t="shared" si="275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9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42278.421377314815</v>
      </c>
      <c r="T2920" s="13">
        <f t="shared" si="275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9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41826.411215277774</v>
      </c>
      <c r="T2921" s="13">
        <f t="shared" si="275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9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42058.584143518521</v>
      </c>
      <c r="T2922" s="13">
        <f t="shared" si="275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9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41877.678287037037</v>
      </c>
      <c r="T2923" s="13">
        <f t="shared" si="275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9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42097.665821759256</v>
      </c>
      <c r="T2924" s="13">
        <f t="shared" si="275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9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42012.944201388884</v>
      </c>
      <c r="T2925" s="13">
        <f t="shared" si="275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9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42103.348495370366</v>
      </c>
      <c r="T2926" s="13">
        <f t="shared" si="275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9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41863.375787037039</v>
      </c>
      <c r="T2927" s="13">
        <f t="shared" si="275"/>
        <v>41893.375787037039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9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42044.557627314811</v>
      </c>
      <c r="T2928" s="13">
        <f t="shared" si="275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41806.460983796293</v>
      </c>
      <c r="T2929" s="13">
        <f t="shared" si="275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9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42403.789884259262</v>
      </c>
      <c r="T2930" s="13">
        <f t="shared" si="275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9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41754.355995370366</v>
      </c>
      <c r="T2931" s="13">
        <f t="shared" si="275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9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42101.375740740739</v>
      </c>
      <c r="T2932" s="13">
        <f t="shared" si="275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9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41872.082905092589</v>
      </c>
      <c r="T2933" s="13">
        <f t="shared" si="275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9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42024.956446759257</v>
      </c>
      <c r="T2934" s="13">
        <f t="shared" si="275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9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42495.748298611106</v>
      </c>
      <c r="T2935" s="13">
        <f t="shared" si="275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9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41775.427824074075</v>
      </c>
      <c r="T2936" s="13">
        <f t="shared" si="275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9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42553.375092592592</v>
      </c>
      <c r="T2937" s="13">
        <f t="shared" si="275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9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41912.442395833328</v>
      </c>
      <c r="T2938" s="13">
        <f t="shared" si="275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41803.248993055553</v>
      </c>
      <c r="T2939" s="13">
        <f t="shared" si="275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9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42004.495532407404</v>
      </c>
      <c r="T2940" s="13">
        <f t="shared" si="275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9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41845.60083333333</v>
      </c>
      <c r="T2941" s="13">
        <f t="shared" si="275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9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41982.565023148149</v>
      </c>
      <c r="T2942" s="13">
        <f t="shared" si="275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9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42034.751793981479</v>
      </c>
      <c r="T2943" s="13">
        <f t="shared" si="275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9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42334.595590277771</v>
      </c>
      <c r="T2944" s="13">
        <f t="shared" si="275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9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42076.921064814807</v>
      </c>
      <c r="T2945" s="13">
        <f t="shared" si="275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9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42132.705995370365</v>
      </c>
      <c r="T2946" s="13">
        <f t="shared" si="275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9" t="e">
        <f t="shared" ref="P2947:P3010" si="277">E2947/L2947</f>
        <v>#DIV/0!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13">
        <f t="shared" ref="S2947:S3010" si="280">(J2947/86400)+25569+(-5/24)</f>
        <v>42117.931250000001</v>
      </c>
      <c r="T2947" s="13">
        <f t="shared" ref="T2947:T3010" si="281">(I2947/86400)+25569+(-5/24)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9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42567.322824074072</v>
      </c>
      <c r="T2948" s="13">
        <f t="shared" si="281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42649.353784722225</v>
      </c>
      <c r="T2949" s="13">
        <f t="shared" si="281"/>
        <v>42698.507638888885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9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42097.440891203696</v>
      </c>
      <c r="T2950" s="13">
        <f t="shared" si="281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9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42297.61478009259</v>
      </c>
      <c r="T2951" s="13">
        <f t="shared" si="281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9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42362.156851851854</v>
      </c>
      <c r="T2952" s="13">
        <f t="shared" si="281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9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41872.594594907401</v>
      </c>
      <c r="T2953" s="13">
        <f t="shared" si="281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9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42628.481932870367</v>
      </c>
      <c r="T2954" s="13">
        <f t="shared" si="281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9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42255.583576388883</v>
      </c>
      <c r="T2955" s="13">
        <f t="shared" si="281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9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42790.375034722216</v>
      </c>
      <c r="T2956" s="13">
        <f t="shared" si="281"/>
        <v>42810.333368055552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9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42141.532974537033</v>
      </c>
      <c r="T2957" s="13">
        <f t="shared" si="281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9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42464.750578703701</v>
      </c>
      <c r="T2958" s="13">
        <f t="shared" si="281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42030.80291666666</v>
      </c>
      <c r="T2959" s="13">
        <f t="shared" si="281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9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42438.570798611108</v>
      </c>
      <c r="T2960" s="13">
        <f t="shared" si="281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9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42497.800057870372</v>
      </c>
      <c r="T2961" s="13">
        <f t="shared" si="281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9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41863.54887731481</v>
      </c>
      <c r="T2962" s="13">
        <f t="shared" si="281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9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42061.004155092589</v>
      </c>
      <c r="T2963" s="13">
        <f t="shared" si="281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9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42036.035949074074</v>
      </c>
      <c r="T2964" s="13">
        <f t="shared" si="281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9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42157.26185185185</v>
      </c>
      <c r="T2965" s="13">
        <f t="shared" si="281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9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41827.701608796291</v>
      </c>
      <c r="T2966" s="13">
        <f t="shared" si="281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9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42162.521215277775</v>
      </c>
      <c r="T2967" s="13">
        <f t="shared" si="281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9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42233.530231481483</v>
      </c>
      <c r="T2968" s="13">
        <f t="shared" si="281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42041.989490740736</v>
      </c>
      <c r="T2969" s="13">
        <f t="shared" si="281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9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42585.315509259257</v>
      </c>
      <c r="T2970" s="13">
        <f t="shared" si="281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9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42097.578159722216</v>
      </c>
      <c r="T2971" s="13">
        <f t="shared" si="281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9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41808.461238425924</v>
      </c>
      <c r="T2972" s="13">
        <f t="shared" si="281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9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41852.449976851851</v>
      </c>
      <c r="T2973" s="13">
        <f t="shared" si="281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9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42693.90185185185</v>
      </c>
      <c r="T2974" s="13">
        <f t="shared" si="281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9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42341.610046296293</v>
      </c>
      <c r="T2975" s="13">
        <f t="shared" si="281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9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41879.852673611109</v>
      </c>
      <c r="T2976" s="13">
        <f t="shared" si="281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9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41941.475532407407</v>
      </c>
      <c r="T2977" s="13">
        <f t="shared" si="281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9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42425.522337962961</v>
      </c>
      <c r="T2978" s="13">
        <f t="shared" si="281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42026.672847222224</v>
      </c>
      <c r="T2979" s="13">
        <f t="shared" si="281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9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41922.432256944441</v>
      </c>
      <c r="T2980" s="13">
        <f t="shared" si="281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9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41993.616006944438</v>
      </c>
      <c r="T2981" s="13">
        <f t="shared" si="281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9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42219.70752314815</v>
      </c>
      <c r="T2982" s="13">
        <f t="shared" si="281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9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42225.351342592585</v>
      </c>
      <c r="T2983" s="13">
        <f t="shared" si="281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9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42381.478506944441</v>
      </c>
      <c r="T2984" s="13">
        <f t="shared" si="281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9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41894.424027777779</v>
      </c>
      <c r="T2985" s="13">
        <f t="shared" si="281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9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42576.070381944439</v>
      </c>
      <c r="T2986" s="13">
        <f t="shared" si="281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9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42654.765370370369</v>
      </c>
      <c r="T2987" s="13">
        <f t="shared" si="281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9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42431.29173611111</v>
      </c>
      <c r="T2988" s="13">
        <f t="shared" si="281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42627.098969907405</v>
      </c>
      <c r="T2989" s="13">
        <f t="shared" si="281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9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42511.153715277775</v>
      </c>
      <c r="T2990" s="13">
        <f t="shared" si="281"/>
        <v>42541.153715277775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9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42336.812060185184</v>
      </c>
      <c r="T2991" s="13">
        <f t="shared" si="281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9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42341.365972222215</v>
      </c>
      <c r="T2992" s="13">
        <f t="shared" si="281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9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42740.628819444442</v>
      </c>
      <c r="T2993" s="13">
        <f t="shared" si="281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9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42622.559143518512</v>
      </c>
      <c r="T2994" s="13">
        <f t="shared" si="281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9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42390.63040509259</v>
      </c>
      <c r="T2995" s="13">
        <f t="shared" si="281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9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41885.270509259259</v>
      </c>
      <c r="T2996" s="13">
        <f t="shared" si="281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9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42724.456840277773</v>
      </c>
      <c r="T2997" s="13">
        <f t="shared" si="281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9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42090.704166666663</v>
      </c>
      <c r="T2998" s="13">
        <f t="shared" si="281"/>
        <v>42150.704166666663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42775.525381944441</v>
      </c>
      <c r="T2999" s="13">
        <f t="shared" si="281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9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41777.985289351847</v>
      </c>
      <c r="T3000" s="13">
        <f t="shared" si="281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9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42780.531944444439</v>
      </c>
      <c r="T3001" s="13">
        <f t="shared" si="281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9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42752.61886574074</v>
      </c>
      <c r="T3002" s="13">
        <f t="shared" si="281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9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42534.687291666669</v>
      </c>
      <c r="T3003" s="13">
        <f t="shared" si="281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9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41239.627916666665</v>
      </c>
      <c r="T3004" s="13">
        <f t="shared" si="281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9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42398.640925925924</v>
      </c>
      <c r="T3005" s="13">
        <f t="shared" si="281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9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41928.672731481478</v>
      </c>
      <c r="T3006" s="13">
        <f t="shared" si="281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9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41888.466493055552</v>
      </c>
      <c r="T3007" s="13">
        <f t="shared" si="281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9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41957.54850694444</v>
      </c>
      <c r="T3008" s="13">
        <f t="shared" si="281"/>
        <v>41987.54850694444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9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42098.007905092592</v>
      </c>
      <c r="T3009" s="13">
        <f t="shared" si="281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9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42360.003692129627</v>
      </c>
      <c r="T3010" s="13">
        <f t="shared" si="281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9">
        <f t="shared" ref="P3011:P3074" si="283">E3011/L3011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13">
        <f t="shared" ref="S3011:S3074" si="286">(J3011/86400)+25569+(-5/24)</f>
        <v>41939.361574074072</v>
      </c>
      <c r="T3011" s="13">
        <f t="shared" ref="T3011:T3074" si="287">(I3011/86400)+25569+(-5/24)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9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41996.624062499999</v>
      </c>
      <c r="T3012" s="13">
        <f t="shared" si="287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9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42334.260601851849</v>
      </c>
      <c r="T3013" s="13">
        <f t="shared" si="287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9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42024.494560185187</v>
      </c>
      <c r="T3014" s="13">
        <f t="shared" si="287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9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42146.627881944441</v>
      </c>
      <c r="T3015" s="13">
        <f t="shared" si="287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9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41919.915277777771</v>
      </c>
      <c r="T3016" s="13">
        <f t="shared" si="287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9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41785.518958333334</v>
      </c>
      <c r="T3017" s="13">
        <f t="shared" si="287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9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41778.339722222219</v>
      </c>
      <c r="T3018" s="13">
        <f t="shared" si="287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41841.641701388886</v>
      </c>
      <c r="T3019" s="13">
        <f t="shared" si="287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9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42163.09</v>
      </c>
      <c r="T3020" s="13">
        <f t="shared" si="287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9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41758.625231481477</v>
      </c>
      <c r="T3021" s="13">
        <f t="shared" si="287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9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42170.638113425921</v>
      </c>
      <c r="T3022" s="13">
        <f t="shared" si="287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9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42660.410520833328</v>
      </c>
      <c r="T3023" s="13">
        <f t="shared" si="287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9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42564.745474537034</v>
      </c>
      <c r="T3024" s="13">
        <f t="shared" si="287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9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42121.467430555553</v>
      </c>
      <c r="T3025" s="13">
        <f t="shared" si="287"/>
        <v>42166.467430555553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9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41158.785590277774</v>
      </c>
      <c r="T3026" s="13">
        <f t="shared" si="287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9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41761.301076388889</v>
      </c>
      <c r="T3027" s="13">
        <f t="shared" si="287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9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42783.251064814809</v>
      </c>
      <c r="T3028" s="13">
        <f t="shared" si="287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42053.49596064815</v>
      </c>
      <c r="T3029" s="13">
        <f t="shared" si="287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9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42567.055844907409</v>
      </c>
      <c r="T3030" s="13">
        <f t="shared" si="287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9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41932.500543981478</v>
      </c>
      <c r="T3031" s="13">
        <f t="shared" si="287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9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42233.5390162037</v>
      </c>
      <c r="T3032" s="13">
        <f t="shared" si="287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9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42597.674155092587</v>
      </c>
      <c r="T3033" s="13">
        <f t="shared" si="287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9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42227.836331018516</v>
      </c>
      <c r="T3034" s="13">
        <f t="shared" si="287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9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42569.901909722219</v>
      </c>
      <c r="T3035" s="13">
        <f t="shared" si="287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9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42644.327025462961</v>
      </c>
      <c r="T3036" s="13">
        <f t="shared" si="287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9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41368.351956018516</v>
      </c>
      <c r="T3037" s="13">
        <f t="shared" si="287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9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41466.576898148145</v>
      </c>
      <c r="T3038" s="13">
        <f t="shared" si="287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40378.684872685182</v>
      </c>
      <c r="T3039" s="13">
        <f t="shared" si="287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9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42373.043946759259</v>
      </c>
      <c r="T3040" s="13">
        <f t="shared" si="287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9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41610.586087962962</v>
      </c>
      <c r="T3041" s="13">
        <f t="shared" si="287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9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42177.583576388883</v>
      </c>
      <c r="T3042" s="13">
        <f t="shared" si="287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9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42359.660277777781</v>
      </c>
      <c r="T3043" s="13">
        <f t="shared" si="287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9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42253.479710648149</v>
      </c>
      <c r="T3044" s="13">
        <f t="shared" si="287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9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42082.862256944441</v>
      </c>
      <c r="T3045" s="13">
        <f t="shared" si="287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9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42387.518495370365</v>
      </c>
      <c r="T3046" s="13">
        <f t="shared" si="287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9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41842.947395833333</v>
      </c>
      <c r="T3047" s="13">
        <f t="shared" si="287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9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41862.59474537037</v>
      </c>
      <c r="T3048" s="13">
        <f t="shared" si="287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42443.780717592592</v>
      </c>
      <c r="T3049" s="13">
        <f t="shared" si="287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9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41975.692847222221</v>
      </c>
      <c r="T3050" s="13">
        <f t="shared" si="287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9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42138.806192129625</v>
      </c>
      <c r="T3051" s="13">
        <f t="shared" si="287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9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42464.960185185184</v>
      </c>
      <c r="T3052" s="13">
        <f t="shared" si="287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9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42744.207696759258</v>
      </c>
      <c r="T3053" s="13">
        <f t="shared" si="287"/>
        <v>42774.207696759258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9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42122.461736111109</v>
      </c>
      <c r="T3054" s="13">
        <f t="shared" si="287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9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41862.553391203699</v>
      </c>
      <c r="T3055" s="13">
        <f t="shared" si="287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9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42027.624467592592</v>
      </c>
      <c r="T3056" s="13">
        <f t="shared" si="287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9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41953.749884259254</v>
      </c>
      <c r="T3057" s="13">
        <f t="shared" si="287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9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41851.428055555552</v>
      </c>
      <c r="T3058" s="13">
        <f t="shared" si="287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42433.442256944443</v>
      </c>
      <c r="T3059" s="13">
        <f t="shared" si="287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9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42460.165972222218</v>
      </c>
      <c r="T3060" s="13">
        <f t="shared" si="287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9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41829.727384259255</v>
      </c>
      <c r="T3061" s="13">
        <f t="shared" si="287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9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42245.066365740735</v>
      </c>
      <c r="T3062" s="13">
        <f t="shared" si="287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9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41834.575787037036</v>
      </c>
      <c r="T3063" s="13">
        <f t="shared" si="287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9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42248.3274537037</v>
      </c>
      <c r="T3064" s="13">
        <f t="shared" si="287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9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42630.714560185188</v>
      </c>
      <c r="T3065" s="13">
        <f t="shared" si="287"/>
        <v>42665.714560185188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9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42298.9218287037</v>
      </c>
      <c r="T3066" s="13">
        <f t="shared" si="287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9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41824.846898148149</v>
      </c>
      <c r="T3067" s="13">
        <f t="shared" si="287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9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42531.020104166666</v>
      </c>
      <c r="T3068" s="13">
        <f t="shared" si="287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9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42226.730081018519</v>
      </c>
      <c r="T3069" s="13">
        <f t="shared" si="287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9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42263.483240740738</v>
      </c>
      <c r="T3070" s="13">
        <f t="shared" si="287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9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41957.625393518516</v>
      </c>
      <c r="T3071" s="13">
        <f t="shared" si="287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9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42690.525104166663</v>
      </c>
      <c r="T3072" s="13">
        <f t="shared" si="287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9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42097.524085648147</v>
      </c>
      <c r="T3073" s="13">
        <f t="shared" si="287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9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42658.482199074067</v>
      </c>
      <c r="T3074" s="13">
        <f t="shared" si="287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9">
        <f t="shared" ref="P3075:P3138" si="289">E3075/L3075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13">
        <f t="shared" ref="S3075:S3138" si="292">(J3075/86400)+25569+(-5/24)</f>
        <v>42111.475694444445</v>
      </c>
      <c r="T3075" s="13">
        <f t="shared" ref="T3075:T3138" si="293">(I3075/86400)+25569+(-5/24)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9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42409.362951388888</v>
      </c>
      <c r="T3076" s="13">
        <f t="shared" si="293"/>
        <v>42439.362951388888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9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42550.89398148148</v>
      </c>
      <c r="T3077" s="13">
        <f t="shared" si="293"/>
        <v>42600.89398148148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9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42226.443553240737</v>
      </c>
      <c r="T3078" s="13">
        <f t="shared" si="293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42766.74858796296</v>
      </c>
      <c r="T3079" s="13">
        <f t="shared" si="293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9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42030.930497685178</v>
      </c>
      <c r="T3080" s="13">
        <f t="shared" si="293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9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42055.50503472222</v>
      </c>
      <c r="T3081" s="13">
        <f t="shared" si="293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9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41939.8199537037</v>
      </c>
      <c r="T3082" s="13">
        <f t="shared" si="293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9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42236.973275462959</v>
      </c>
      <c r="T3083" s="13">
        <f t="shared" si="293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9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42293.714652777773</v>
      </c>
      <c r="T3084" s="13">
        <f t="shared" si="293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9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41853.355069444442</v>
      </c>
      <c r="T3085" s="13">
        <f t="shared" si="293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9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42100.515405092585</v>
      </c>
      <c r="T3086" s="13">
        <f t="shared" si="293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9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42246.675451388888</v>
      </c>
      <c r="T3087" s="13">
        <f t="shared" si="293"/>
        <v>42276.675451388888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9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42173.462488425925</v>
      </c>
      <c r="T3088" s="13">
        <f t="shared" si="293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42664.942013888889</v>
      </c>
      <c r="T3089" s="13">
        <f t="shared" si="293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9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41981.363969907405</v>
      </c>
      <c r="T3090" s="13">
        <f t="shared" si="293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9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42528.334293981483</v>
      </c>
      <c r="T3091" s="13">
        <f t="shared" si="293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9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42065.610474537032</v>
      </c>
      <c r="T3092" s="13">
        <f t="shared" si="293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9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42566.740081018514</v>
      </c>
      <c r="T3093" s="13">
        <f t="shared" si="293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9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42255.41101851852</v>
      </c>
      <c r="T3094" s="13">
        <f t="shared" si="293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9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41760.700706018521</v>
      </c>
      <c r="T3095" s="13">
        <f t="shared" si="293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9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42207.587453703702</v>
      </c>
      <c r="T3096" s="13">
        <f t="shared" si="293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9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42522.81689814815</v>
      </c>
      <c r="T3097" s="13">
        <f t="shared" si="293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9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42114.617199074077</v>
      </c>
      <c r="T3098" s="13">
        <f t="shared" si="293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42629.29515046296</v>
      </c>
      <c r="T3099" s="13">
        <f t="shared" si="293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9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42359.58390046296</v>
      </c>
      <c r="T3100" s="13">
        <f t="shared" si="293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9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42381.981377314813</v>
      </c>
      <c r="T3101" s="13">
        <f t="shared" si="293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9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41902.4140625</v>
      </c>
      <c r="T3102" s="13">
        <f t="shared" si="293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9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42171.175196759257</v>
      </c>
      <c r="T3103" s="13">
        <f t="shared" si="293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9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42555.132152777776</v>
      </c>
      <c r="T3104" s="13">
        <f t="shared" si="293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9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42106.94798611111</v>
      </c>
      <c r="T3105" s="13">
        <f t="shared" si="293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9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42006.70035879629</v>
      </c>
      <c r="T3106" s="13">
        <f t="shared" si="293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9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41876.510601851849</v>
      </c>
      <c r="T3107" s="13">
        <f t="shared" si="293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9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42241.220787037033</v>
      </c>
      <c r="T3108" s="13">
        <f t="shared" si="293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42128.605914351851</v>
      </c>
      <c r="T3109" s="13">
        <f t="shared" si="293"/>
        <v>42135.605914351851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9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42062.47215277778</v>
      </c>
      <c r="T3110" s="13">
        <f t="shared" si="293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9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41843.916782407403</v>
      </c>
      <c r="T3111" s="13">
        <f t="shared" si="293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9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42744.823136574072</v>
      </c>
      <c r="T3112" s="13">
        <f t="shared" si="293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9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41885.386805555558</v>
      </c>
      <c r="T3113" s="13">
        <f t="shared" si="293"/>
        <v>41916.386805555558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9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42614.913587962961</v>
      </c>
      <c r="T3114" s="13">
        <f t="shared" si="293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9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42081.522939814815</v>
      </c>
      <c r="T3115" s="13">
        <f t="shared" si="293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9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41843.42418981481</v>
      </c>
      <c r="T3116" s="13">
        <f t="shared" si="293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9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42496.238738425927</v>
      </c>
      <c r="T3117" s="13">
        <f t="shared" si="293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9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42081.30700231481</v>
      </c>
      <c r="T3118" s="13">
        <f t="shared" si="293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9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42509.166203703702</v>
      </c>
      <c r="T3119" s="13">
        <f t="shared" si="293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9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42534.441238425927</v>
      </c>
      <c r="T3120" s="13">
        <f t="shared" si="293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9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42059.837175925924</v>
      </c>
      <c r="T3121" s="13">
        <f t="shared" si="293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9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42435.733749999992</v>
      </c>
      <c r="T3122" s="13">
        <f t="shared" si="293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9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41848.471469907403</v>
      </c>
      <c r="T3123" s="13">
        <f t="shared" si="293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9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42678.723749999997</v>
      </c>
      <c r="T3124" s="13">
        <f t="shared" si="293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9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42530.784699074073</v>
      </c>
      <c r="T3125" s="13">
        <f t="shared" si="293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9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41977.571770833332</v>
      </c>
      <c r="T3126" s="13">
        <f t="shared" si="293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9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42345.998518518514</v>
      </c>
      <c r="T3127" s="13">
        <f t="shared" si="293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9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42426.809745370367</v>
      </c>
      <c r="T3128" s="13">
        <f t="shared" si="293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42034.648483796293</v>
      </c>
      <c r="T3129" s="13">
        <f t="shared" si="293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9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42780.617372685178</v>
      </c>
      <c r="T3130" s="13">
        <f t="shared" si="293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9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42803.634479166663</v>
      </c>
      <c r="T3131" s="13">
        <f t="shared" si="293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9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42808.431898148141</v>
      </c>
      <c r="T3132" s="13">
        <f t="shared" si="293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9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42803.370891203704</v>
      </c>
      <c r="T3133" s="13">
        <f t="shared" si="293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9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42786.141898148147</v>
      </c>
      <c r="T3134" s="13">
        <f t="shared" si="293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9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42788.356874999998</v>
      </c>
      <c r="T3135" s="13">
        <f t="shared" si="293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9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42800.511793981474</v>
      </c>
      <c r="T3136" s="13">
        <f t="shared" si="293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9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42806.943530092591</v>
      </c>
      <c r="T3137" s="13">
        <f t="shared" si="293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9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42789.25409722222</v>
      </c>
      <c r="T3138" s="13">
        <f t="shared" si="293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9">
        <f t="shared" ref="P3139:P3202" si="295">E3139/L3139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13">
        <f t="shared" ref="S3139:S3202" si="298">(J3139/86400)+25569+(-5/24)</f>
        <v>42807.676724537036</v>
      </c>
      <c r="T3139" s="13">
        <f t="shared" ref="T3139:T3202" si="299">(I3139/86400)+25569+(-5/24)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9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42809.437581018516</v>
      </c>
      <c r="T3140" s="13">
        <f t="shared" si="2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9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42785.062037037038</v>
      </c>
      <c r="T3141" s="13">
        <f t="shared" si="2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9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42802.510451388887</v>
      </c>
      <c r="T3142" s="13">
        <f t="shared" si="2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9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42800.544999999998</v>
      </c>
      <c r="T3143" s="13">
        <f t="shared" si="2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9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42783.304849537039</v>
      </c>
      <c r="T3144" s="13">
        <f t="shared" si="2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9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42808.149953703702</v>
      </c>
      <c r="T3145" s="13">
        <f t="shared" si="2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9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42796.329942129632</v>
      </c>
      <c r="T3146" s="13">
        <f t="shared" si="2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9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3">
        <f t="shared" si="298"/>
        <v>42761.832569444443</v>
      </c>
      <c r="T3147" s="13">
        <f t="shared" si="2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9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42796.474143518521</v>
      </c>
      <c r="T3148" s="13">
        <f t="shared" si="2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41909.761053240734</v>
      </c>
      <c r="T3149" s="13">
        <f t="shared" si="2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9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41891.456990740735</v>
      </c>
      <c r="T3150" s="13">
        <f t="shared" si="2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9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41225.809027777774</v>
      </c>
      <c r="T3151" s="13">
        <f t="shared" si="2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9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40478.055590277778</v>
      </c>
      <c r="T3152" s="13">
        <f t="shared" si="2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9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41862.631643518514</v>
      </c>
      <c r="T3153" s="13">
        <f t="shared" si="2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9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41550.659340277773</v>
      </c>
      <c r="T3154" s="13">
        <f t="shared" si="2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9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40632.946030092593</v>
      </c>
      <c r="T3155" s="13">
        <f t="shared" si="2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9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40970.667337962957</v>
      </c>
      <c r="T3156" s="13">
        <f t="shared" si="2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9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41233.290798611109</v>
      </c>
      <c r="T3157" s="13">
        <f t="shared" si="2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9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41026.744722222218</v>
      </c>
      <c r="T3158" s="13">
        <f t="shared" si="2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41829.579918981479</v>
      </c>
      <c r="T3159" s="13">
        <f t="shared" si="2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9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41447.631388888891</v>
      </c>
      <c r="T3160" s="13">
        <f t="shared" si="299"/>
        <v>41477.631388888891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9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40883.858344907407</v>
      </c>
      <c r="T3161" s="13">
        <f t="shared" si="2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9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41841.056562499994</v>
      </c>
      <c r="T3162" s="13">
        <f t="shared" si="2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9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41897.327800925923</v>
      </c>
      <c r="T3163" s="13">
        <f t="shared" si="2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9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41799.47756944444</v>
      </c>
      <c r="T3164" s="13">
        <f t="shared" si="2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9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41775.545428240737</v>
      </c>
      <c r="T3165" s="13">
        <f t="shared" si="2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9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41766.597395833327</v>
      </c>
      <c r="T3166" s="13">
        <f t="shared" si="299"/>
        <v>41799.597395833327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9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40643.950925925921</v>
      </c>
      <c r="T3167" s="13">
        <f t="shared" si="2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9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41940.483252314814</v>
      </c>
      <c r="T3168" s="13">
        <f t="shared" si="2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41838.967372685183</v>
      </c>
      <c r="T3169" s="13">
        <f t="shared" si="2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9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41771.897604166668</v>
      </c>
      <c r="T3170" s="13">
        <f t="shared" si="2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9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41591.529641203699</v>
      </c>
      <c r="T3171" s="13">
        <f t="shared" si="2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9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41788.872037037036</v>
      </c>
      <c r="T3172" s="13">
        <f t="shared" si="2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9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42466.399976851848</v>
      </c>
      <c r="T3173" s="13">
        <f t="shared" si="2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9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40923.521620370368</v>
      </c>
      <c r="T3174" s="13">
        <f t="shared" si="2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9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41878.670046296298</v>
      </c>
      <c r="T3175" s="13">
        <f t="shared" si="299"/>
        <v>41908.670046296298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9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41862.656342592592</v>
      </c>
      <c r="T3176" s="13">
        <f t="shared" si="2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9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40531.678553240738</v>
      </c>
      <c r="T3177" s="13">
        <f t="shared" si="2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9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41477.722581018512</v>
      </c>
      <c r="T3178" s="13">
        <f t="shared" si="2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41781.458437499998</v>
      </c>
      <c r="T3179" s="13">
        <f t="shared" si="2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9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41806.396701388883</v>
      </c>
      <c r="T3180" s="13">
        <f t="shared" si="2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9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41375.49387731481</v>
      </c>
      <c r="T3181" s="13">
        <f t="shared" si="2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9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41780.204270833332</v>
      </c>
      <c r="T3182" s="13">
        <f t="shared" si="2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9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41779.101701388885</v>
      </c>
      <c r="T3183" s="13">
        <f t="shared" si="2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9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40883.740983796291</v>
      </c>
      <c r="T3184" s="13">
        <f t="shared" si="2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9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41491.586446759255</v>
      </c>
      <c r="T3185" s="13">
        <f t="shared" si="2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9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41791.785081018512</v>
      </c>
      <c r="T3186" s="13">
        <f t="shared" si="2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9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41829.768993055557</v>
      </c>
      <c r="T3187" s="13">
        <f t="shared" si="2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9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41868.715717592589</v>
      </c>
      <c r="T3188" s="13">
        <f t="shared" si="2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41835.458020833328</v>
      </c>
      <c r="T3189" s="13">
        <f t="shared" si="2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9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42144.207199074073</v>
      </c>
      <c r="T3190" s="13">
        <f t="shared" si="2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9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42118.138101851851</v>
      </c>
      <c r="T3191" s="13">
        <f t="shared" si="2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9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42682.942997685182</v>
      </c>
      <c r="T3192" s="13">
        <f t="shared" si="2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9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42538.547094907401</v>
      </c>
      <c r="T3193" s="13">
        <f t="shared" si="2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9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42018.732164351844</v>
      </c>
      <c r="T3194" s="13">
        <f t="shared" si="2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9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42010.759907407402</v>
      </c>
      <c r="T3195" s="13">
        <f t="shared" si="2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9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42181.854143518511</v>
      </c>
      <c r="T3196" s="13">
        <f t="shared" si="2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9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42017.385902777773</v>
      </c>
      <c r="T3197" s="13">
        <f t="shared" si="2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9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42157.389756944445</v>
      </c>
      <c r="T3198" s="13">
        <f t="shared" si="2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42009.28493055555</v>
      </c>
      <c r="T3199" s="13">
        <f t="shared" si="2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9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42013.216168981475</v>
      </c>
      <c r="T3200" s="13">
        <f t="shared" si="2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9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41858.553449074076</v>
      </c>
      <c r="T3201" s="13">
        <f t="shared" si="2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9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42460.112280092588</v>
      </c>
      <c r="T3202" s="13">
        <f t="shared" si="2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9">
        <f t="shared" ref="P3203:P3266" si="301">E3203/L3203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13">
        <f t="shared" ref="S3203:S3266" si="304">(J3203/86400)+25569+(-5/24)</f>
        <v>41861.558761574073</v>
      </c>
      <c r="T3203" s="13">
        <f t="shared" ref="T3203:T3266" si="305">(I3203/86400)+25569+(-5/24)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9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42293.645208333335</v>
      </c>
      <c r="T3204" s="13">
        <f t="shared" si="305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9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42242.780347222222</v>
      </c>
      <c r="T3205" s="13">
        <f t="shared" si="305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9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42172.477766203701</v>
      </c>
      <c r="T3206" s="13">
        <f t="shared" si="305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9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42095.166342592587</v>
      </c>
      <c r="T3207" s="13">
        <f t="shared" si="305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9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42236.067719907405</v>
      </c>
      <c r="T3208" s="13">
        <f t="shared" si="305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42057.069525462961</v>
      </c>
      <c r="T3209" s="13">
        <f t="shared" si="305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9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41827.396724537037</v>
      </c>
      <c r="T3210" s="13">
        <f t="shared" si="305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9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41778.42891203703</v>
      </c>
      <c r="T3211" s="13">
        <f t="shared" si="305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9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41013.728229166663</v>
      </c>
      <c r="T3212" s="13">
        <f t="shared" si="305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9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41834.378240740734</v>
      </c>
      <c r="T3213" s="13">
        <f t="shared" si="305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9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41829.587395833332</v>
      </c>
      <c r="T3214" s="13">
        <f t="shared" si="305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9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42171.555081018516</v>
      </c>
      <c r="T3215" s="13">
        <f t="shared" si="305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9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42337.584178240737</v>
      </c>
      <c r="T3216" s="13">
        <f t="shared" si="305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9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42219.456840277773</v>
      </c>
      <c r="T3217" s="13">
        <f t="shared" si="305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9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42165.254293981481</v>
      </c>
      <c r="T3218" s="13">
        <f t="shared" si="305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42648.337777777771</v>
      </c>
      <c r="T3219" s="13">
        <f t="shared" si="305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9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41970.793819444443</v>
      </c>
      <c r="T3220" s="13">
        <f t="shared" si="305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9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42050.77484953704</v>
      </c>
      <c r="T3221" s="13">
        <f t="shared" si="305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9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42772.625046296293</v>
      </c>
      <c r="T3222" s="13">
        <f t="shared" si="305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9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42155.488460648143</v>
      </c>
      <c r="T3223" s="13">
        <f t="shared" si="305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9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42270.373807870368</v>
      </c>
      <c r="T3224" s="13">
        <f t="shared" si="305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9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42206.627037037033</v>
      </c>
      <c r="T3225" s="13">
        <f t="shared" si="305"/>
        <v>42236.627037037033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9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42697.642511574071</v>
      </c>
      <c r="T3226" s="13">
        <f t="shared" si="305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9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42503.351134259261</v>
      </c>
      <c r="T3227" s="13">
        <f t="shared" si="305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9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42277.375138888885</v>
      </c>
      <c r="T3228" s="13">
        <f t="shared" si="305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9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42722.674027777779</v>
      </c>
      <c r="T3229" s="13">
        <f t="shared" si="305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9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42323.500972222224</v>
      </c>
      <c r="T3230" s="13">
        <f t="shared" si="305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9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41933.083310185182</v>
      </c>
      <c r="T3231" s="13">
        <f t="shared" si="305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9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41897.959791666661</v>
      </c>
      <c r="T3232" s="13">
        <f t="shared" si="305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9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42446.735497685186</v>
      </c>
      <c r="T3233" s="13">
        <f t="shared" si="305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9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42463.605520833335</v>
      </c>
      <c r="T3234" s="13">
        <f t="shared" si="305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9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42766.596701388888</v>
      </c>
      <c r="T3235" s="13">
        <f t="shared" si="305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9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42734.581111111103</v>
      </c>
      <c r="T3236" s="13">
        <f t="shared" si="305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9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42522.139479166661</v>
      </c>
      <c r="T3237" s="13">
        <f t="shared" si="305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9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42702.708715277775</v>
      </c>
      <c r="T3238" s="13">
        <f t="shared" si="305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42252.266018518516</v>
      </c>
      <c r="T3239" s="13">
        <f t="shared" si="305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9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42156.302060185182</v>
      </c>
      <c r="T3240" s="13">
        <f t="shared" si="305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9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42277.880706018514</v>
      </c>
      <c r="T3241" s="13">
        <f t="shared" si="305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9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42754.485509259255</v>
      </c>
      <c r="T3242" s="13">
        <f t="shared" si="305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9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41893.116550925923</v>
      </c>
      <c r="T3243" s="13">
        <f t="shared" si="305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9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41871.547361111108</v>
      </c>
      <c r="T3244" s="13">
        <f t="shared" si="305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9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42261.888449074067</v>
      </c>
      <c r="T3245" s="13">
        <f t="shared" si="305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9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42675.485902777778</v>
      </c>
      <c r="T3246" s="13">
        <f t="shared" si="305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9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42135.391874999994</v>
      </c>
      <c r="T3247" s="13">
        <f t="shared" si="305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9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42230.263888888883</v>
      </c>
      <c r="T3248" s="13">
        <f t="shared" si="305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42167.22583333333</v>
      </c>
      <c r="T3249" s="13">
        <f t="shared" si="305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9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42068.68005787037</v>
      </c>
      <c r="T3250" s="13">
        <f t="shared" si="305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9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42145.538356481477</v>
      </c>
      <c r="T3251" s="13">
        <f t="shared" si="305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9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41918.533842592587</v>
      </c>
      <c r="T3252" s="13">
        <f t="shared" si="305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9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42146.52275462963</v>
      </c>
      <c r="T3253" s="13">
        <f t="shared" si="305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9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42590.264351851853</v>
      </c>
      <c r="T3254" s="13">
        <f t="shared" si="305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9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42602.368379629632</v>
      </c>
      <c r="T3255" s="13">
        <f t="shared" si="305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9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42058.877418981479</v>
      </c>
      <c r="T3256" s="13">
        <f t="shared" si="305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9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41889.559895833328</v>
      </c>
      <c r="T3257" s="13">
        <f t="shared" si="305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9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42144.365474537037</v>
      </c>
      <c r="T3258" s="13">
        <f t="shared" si="305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42758.351296296292</v>
      </c>
      <c r="T3259" s="13">
        <f t="shared" si="305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9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41982.678946759253</v>
      </c>
      <c r="T3260" s="13">
        <f t="shared" si="305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9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42614.552604166667</v>
      </c>
      <c r="T3261" s="13">
        <f t="shared" si="305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9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42303.464328703696</v>
      </c>
      <c r="T3262" s="13">
        <f t="shared" si="305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9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42171.517083333332</v>
      </c>
      <c r="T3263" s="13">
        <f t="shared" si="305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9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41964.107199074067</v>
      </c>
      <c r="T3264" s="13">
        <f t="shared" si="305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9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42284.30773148148</v>
      </c>
      <c r="T3265" s="13">
        <f t="shared" si="305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9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42016.591874999998</v>
      </c>
      <c r="T3266" s="13">
        <f t="shared" si="305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9">
        <f t="shared" ref="P3267:P3330" si="307">E3267/L3267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13">
        <f t="shared" ref="S3267:S3330" si="310">(J3267/86400)+25569+(-5/24)</f>
        <v>42311.503645833327</v>
      </c>
      <c r="T3267" s="13">
        <f t="shared" ref="T3267:T3330" si="311">(I3267/86400)+25569+(-5/24)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9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42136.327800925923</v>
      </c>
      <c r="T3268" s="13">
        <f t="shared" si="311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42172.549305555549</v>
      </c>
      <c r="T3269" s="13">
        <f t="shared" si="311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9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42590.695925925924</v>
      </c>
      <c r="T3270" s="13">
        <f t="shared" si="311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9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42137.187465277777</v>
      </c>
      <c r="T3271" s="13">
        <f t="shared" si="311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9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42167.324826388889</v>
      </c>
      <c r="T3272" s="13">
        <f t="shared" si="311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9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41915.22887731481</v>
      </c>
      <c r="T3273" s="13">
        <f t="shared" si="311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9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42284.291770833333</v>
      </c>
      <c r="T3274" s="13">
        <f t="shared" si="311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9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42611.5930787037</v>
      </c>
      <c r="T3275" s="13">
        <f t="shared" si="311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9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42400.496203703697</v>
      </c>
      <c r="T3276" s="13">
        <f t="shared" si="311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9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42017.672118055554</v>
      </c>
      <c r="T3277" s="13">
        <f t="shared" si="311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9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42426.741655092592</v>
      </c>
      <c r="T3278" s="13">
        <f t="shared" si="311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9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41931.474606481475</v>
      </c>
      <c r="T3279" s="13">
        <f t="shared" si="311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9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42124.640081018515</v>
      </c>
      <c r="T3280" s="13">
        <f t="shared" si="311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9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42430.894201388888</v>
      </c>
      <c r="T3281" s="13">
        <f t="shared" si="311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9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42121.548587962963</v>
      </c>
      <c r="T3282" s="13">
        <f t="shared" si="311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9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42218.811400462961</v>
      </c>
      <c r="T3283" s="13">
        <f t="shared" si="311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9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42444.985972222225</v>
      </c>
      <c r="T3284" s="13">
        <f t="shared" si="311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9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42379.535856481474</v>
      </c>
      <c r="T3285" s="13">
        <f t="shared" si="311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9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42380.676539351851</v>
      </c>
      <c r="T3286" s="13">
        <f t="shared" si="311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9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42762.734097222223</v>
      </c>
      <c r="T3287" s="13">
        <f t="shared" si="311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9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42567.631736111107</v>
      </c>
      <c r="T3288" s="13">
        <f t="shared" si="311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42311.541990740741</v>
      </c>
      <c r="T3289" s="13">
        <f t="shared" si="311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9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42505.566145833327</v>
      </c>
      <c r="T3290" s="13">
        <f t="shared" si="311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9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42758.159745370365</v>
      </c>
      <c r="T3291" s="13">
        <f t="shared" si="311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9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42775.306608796294</v>
      </c>
      <c r="T3292" s="13">
        <f t="shared" si="311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9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42232.494212962956</v>
      </c>
      <c r="T3293" s="13">
        <f t="shared" si="311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9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42282.561898148146</v>
      </c>
      <c r="T3294" s="13">
        <f t="shared" si="311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9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42768.217037037037</v>
      </c>
      <c r="T3295" s="13">
        <f t="shared" si="311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9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42141.33280092592</v>
      </c>
      <c r="T3296" s="13">
        <f t="shared" si="311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9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42609.234131944446</v>
      </c>
      <c r="T3297" s="13">
        <f t="shared" si="311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9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42309.54828703704</v>
      </c>
      <c r="T3298" s="13">
        <f t="shared" si="311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42193.563148148147</v>
      </c>
      <c r="T3299" s="13">
        <f t="shared" si="311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9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42239.749629629623</v>
      </c>
      <c r="T3300" s="13">
        <f t="shared" si="311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9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42261.709062499998</v>
      </c>
      <c r="T3301" s="13">
        <f t="shared" si="311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9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42102.535439814812</v>
      </c>
      <c r="T3302" s="13">
        <f t="shared" si="311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9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42538.527499999997</v>
      </c>
      <c r="T3303" s="13">
        <f t="shared" si="311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9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42681.143240740734</v>
      </c>
      <c r="T3304" s="13">
        <f t="shared" si="311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9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42056.443101851844</v>
      </c>
      <c r="T3305" s="13">
        <f t="shared" si="311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9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42696.41611111111</v>
      </c>
      <c r="T3306" s="13">
        <f t="shared" si="311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9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42186.647546296292</v>
      </c>
      <c r="T3307" s="13">
        <f t="shared" si="311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9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42493.010902777773</v>
      </c>
      <c r="T3308" s="13">
        <f t="shared" si="311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42474.848831018513</v>
      </c>
      <c r="T3309" s="13">
        <f t="shared" si="311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9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42452.668576388889</v>
      </c>
      <c r="T3310" s="13">
        <f t="shared" si="311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9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42628.441874999997</v>
      </c>
      <c r="T3311" s="13">
        <f t="shared" si="311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9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42253.720196759255</v>
      </c>
      <c r="T3312" s="13">
        <f t="shared" si="311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9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42264.083449074074</v>
      </c>
      <c r="T3313" s="13">
        <f t="shared" si="311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9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42664.601226851846</v>
      </c>
      <c r="T3314" s="13">
        <f t="shared" si="311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9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42382.036076388882</v>
      </c>
      <c r="T3315" s="13">
        <f t="shared" si="311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9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42105.059155092589</v>
      </c>
      <c r="T3316" s="13">
        <f t="shared" si="311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9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42466.09538194444</v>
      </c>
      <c r="T3317" s="13">
        <f t="shared" si="311"/>
        <v>42496.09538194444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9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41826.662905092591</v>
      </c>
      <c r="T3318" s="13">
        <f t="shared" si="311"/>
        <v>41859.370833333327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42498.831296296295</v>
      </c>
      <c r="T3319" s="13">
        <f t="shared" si="311"/>
        <v>42528.831296296295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9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42431.093668981477</v>
      </c>
      <c r="T3320" s="13">
        <f t="shared" si="311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9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41990.377152777779</v>
      </c>
      <c r="T3321" s="13">
        <f t="shared" si="311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9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42512.837465277778</v>
      </c>
      <c r="T3322" s="13">
        <f t="shared" si="311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9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41913.891956018517</v>
      </c>
      <c r="T3323" s="13">
        <f t="shared" si="311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9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42520.802037037036</v>
      </c>
      <c r="T3324" s="13">
        <f t="shared" si="311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9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42608.157499999994</v>
      </c>
      <c r="T3325" s="13">
        <f t="shared" si="311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9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42512.374884259254</v>
      </c>
      <c r="T3326" s="13">
        <f t="shared" si="311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9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42064.577280092592</v>
      </c>
      <c r="T3327" s="13">
        <f t="shared" si="311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9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42041.505844907406</v>
      </c>
      <c r="T3328" s="13">
        <f t="shared" si="311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42468.166273148141</v>
      </c>
      <c r="T3329" s="13">
        <f t="shared" si="311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9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41822.366701388884</v>
      </c>
      <c r="T3330" s="13">
        <f t="shared" si="311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9">
        <f t="shared" ref="P3331:P3394" si="313">E3331/L3331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13">
        <f t="shared" ref="S3331:S3394" si="316">(J3331/86400)+25569+(-5/24)</f>
        <v>41837.114675925921</v>
      </c>
      <c r="T3331" s="13">
        <f t="shared" ref="T3331:T3394" si="317">(I3331/86400)+25569+(-5/24)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9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42065.679027777776</v>
      </c>
      <c r="T3332" s="13">
        <f t="shared" si="317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9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42248.48942129629</v>
      </c>
      <c r="T3333" s="13">
        <f t="shared" si="317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9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41809.651967592588</v>
      </c>
      <c r="T3334" s="13">
        <f t="shared" si="317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9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42148.468518518515</v>
      </c>
      <c r="T3335" s="13">
        <f t="shared" si="317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9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42185.312754629624</v>
      </c>
      <c r="T3336" s="13">
        <f t="shared" si="317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9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41827.465810185182</v>
      </c>
      <c r="T3337" s="13">
        <f t="shared" si="317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9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42437.190347222218</v>
      </c>
      <c r="T3338" s="13">
        <f t="shared" si="317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41901.073692129627</v>
      </c>
      <c r="T3339" s="13">
        <f t="shared" si="317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9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42769.366666666661</v>
      </c>
      <c r="T3340" s="13">
        <f t="shared" si="317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9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42549.457384259258</v>
      </c>
      <c r="T3341" s="13">
        <f t="shared" si="317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9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42685.765671296293</v>
      </c>
      <c r="T3342" s="13">
        <f t="shared" si="317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9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42510.590520833335</v>
      </c>
      <c r="T3343" s="13">
        <f t="shared" si="317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9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42062.088078703702</v>
      </c>
      <c r="T3344" s="13">
        <f t="shared" si="317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9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42452.708148148151</v>
      </c>
      <c r="T3345" s="13">
        <f t="shared" si="317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9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41850.991817129623</v>
      </c>
      <c r="T3346" s="13">
        <f t="shared" si="317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9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42052.897777777776</v>
      </c>
      <c r="T3347" s="13">
        <f t="shared" si="317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9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42053.816087962965</v>
      </c>
      <c r="T3348" s="13">
        <f t="shared" si="317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42484.343217592592</v>
      </c>
      <c r="T3349" s="13">
        <f t="shared" si="317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9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42466.350462962961</v>
      </c>
      <c r="T3350" s="13">
        <f t="shared" si="317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9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42512.902453703697</v>
      </c>
      <c r="T3351" s="13">
        <f t="shared" si="317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9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42302.493182870363</v>
      </c>
      <c r="T3352" s="13">
        <f t="shared" si="317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9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41806.187094907407</v>
      </c>
      <c r="T3353" s="13">
        <f t="shared" si="317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9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42495.784467592595</v>
      </c>
      <c r="T3354" s="13">
        <f t="shared" si="317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9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42479.223958333336</v>
      </c>
      <c r="T3355" s="13">
        <f t="shared" si="317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9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42270.518587962964</v>
      </c>
      <c r="T3356" s="13">
        <f t="shared" si="317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9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42489.411192129628</v>
      </c>
      <c r="T3357" s="13">
        <f t="shared" si="317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9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42536.607314814813</v>
      </c>
      <c r="T3358" s="13">
        <f t="shared" si="317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41822.209606481476</v>
      </c>
      <c r="T3359" s="13">
        <f t="shared" si="317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9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41932.102766203701</v>
      </c>
      <c r="T3360" s="13">
        <f t="shared" si="317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9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42745.848773148151</v>
      </c>
      <c r="T3361" s="13">
        <f t="shared" si="317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9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42696.874340277776</v>
      </c>
      <c r="T3362" s="13">
        <f t="shared" si="317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9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41865.817013888889</v>
      </c>
      <c r="T3363" s="13">
        <f t="shared" si="317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9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42055.883298611108</v>
      </c>
      <c r="T3364" s="13">
        <f t="shared" si="317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9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41851.563020833331</v>
      </c>
      <c r="T3365" s="13">
        <f t="shared" si="317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9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42422.769085648142</v>
      </c>
      <c r="T3366" s="13">
        <f t="shared" si="317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9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42320.893425925919</v>
      </c>
      <c r="T3367" s="13">
        <f t="shared" si="317"/>
        <v>42350.893425925919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9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42106.859224537031</v>
      </c>
      <c r="T3368" s="13">
        <f t="shared" si="317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42192.725624999999</v>
      </c>
      <c r="T3369" s="13">
        <f t="shared" si="317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9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41968.991423611107</v>
      </c>
      <c r="T3370" s="13">
        <f t="shared" si="317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9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42689.833101851851</v>
      </c>
      <c r="T3371" s="13">
        <f t="shared" si="317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9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42690.125983796293</v>
      </c>
      <c r="T3372" s="13">
        <f t="shared" si="317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9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42312.666261574072</v>
      </c>
      <c r="T3373" s="13">
        <f t="shared" si="317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9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41855.339768518512</v>
      </c>
      <c r="T3374" s="13">
        <f t="shared" si="317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9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42179.646296296291</v>
      </c>
      <c r="T3375" s="13">
        <f t="shared" si="317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9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42275.523333333331</v>
      </c>
      <c r="T3376" s="13">
        <f t="shared" si="317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9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41765.402465277773</v>
      </c>
      <c r="T3377" s="13">
        <f t="shared" si="317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9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42059.492986111109</v>
      </c>
      <c r="T3378" s="13">
        <f t="shared" si="317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42053.524293981478</v>
      </c>
      <c r="T3379" s="13">
        <f t="shared" si="317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9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41858.147060185183</v>
      </c>
      <c r="T3380" s="13">
        <f t="shared" si="317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9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42225.305555555555</v>
      </c>
      <c r="T3381" s="13">
        <f t="shared" si="317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9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41937.745115740741</v>
      </c>
      <c r="T3382" s="13">
        <f t="shared" si="317"/>
        <v>41972.786782407406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9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42043.976655092592</v>
      </c>
      <c r="T3383" s="13">
        <f t="shared" si="317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9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42559.222870370366</v>
      </c>
      <c r="T3384" s="13">
        <f t="shared" si="317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9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42524.574305555558</v>
      </c>
      <c r="T3385" s="13">
        <f t="shared" si="317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9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42291.879259259258</v>
      </c>
      <c r="T3386" s="13">
        <f t="shared" si="317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9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41953.659166666665</v>
      </c>
      <c r="T3387" s="13">
        <f t="shared" si="317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9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41946.436412037037</v>
      </c>
      <c r="T3388" s="13">
        <f t="shared" si="317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41947.554259259261</v>
      </c>
      <c r="T3389" s="13">
        <f t="shared" si="317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9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42143.252789351849</v>
      </c>
      <c r="T3390" s="13">
        <f t="shared" si="317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9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42494.355115740742</v>
      </c>
      <c r="T3391" s="13">
        <f t="shared" si="317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9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41815.566493055558</v>
      </c>
      <c r="T3392" s="13">
        <f t="shared" si="317"/>
        <v>41830.566493055558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9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41830.337361111109</v>
      </c>
      <c r="T3393" s="13">
        <f t="shared" si="317"/>
        <v>41859.727777777771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9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42446.63721064815</v>
      </c>
      <c r="T3394" s="13">
        <f t="shared" si="317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9">
        <f t="shared" ref="P3395:P3458" si="319">E3395/L3395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13">
        <f t="shared" ref="S3395:S3458" si="322">(J3395/86400)+25569+(-5/24)</f>
        <v>41923.713310185187</v>
      </c>
      <c r="T3395" s="13">
        <f t="shared" ref="T3395:T3458" si="323">(I3395/86400)+25569+(-5/24)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9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41817.387094907404</v>
      </c>
      <c r="T3396" s="13">
        <f t="shared" si="323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9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42140.503981481474</v>
      </c>
      <c r="T3397" s="13">
        <f t="shared" si="323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9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41764.238298611112</v>
      </c>
      <c r="T3398" s="13">
        <f t="shared" si="323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42378.270011574066</v>
      </c>
      <c r="T3399" s="13">
        <f t="shared" si="323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9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41941.543703703697</v>
      </c>
      <c r="T3400" s="13">
        <f t="shared" si="323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9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42026.712094907409</v>
      </c>
      <c r="T3401" s="13">
        <f t="shared" si="323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9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41834.745532407404</v>
      </c>
      <c r="T3402" s="13">
        <f t="shared" si="323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9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42193.5155787037</v>
      </c>
      <c r="T3403" s="13">
        <f t="shared" si="323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9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42290.410219907404</v>
      </c>
      <c r="T3404" s="13">
        <f t="shared" si="323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9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42150.253749999996</v>
      </c>
      <c r="T3405" s="13">
        <f t="shared" si="323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9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42152.295162037037</v>
      </c>
      <c r="T3406" s="13">
        <f t="shared" si="323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9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42409.808865740742</v>
      </c>
      <c r="T3407" s="13">
        <f t="shared" si="323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9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41791.284444444442</v>
      </c>
      <c r="T3408" s="13">
        <f t="shared" si="323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41796.21399305555</v>
      </c>
      <c r="T3409" s="13">
        <f t="shared" si="323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9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41808.78361111111</v>
      </c>
      <c r="T3410" s="13">
        <f t="shared" si="323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9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42544.605995370366</v>
      </c>
      <c r="T3411" s="13">
        <f t="shared" si="323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9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42499.83321759259</v>
      </c>
      <c r="T3412" s="13">
        <f t="shared" si="323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9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42264.814490740733</v>
      </c>
      <c r="T3413" s="13">
        <f t="shared" si="323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9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41879.750717592593</v>
      </c>
      <c r="T3414" s="13">
        <f t="shared" si="323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9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42053.524745370371</v>
      </c>
      <c r="T3415" s="13">
        <f t="shared" si="323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9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42675.624131944445</v>
      </c>
      <c r="T3416" s="13">
        <f t="shared" si="323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9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42466.935833333329</v>
      </c>
      <c r="T3417" s="13">
        <f t="shared" si="323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9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42089.204224537032</v>
      </c>
      <c r="T3418" s="13">
        <f t="shared" si="323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41894.705416666664</v>
      </c>
      <c r="T3419" s="13">
        <f t="shared" si="323"/>
        <v>41937.821527777771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9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41752.626238425924</v>
      </c>
      <c r="T3420" s="13">
        <f t="shared" si="323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9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42448.613252314812</v>
      </c>
      <c r="T3421" s="13">
        <f t="shared" si="323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9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42404.881967592592</v>
      </c>
      <c r="T3422" s="13">
        <f t="shared" si="323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9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42037.582905092589</v>
      </c>
      <c r="T3423" s="13">
        <f t="shared" si="323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9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42323.353888888887</v>
      </c>
      <c r="T3424" s="13">
        <f t="shared" si="323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9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42088.703020833331</v>
      </c>
      <c r="T3425" s="13">
        <f t="shared" si="323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9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42018.468564814808</v>
      </c>
      <c r="T3426" s="13">
        <f t="shared" si="323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9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41884.40898148148</v>
      </c>
      <c r="T3427" s="13">
        <f t="shared" si="323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9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41883.848414351851</v>
      </c>
      <c r="T3428" s="13">
        <f t="shared" si="323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41792.436944444438</v>
      </c>
      <c r="T3429" s="13">
        <f t="shared" si="323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9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42038.512118055551</v>
      </c>
      <c r="T3430" s="13">
        <f t="shared" si="323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9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42661.813206018516</v>
      </c>
      <c r="T3431" s="13">
        <f t="shared" si="323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9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41820.737280092588</v>
      </c>
      <c r="T3432" s="13">
        <f t="shared" si="323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9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41839.522604166668</v>
      </c>
      <c r="T3433" s="13">
        <f t="shared" si="323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9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42380.372847222221</v>
      </c>
      <c r="T3434" s="13">
        <f t="shared" si="323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9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41775.854803240734</v>
      </c>
      <c r="T3435" s="13">
        <f t="shared" si="323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9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41800.172094907401</v>
      </c>
      <c r="T3436" s="13">
        <f t="shared" si="323"/>
        <v>41830.172094907401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9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42572.408483796295</v>
      </c>
      <c r="T3437" s="13">
        <f t="shared" si="323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9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41851.333252314813</v>
      </c>
      <c r="T3438" s="13">
        <f t="shared" si="323"/>
        <v>41872.477777777771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42205.502546296295</v>
      </c>
      <c r="T3439" s="13">
        <f t="shared" si="323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9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42100.719525462962</v>
      </c>
      <c r="T3440" s="13">
        <f t="shared" si="323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9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42374.702893518515</v>
      </c>
      <c r="T3441" s="13">
        <f t="shared" si="323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9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41808.914675925924</v>
      </c>
      <c r="T3442" s="13">
        <f t="shared" si="323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9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42294.221307870372</v>
      </c>
      <c r="T3443" s="13">
        <f t="shared" si="323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9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42124.632777777777</v>
      </c>
      <c r="T3444" s="13">
        <f t="shared" si="323"/>
        <v>42154.632777777777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9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41861.316504629627</v>
      </c>
      <c r="T3445" s="13">
        <f t="shared" si="323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9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42521.08317129629</v>
      </c>
      <c r="T3446" s="13">
        <f t="shared" si="323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9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42272.322175925925</v>
      </c>
      <c r="T3447" s="13">
        <f t="shared" si="323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9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42016.624131944445</v>
      </c>
      <c r="T3448" s="13">
        <f t="shared" si="323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9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42402.680694444447</v>
      </c>
      <c r="T3449" s="13">
        <f t="shared" si="323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9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41959.910752314812</v>
      </c>
      <c r="T3450" s="13">
        <f t="shared" si="323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9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42531.844189814808</v>
      </c>
      <c r="T3451" s="13">
        <f t="shared" si="323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9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42036.496192129627</v>
      </c>
      <c r="T3452" s="13">
        <f t="shared" si="323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9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42088.515358796292</v>
      </c>
      <c r="T3453" s="13">
        <f t="shared" si="323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9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41820.430856481478</v>
      </c>
      <c r="T3454" s="13">
        <f t="shared" si="323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9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42535.770324074074</v>
      </c>
      <c r="T3455" s="13">
        <f t="shared" si="323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9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41821.490266203698</v>
      </c>
      <c r="T3456" s="13">
        <f t="shared" si="323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9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42626.541979166665</v>
      </c>
      <c r="T3457" s="13">
        <f t="shared" si="323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9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41820.997303240736</v>
      </c>
      <c r="T3458" s="13">
        <f t="shared" si="323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9">
        <f t="shared" ref="P3459:P3522" si="325">E3459/L3459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13">
        <f t="shared" ref="S3459:S3522" si="328">(J3459/86400)+25569+(-5/24)</f>
        <v>42016.498344907406</v>
      </c>
      <c r="T3459" s="13">
        <f t="shared" ref="T3459:T3522" si="329">(I3459/86400)+25569+(-5/24)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9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42010.994247685179</v>
      </c>
      <c r="T3460" s="13">
        <f t="shared" si="32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9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42480.271527777775</v>
      </c>
      <c r="T3461" s="13">
        <f t="shared" si="32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9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41852.318888888891</v>
      </c>
      <c r="T3462" s="13">
        <f t="shared" si="329"/>
        <v>41866.318888888891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9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42643.424525462957</v>
      </c>
      <c r="T3463" s="13">
        <f t="shared" si="32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9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42179.690138888887</v>
      </c>
      <c r="T3464" s="13">
        <f t="shared" si="32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9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42612.710474537038</v>
      </c>
      <c r="T3465" s="13">
        <f t="shared" si="32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9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42574.921724537031</v>
      </c>
      <c r="T3466" s="13">
        <f t="shared" si="32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9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42200.417499999996</v>
      </c>
      <c r="T3467" s="13">
        <f t="shared" si="32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9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42419.810763888883</v>
      </c>
      <c r="T3468" s="13">
        <f t="shared" si="32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42053.463333333326</v>
      </c>
      <c r="T3469" s="13">
        <f t="shared" si="32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9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42605.55704861111</v>
      </c>
      <c r="T3470" s="13">
        <f t="shared" si="32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9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42458.433391203704</v>
      </c>
      <c r="T3471" s="13">
        <f t="shared" si="32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9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42528.813680555548</v>
      </c>
      <c r="T3472" s="13">
        <f t="shared" si="32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9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41841.61215277778</v>
      </c>
      <c r="T3473" s="13">
        <f t="shared" si="32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9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41927.962164351848</v>
      </c>
      <c r="T3474" s="13">
        <f t="shared" si="32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9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42062.626111111109</v>
      </c>
      <c r="T3475" s="13">
        <f t="shared" si="32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9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42541.293182870366</v>
      </c>
      <c r="T3476" s="13">
        <f t="shared" si="32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9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41918.672499999993</v>
      </c>
      <c r="T3477" s="13">
        <f t="shared" si="32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9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41921.071643518517</v>
      </c>
      <c r="T3478" s="13">
        <f t="shared" si="32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42128.528275462959</v>
      </c>
      <c r="T3479" s="13">
        <f t="shared" si="32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9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42053.708587962959</v>
      </c>
      <c r="T3480" s="13">
        <f t="shared" si="32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9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41781.64675925926</v>
      </c>
      <c r="T3481" s="13">
        <f t="shared" si="329"/>
        <v>41811.64675925926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9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42171.109108796292</v>
      </c>
      <c r="T3482" s="13">
        <f t="shared" si="32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9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41989.039212962962</v>
      </c>
      <c r="T3483" s="13">
        <f t="shared" si="329"/>
        <v>42006.039212962962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9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41796.563263888886</v>
      </c>
      <c r="T3484" s="13">
        <f t="shared" si="32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9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41793.460428240738</v>
      </c>
      <c r="T3485" s="13">
        <f t="shared" si="32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9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42506.552071759252</v>
      </c>
      <c r="T3486" s="13">
        <f t="shared" si="32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9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42372.484722222223</v>
      </c>
      <c r="T3487" s="13">
        <f t="shared" si="32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9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42126.666678240734</v>
      </c>
      <c r="T3488" s="13">
        <f t="shared" si="32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42149.732083333329</v>
      </c>
      <c r="T3489" s="13">
        <f t="shared" si="32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9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42087.55972222222</v>
      </c>
      <c r="T3490" s="13">
        <f t="shared" si="32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9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41753.427442129629</v>
      </c>
      <c r="T3491" s="13">
        <f t="shared" si="32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9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42443.594027777777</v>
      </c>
      <c r="T3492" s="13">
        <f t="shared" si="32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9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42121.041481481479</v>
      </c>
      <c r="T3493" s="13">
        <f t="shared" si="32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9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42267.800891203697</v>
      </c>
      <c r="T3494" s="13">
        <f t="shared" si="32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9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41848.657824074071</v>
      </c>
      <c r="T3495" s="13">
        <f t="shared" si="32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9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42689.006655092591</v>
      </c>
      <c r="T3496" s="13">
        <f t="shared" si="32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9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41915.554502314808</v>
      </c>
      <c r="T3497" s="13">
        <f t="shared" si="32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9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42584.638495370367</v>
      </c>
      <c r="T3498" s="13">
        <f t="shared" si="32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42511.53361111111</v>
      </c>
      <c r="T3499" s="13">
        <f t="shared" si="32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9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42458.950277777774</v>
      </c>
      <c r="T3500" s="13">
        <f t="shared" si="32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9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42131.827835648146</v>
      </c>
      <c r="T3501" s="13">
        <f t="shared" si="32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9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42419.711087962962</v>
      </c>
      <c r="T3502" s="13">
        <f t="shared" si="32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9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42233.555497685178</v>
      </c>
      <c r="T3503" s="13">
        <f t="shared" si="32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9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42430.631064814814</v>
      </c>
      <c r="T3504" s="13">
        <f t="shared" si="32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9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42545.27</v>
      </c>
      <c r="T3505" s="13">
        <f t="shared" si="32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9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42297.540405092594</v>
      </c>
      <c r="T3506" s="13">
        <f t="shared" si="32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9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41760.727372685185</v>
      </c>
      <c r="T3507" s="13">
        <f t="shared" si="32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9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41829.525925925926</v>
      </c>
      <c r="T3508" s="13">
        <f t="shared" si="32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9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42491.714548611104</v>
      </c>
      <c r="T3509" s="13">
        <f t="shared" si="32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9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42477.521446759252</v>
      </c>
      <c r="T3510" s="13">
        <f t="shared" si="32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9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41950.651226851849</v>
      </c>
      <c r="T3511" s="13">
        <f t="shared" si="32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9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41802.412569444445</v>
      </c>
      <c r="T3512" s="13">
        <f t="shared" si="32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9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41927.665451388886</v>
      </c>
      <c r="T3513" s="13">
        <f t="shared" si="32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9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42057.328611111108</v>
      </c>
      <c r="T3514" s="13">
        <f t="shared" si="32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9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41780.887870370367</v>
      </c>
      <c r="T3515" s="13">
        <f t="shared" si="32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9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42020.638333333329</v>
      </c>
      <c r="T3516" s="13">
        <f t="shared" si="32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9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42125.564479166664</v>
      </c>
      <c r="T3517" s="13">
        <f t="shared" si="32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9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41855.801736111105</v>
      </c>
      <c r="T3518" s="13">
        <f t="shared" si="32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41794.609189814808</v>
      </c>
      <c r="T3519" s="13">
        <f t="shared" si="32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9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41893.575219907405</v>
      </c>
      <c r="T3520" s="13">
        <f t="shared" si="32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9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42037.390624999993</v>
      </c>
      <c r="T3521" s="13">
        <f t="shared" si="32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9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42227.615879629629</v>
      </c>
      <c r="T3522" s="13">
        <f t="shared" si="32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9">
        <f t="shared" ref="P3523:P3586" si="331">E3523/L3523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13">
        <f t="shared" ref="S3523:S3586" si="334">(J3523/86400)+25569+(-5/24)</f>
        <v>41881.153009259258</v>
      </c>
      <c r="T3523" s="13">
        <f t="shared" ref="T3523:T3586" si="335">(I3523/86400)+25569+(-5/24)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9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42234.581550925919</v>
      </c>
      <c r="T3524" s="13">
        <f t="shared" si="335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9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42581.189212962963</v>
      </c>
      <c r="T3525" s="13">
        <f t="shared" si="335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9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41880.555243055554</v>
      </c>
      <c r="T3526" s="13">
        <f t="shared" si="335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9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42214.487337962964</v>
      </c>
      <c r="T3527" s="13">
        <f t="shared" si="335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9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42460.126979166664</v>
      </c>
      <c r="T3528" s="13">
        <f t="shared" si="335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42166.814872685187</v>
      </c>
      <c r="T3529" s="13">
        <f t="shared" si="335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9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42733.293032407404</v>
      </c>
      <c r="T3530" s="13">
        <f t="shared" si="335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9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42177.553449074076</v>
      </c>
      <c r="T3531" s="13">
        <f t="shared" si="335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9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42442.41501157407</v>
      </c>
      <c r="T3532" s="13">
        <f t="shared" si="335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9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42521.44599537037</v>
      </c>
      <c r="T3533" s="13">
        <f t="shared" si="335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9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41884.391516203701</v>
      </c>
      <c r="T3534" s="13">
        <f t="shared" si="335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9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42289.552858796298</v>
      </c>
      <c r="T3535" s="13">
        <f t="shared" si="335"/>
        <v>42319.594525462962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9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42243.416932870365</v>
      </c>
      <c r="T3536" s="13">
        <f t="shared" si="335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9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42248.431828703702</v>
      </c>
      <c r="T3537" s="13">
        <f t="shared" si="335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9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42328.518807870372</v>
      </c>
      <c r="T3538" s="13">
        <f t="shared" si="335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9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41923.146018518521</v>
      </c>
      <c r="T3539" s="13">
        <f t="shared" si="335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9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42571.212268518517</v>
      </c>
      <c r="T3540" s="13">
        <f t="shared" si="335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9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42600.547708333332</v>
      </c>
      <c r="T3541" s="13">
        <f t="shared" si="335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9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42516.795034722221</v>
      </c>
      <c r="T3542" s="13">
        <f t="shared" si="335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9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42222.521701388883</v>
      </c>
      <c r="T3543" s="13">
        <f t="shared" si="335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9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41829.391458333332</v>
      </c>
      <c r="T3544" s="13">
        <f t="shared" si="335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9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42150.546979166662</v>
      </c>
      <c r="T3545" s="13">
        <f t="shared" si="335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9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42040.623344907406</v>
      </c>
      <c r="T3546" s="13">
        <f t="shared" si="335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9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42075.599062499998</v>
      </c>
      <c r="T3547" s="13">
        <f t="shared" si="335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9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42073.452361111107</v>
      </c>
      <c r="T3548" s="13">
        <f t="shared" si="335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42479.870381944442</v>
      </c>
      <c r="T3549" s="13">
        <f t="shared" si="335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9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42411.733958333331</v>
      </c>
      <c r="T3550" s="13">
        <f t="shared" si="335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9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42223.186030092591</v>
      </c>
      <c r="T3551" s="13">
        <f t="shared" si="335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9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42462.685162037036</v>
      </c>
      <c r="T3552" s="13">
        <f t="shared" si="335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9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41753.307523148142</v>
      </c>
      <c r="T3553" s="13">
        <f t="shared" si="335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9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41788.378749999996</v>
      </c>
      <c r="T3554" s="13">
        <f t="shared" si="335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9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42195.820370370369</v>
      </c>
      <c r="T3555" s="13">
        <f t="shared" si="335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9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42015.842118055552</v>
      </c>
      <c r="T3556" s="13">
        <f t="shared" si="335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9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42661.233726851853</v>
      </c>
      <c r="T3557" s="13">
        <f t="shared" si="335"/>
        <v>42691.275393518517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9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41808.441249999996</v>
      </c>
      <c r="T3558" s="13">
        <f t="shared" si="335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41730.068414351852</v>
      </c>
      <c r="T3559" s="13">
        <f t="shared" si="335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9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42139.608506944445</v>
      </c>
      <c r="T3560" s="13">
        <f t="shared" si="335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9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42193.887824074067</v>
      </c>
      <c r="T3561" s="13">
        <f t="shared" si="335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9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42115.68131944444</v>
      </c>
      <c r="T3562" s="13">
        <f t="shared" si="335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9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42203.471967592595</v>
      </c>
      <c r="T3563" s="13">
        <f t="shared" si="335"/>
        <v>42221.566666666666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9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42433.553553240738</v>
      </c>
      <c r="T3564" s="13">
        <f t="shared" si="335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9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42555.46361111111</v>
      </c>
      <c r="T3565" s="13">
        <f t="shared" si="335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9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42236.414918981478</v>
      </c>
      <c r="T3566" s="13">
        <f t="shared" si="335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9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41974.534814814811</v>
      </c>
      <c r="T3567" s="13">
        <f t="shared" si="335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9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41997.299571759257</v>
      </c>
      <c r="T3568" s="13">
        <f t="shared" si="335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42135.602361111109</v>
      </c>
      <c r="T3569" s="13">
        <f t="shared" si="335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9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41869.532337962963</v>
      </c>
      <c r="T3570" s="13">
        <f t="shared" si="335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9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41982.480277777773</v>
      </c>
      <c r="T3571" s="13">
        <f t="shared" si="335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9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41976.12364583333</v>
      </c>
      <c r="T3572" s="13">
        <f t="shared" si="335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9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41912.650613425925</v>
      </c>
      <c r="T3573" s="13">
        <f t="shared" si="335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9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42146.36206018518</v>
      </c>
      <c r="T3574" s="13">
        <f t="shared" si="335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9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41921.167199074072</v>
      </c>
      <c r="T3575" s="13">
        <f t="shared" si="335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9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41926.734351851854</v>
      </c>
      <c r="T3576" s="13">
        <f t="shared" si="335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9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42561.575543981475</v>
      </c>
      <c r="T3577" s="13">
        <f t="shared" si="335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9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42649.340902777774</v>
      </c>
      <c r="T3578" s="13">
        <f t="shared" si="335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42093.578506944446</v>
      </c>
      <c r="T3579" s="13">
        <f t="shared" si="335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9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42460.525196759256</v>
      </c>
      <c r="T3580" s="13">
        <f t="shared" si="335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9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42430.553888888891</v>
      </c>
      <c r="T3581" s="13">
        <f t="shared" si="335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9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42025.967847222222</v>
      </c>
      <c r="T3582" s="13">
        <f t="shared" si="335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9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41836.26284722222</v>
      </c>
      <c r="T3583" s="13">
        <f t="shared" si="335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9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42450.887523148143</v>
      </c>
      <c r="T3584" s="13">
        <f t="shared" si="335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9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42418.217650462961</v>
      </c>
      <c r="T3585" s="13">
        <f t="shared" si="335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9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42168.108148148145</v>
      </c>
      <c r="T3586" s="13">
        <f t="shared" si="335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9">
        <f t="shared" ref="P3587:P3650" si="337">E3587/L3587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13">
        <f t="shared" ref="S3587:S3650" si="340">(J3587/86400)+25569+(-5/24)</f>
        <v>41964.507986111108</v>
      </c>
      <c r="T3587" s="13">
        <f t="shared" ref="T3587:T3650" si="341">(I3587/86400)+25569+(-5/24)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9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42576.489236111105</v>
      </c>
      <c r="T3588" s="13">
        <f t="shared" si="341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42503.331643518519</v>
      </c>
      <c r="T3589" s="13">
        <f t="shared" si="341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9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42101.620486111111</v>
      </c>
      <c r="T3590" s="13">
        <f t="shared" si="341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9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42125.439201388886</v>
      </c>
      <c r="T3591" s="13">
        <f t="shared" si="341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9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41902.125393518516</v>
      </c>
      <c r="T3592" s="13">
        <f t="shared" si="341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9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42003.74009259259</v>
      </c>
      <c r="T3593" s="13">
        <f t="shared" si="341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9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41988.621608796289</v>
      </c>
      <c r="T3594" s="13">
        <f t="shared" si="341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9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41974.690266203703</v>
      </c>
      <c r="T3595" s="13">
        <f t="shared" si="341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9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42591.858587962961</v>
      </c>
      <c r="T3596" s="13">
        <f t="shared" si="341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9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42049.800034722219</v>
      </c>
      <c r="T3597" s="13">
        <f t="shared" si="341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9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41856.506736111107</v>
      </c>
      <c r="T3598" s="13">
        <f t="shared" si="341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42417.377199074072</v>
      </c>
      <c r="T3599" s="13">
        <f t="shared" si="341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9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41866.590532407405</v>
      </c>
      <c r="T3600" s="13">
        <f t="shared" si="341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9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42220.586539351854</v>
      </c>
      <c r="T3601" s="13">
        <f t="shared" si="341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9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42628.640787037039</v>
      </c>
      <c r="T3602" s="13">
        <f t="shared" si="341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9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41990.790300925924</v>
      </c>
      <c r="T3603" s="13">
        <f t="shared" si="341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9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42447.68609953703</v>
      </c>
      <c r="T3604" s="13">
        <f t="shared" si="341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9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42283.656018518515</v>
      </c>
      <c r="T3605" s="13">
        <f t="shared" si="341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9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42482.80736111111</v>
      </c>
      <c r="T3606" s="13">
        <f t="shared" si="341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9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42383.584791666661</v>
      </c>
      <c r="T3607" s="13">
        <f t="shared" si="341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9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42566.396493055552</v>
      </c>
      <c r="T3608" s="13">
        <f t="shared" si="341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9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42338.755578703705</v>
      </c>
      <c r="T3609" s="13">
        <f t="shared" si="341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9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42506.501041666663</v>
      </c>
      <c r="T3610" s="13">
        <f t="shared" si="341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9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42429.783391203702</v>
      </c>
      <c r="T3611" s="13">
        <f t="shared" si="341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9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42203.22379629629</v>
      </c>
      <c r="T3612" s="13">
        <f t="shared" si="341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9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42072.162048611113</v>
      </c>
      <c r="T3613" s="13">
        <f t="shared" si="341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9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41789.518645833326</v>
      </c>
      <c r="T3614" s="13">
        <f t="shared" si="341"/>
        <v>41799.518645833326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9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41788.381643518514</v>
      </c>
      <c r="T3615" s="13">
        <f t="shared" si="341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9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42143.833518518521</v>
      </c>
      <c r="T3616" s="13">
        <f t="shared" si="341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9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42318.385370370372</v>
      </c>
      <c r="T3617" s="13">
        <f t="shared" si="341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9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42052.741481481477</v>
      </c>
      <c r="T3618" s="13">
        <f t="shared" si="341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42779.401956018519</v>
      </c>
      <c r="T3619" s="13">
        <f t="shared" si="341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9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42128.419560185182</v>
      </c>
      <c r="T3620" s="13">
        <f t="shared" si="341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9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42660.923912037033</v>
      </c>
      <c r="T3621" s="13">
        <f t="shared" si="341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9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42037.72987268518</v>
      </c>
      <c r="T3622" s="13">
        <f t="shared" si="341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9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42619.727361111109</v>
      </c>
      <c r="T3623" s="13">
        <f t="shared" si="341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9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41877.013553240737</v>
      </c>
      <c r="T3624" s="13">
        <f t="shared" si="341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9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41828.528587962959</v>
      </c>
      <c r="T3625" s="13">
        <f t="shared" si="341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9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42545.56585648148</v>
      </c>
      <c r="T3626" s="13">
        <f t="shared" si="341"/>
        <v>42605.56585648148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9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42157.444178240738</v>
      </c>
      <c r="T3627" s="13">
        <f t="shared" si="341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9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41846.458993055552</v>
      </c>
      <c r="T3628" s="13">
        <f t="shared" si="341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42460.533414351848</v>
      </c>
      <c r="T3629" s="13">
        <f t="shared" si="341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9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42291.6249537037</v>
      </c>
      <c r="T3630" s="13">
        <f t="shared" si="341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9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42436.886157407404</v>
      </c>
      <c r="T3631" s="13">
        <f t="shared" si="341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9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41942.638773148145</v>
      </c>
      <c r="T3632" s="13">
        <f t="shared" si="341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9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41880.54510416666</v>
      </c>
      <c r="T3633" s="13">
        <f t="shared" si="341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9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41946.728576388887</v>
      </c>
      <c r="T3634" s="13">
        <f t="shared" si="341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9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42649.415127314809</v>
      </c>
      <c r="T3635" s="13">
        <f t="shared" si="341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9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42700.958032407405</v>
      </c>
      <c r="T3636" s="13">
        <f t="shared" si="341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9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42450.674490740734</v>
      </c>
      <c r="T3637" s="13">
        <f t="shared" si="341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9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42226.486446759256</v>
      </c>
      <c r="T3638" s="13">
        <f t="shared" si="341"/>
        <v>42261.486446759256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41975.492303240739</v>
      </c>
      <c r="T3639" s="13">
        <f t="shared" si="341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9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42053.464490740742</v>
      </c>
      <c r="T3640" s="13">
        <f t="shared" si="341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9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42590.468819444439</v>
      </c>
      <c r="T3641" s="13">
        <f t="shared" si="341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9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42104.573263888888</v>
      </c>
      <c r="T3642" s="13">
        <f t="shared" si="341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9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41899.41873842592</v>
      </c>
      <c r="T3643" s="13">
        <f t="shared" si="341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9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42297.607951388891</v>
      </c>
      <c r="T3644" s="13">
        <f t="shared" si="341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9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42284.935636574075</v>
      </c>
      <c r="T3645" s="13">
        <f t="shared" si="341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9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42409.033414351848</v>
      </c>
      <c r="T3646" s="13">
        <f t="shared" si="341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9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42665.762013888881</v>
      </c>
      <c r="T3647" s="13">
        <f t="shared" si="341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9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42140.21298611111</v>
      </c>
      <c r="T3648" s="13">
        <f t="shared" si="341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9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42598.540821759256</v>
      </c>
      <c r="T3649" s="13">
        <f t="shared" si="341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9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41887.083854166667</v>
      </c>
      <c r="T3650" s="13">
        <f t="shared" si="341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9">
        <f t="shared" ref="P3651:P3714" si="343">E3651/L3651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13">
        <f t="shared" ref="S3651:S3714" si="346">(J3651/86400)+25569+(-5/24)</f>
        <v>41780.504560185182</v>
      </c>
      <c r="T3651" s="13">
        <f t="shared" ref="T3651:T3714" si="347">(I3651/86400)+25569+(-5/24)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9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42381.270648148151</v>
      </c>
      <c r="T3652" s="13">
        <f t="shared" si="347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9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41828.437986111108</v>
      </c>
      <c r="T3653" s="13">
        <f t="shared" si="347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9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42596.436365740738</v>
      </c>
      <c r="T3654" s="13">
        <f t="shared" si="347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9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42191.155173611107</v>
      </c>
      <c r="T3655" s="13">
        <f t="shared" si="347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9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42440.20817129629</v>
      </c>
      <c r="T3656" s="13">
        <f t="shared" si="347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9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42173.594884259255</v>
      </c>
      <c r="T3657" s="13">
        <f t="shared" si="347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9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42737.701805555553</v>
      </c>
      <c r="T3658" s="13">
        <f t="shared" si="347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42499.4215162037</v>
      </c>
      <c r="T3659" s="13">
        <f t="shared" si="347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9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41775.650231481479</v>
      </c>
      <c r="T3660" s="13">
        <f t="shared" si="347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9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42055.068865740737</v>
      </c>
      <c r="T3661" s="13">
        <f t="shared" si="347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9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41971.672743055555</v>
      </c>
      <c r="T3662" s="13">
        <f t="shared" si="347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9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42447.688333333332</v>
      </c>
      <c r="T3663" s="13">
        <f t="shared" si="347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9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42064.011736111112</v>
      </c>
      <c r="T3664" s="13">
        <f t="shared" si="347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9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42665.243402777771</v>
      </c>
      <c r="T3665" s="13">
        <f t="shared" si="347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9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42523.04038194444</v>
      </c>
      <c r="T3666" s="13">
        <f t="shared" si="347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9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42294.59979166666</v>
      </c>
      <c r="T3667" s="13">
        <f t="shared" si="347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9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41822.696550925924</v>
      </c>
      <c r="T3668" s="13">
        <f t="shared" si="347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42173.761793981474</v>
      </c>
      <c r="T3669" s="13">
        <f t="shared" si="347"/>
        <v>42203.761793981474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9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42185.347824074073</v>
      </c>
      <c r="T3670" s="13">
        <f t="shared" si="347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9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42136.466863425921</v>
      </c>
      <c r="T3671" s="13">
        <f t="shared" si="347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9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42142.305682870363</v>
      </c>
      <c r="T3672" s="13">
        <f t="shared" si="347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9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41820.419756944444</v>
      </c>
      <c r="T3673" s="13">
        <f t="shared" si="347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9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41878.738240740735</v>
      </c>
      <c r="T3674" s="13">
        <f t="shared" si="347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9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41914.086770833332</v>
      </c>
      <c r="T3675" s="13">
        <f t="shared" si="347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9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42556.664687499993</v>
      </c>
      <c r="T3676" s="13">
        <f t="shared" si="347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9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42493.388680555552</v>
      </c>
      <c r="T3677" s="13">
        <f t="shared" si="347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9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41876.607453703698</v>
      </c>
      <c r="T3678" s="13">
        <f t="shared" si="347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41802.365949074076</v>
      </c>
      <c r="T3679" s="13">
        <f t="shared" si="347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9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42120.322893518511</v>
      </c>
      <c r="T3680" s="13">
        <f t="shared" si="347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9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41786.553020833329</v>
      </c>
      <c r="T3681" s="13">
        <f t="shared" si="347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9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42627.245763888888</v>
      </c>
      <c r="T3682" s="13">
        <f t="shared" si="347"/>
        <v>42648.245763888888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9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42374.443171296291</v>
      </c>
      <c r="T3683" s="13">
        <f t="shared" si="347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9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41772.477060185185</v>
      </c>
      <c r="T3684" s="13">
        <f t="shared" si="347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9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42632.908518518518</v>
      </c>
      <c r="T3685" s="13">
        <f t="shared" si="347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9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42218.97206018518</v>
      </c>
      <c r="T3686" s="13">
        <f t="shared" si="347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9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41753.384942129625</v>
      </c>
      <c r="T3687" s="13">
        <f t="shared" si="347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9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42230.454398148147</v>
      </c>
      <c r="T3688" s="13">
        <f t="shared" si="347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41787.009895833333</v>
      </c>
      <c r="T3689" s="13">
        <f t="shared" si="347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9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41829.578749999993</v>
      </c>
      <c r="T3690" s="13">
        <f t="shared" si="347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9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42147.61850694444</v>
      </c>
      <c r="T3691" s="13">
        <f t="shared" si="347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9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41940.38984953703</v>
      </c>
      <c r="T3692" s="13">
        <f t="shared" si="347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9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42020.492233796293</v>
      </c>
      <c r="T3693" s="13">
        <f t="shared" si="347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9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41891.756701388884</v>
      </c>
      <c r="T3694" s="13">
        <f t="shared" si="347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9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42308.98297453703</v>
      </c>
      <c r="T3695" s="13">
        <f t="shared" si="347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9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42489.925543981481</v>
      </c>
      <c r="T3696" s="13">
        <f t="shared" si="347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9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41995.662152777775</v>
      </c>
      <c r="T3697" s="13">
        <f t="shared" si="347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9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41988.408749999995</v>
      </c>
      <c r="T3698" s="13">
        <f t="shared" si="347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9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42479.2575</v>
      </c>
      <c r="T3699" s="13">
        <f t="shared" si="347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9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42401.598229166666</v>
      </c>
      <c r="T3700" s="13">
        <f t="shared" si="347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9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41897.393703703703</v>
      </c>
      <c r="T3701" s="13">
        <f t="shared" si="347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9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41882.37731481481</v>
      </c>
      <c r="T3702" s="13">
        <f t="shared" si="347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9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42129.333252314813</v>
      </c>
      <c r="T3703" s="13">
        <f t="shared" si="347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9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42524.329675925925</v>
      </c>
      <c r="T3704" s="13">
        <f t="shared" si="347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9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42556.296157407407</v>
      </c>
      <c r="T3705" s="13">
        <f t="shared" si="347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9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42461.481412037036</v>
      </c>
      <c r="T3706" s="13">
        <f t="shared" si="347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9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41792.334652777776</v>
      </c>
      <c r="T3707" s="13">
        <f t="shared" si="347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9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41879.705428240741</v>
      </c>
      <c r="T3708" s="13">
        <f t="shared" si="347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42551.840023148143</v>
      </c>
      <c r="T3709" s="13">
        <f t="shared" si="347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9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41809.933865740742</v>
      </c>
      <c r="T3710" s="13">
        <f t="shared" si="347"/>
        <v>41823.933865740742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9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41785.499374999999</v>
      </c>
      <c r="T3711" s="13">
        <f t="shared" si="347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9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42072.367916666662</v>
      </c>
      <c r="T3712" s="13">
        <f t="shared" si="347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9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41779.5158912037</v>
      </c>
      <c r="T3713" s="13">
        <f t="shared" si="347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9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42133.963738425919</v>
      </c>
      <c r="T3714" s="13">
        <f t="shared" si="347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9">
        <f t="shared" ref="P3715:P3778" si="349">E3715/L3715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13">
        <f t="shared" ref="S3715:S3778" si="352">(J3715/86400)+25569+(-5/24)</f>
        <v>42505.529699074068</v>
      </c>
      <c r="T3715" s="13">
        <f t="shared" ref="T3715:T3778" si="353">(I3715/86400)+25569+(-5/24)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9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42118.347997685181</v>
      </c>
      <c r="T3716" s="13">
        <f t="shared" si="353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9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42036.787256944437</v>
      </c>
      <c r="T3717" s="13">
        <f t="shared" si="353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9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42360.679502314808</v>
      </c>
      <c r="T3718" s="13">
        <f t="shared" si="353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9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42102.657974537033</v>
      </c>
      <c r="T3719" s="13">
        <f t="shared" si="353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9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42032.507812499993</v>
      </c>
      <c r="T3720" s="13">
        <f t="shared" si="353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9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42147.521597222221</v>
      </c>
      <c r="T3721" s="13">
        <f t="shared" si="353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9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42165.784791666665</v>
      </c>
      <c r="T3722" s="13">
        <f t="shared" si="353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9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41927.727824074071</v>
      </c>
      <c r="T3723" s="13">
        <f t="shared" si="353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9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42381.463506944441</v>
      </c>
      <c r="T3724" s="13">
        <f t="shared" si="353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9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41943.544699074067</v>
      </c>
      <c r="T3725" s="13">
        <f t="shared" si="353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9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42465.283101851848</v>
      </c>
      <c r="T3726" s="13">
        <f t="shared" si="353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9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42401.736886574072</v>
      </c>
      <c r="T3727" s="13">
        <f t="shared" si="353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9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42461.932534722218</v>
      </c>
      <c r="T3728" s="13">
        <f t="shared" si="353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42632.139976851853</v>
      </c>
      <c r="T3729" s="13">
        <f t="shared" si="353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9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42204.962685185186</v>
      </c>
      <c r="T3730" s="13">
        <f t="shared" si="353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9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42040.996666666666</v>
      </c>
      <c r="T3731" s="13">
        <f t="shared" si="353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9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42203.46943287037</v>
      </c>
      <c r="T3732" s="13">
        <f t="shared" si="353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9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41983.544513888883</v>
      </c>
      <c r="T3733" s="13">
        <f t="shared" si="353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9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41968.469131944446</v>
      </c>
      <c r="T3734" s="13">
        <f t="shared" si="353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9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3">
        <f t="shared" si="352"/>
        <v>42102.816064814811</v>
      </c>
      <c r="T3735" s="13">
        <f t="shared" si="353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9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42089.693240740737</v>
      </c>
      <c r="T3736" s="13">
        <f t="shared" si="353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9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42122.484826388885</v>
      </c>
      <c r="T3737" s="13">
        <f t="shared" si="353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9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42048.503391203696</v>
      </c>
      <c r="T3738" s="13">
        <f t="shared" si="353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9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42297.482673611106</v>
      </c>
      <c r="T3739" s="13">
        <f t="shared" si="353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9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41813.730381944442</v>
      </c>
      <c r="T3740" s="13">
        <f t="shared" si="353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9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42548.241527777776</v>
      </c>
      <c r="T3741" s="13">
        <f t="shared" si="353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9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41832.881423611107</v>
      </c>
      <c r="T3742" s="13">
        <f t="shared" si="353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9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42325.712384259255</v>
      </c>
      <c r="T3743" s="13">
        <f t="shared" si="353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9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41858.006296296291</v>
      </c>
      <c r="T3744" s="13">
        <f t="shared" si="353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9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41793.501898148148</v>
      </c>
      <c r="T3745" s="13">
        <f t="shared" si="353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9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41793.605925925927</v>
      </c>
      <c r="T3746" s="13">
        <f t="shared" si="353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9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41831.489606481475</v>
      </c>
      <c r="T3747" s="13">
        <f t="shared" si="353"/>
        <v>41861.489606481475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9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42621.18100694444</v>
      </c>
      <c r="T3748" s="13">
        <f t="shared" si="353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9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42164.091388888883</v>
      </c>
      <c r="T3749" s="13">
        <f t="shared" si="353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9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42395.498101851852</v>
      </c>
      <c r="T3750" s="13">
        <f t="shared" si="353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9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42457.918842592589</v>
      </c>
      <c r="T3751" s="13">
        <f t="shared" si="353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9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42016.773240740738</v>
      </c>
      <c r="T3752" s="13">
        <f t="shared" si="353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9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42402.827233796292</v>
      </c>
      <c r="T3753" s="13">
        <f t="shared" si="353"/>
        <v>42462.785567129627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9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42619.594155092585</v>
      </c>
      <c r="T3754" s="13">
        <f t="shared" si="353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9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42128.615740740737</v>
      </c>
      <c r="T3755" s="13">
        <f t="shared" si="353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9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41808.67288194444</v>
      </c>
      <c r="T3756" s="13">
        <f t="shared" si="353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9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42445.658645833326</v>
      </c>
      <c r="T3757" s="13">
        <f t="shared" si="353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9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41771.606458333328</v>
      </c>
      <c r="T3758" s="13">
        <f t="shared" si="353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41954.642534722218</v>
      </c>
      <c r="T3759" s="13">
        <f t="shared" si="353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9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41747.263171296298</v>
      </c>
      <c r="T3760" s="13">
        <f t="shared" si="353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9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42181.899918981479</v>
      </c>
      <c r="T3761" s="13">
        <f t="shared" si="353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9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41739.316967592589</v>
      </c>
      <c r="T3762" s="13">
        <f t="shared" si="353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9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42173.258530092593</v>
      </c>
      <c r="T3763" s="13">
        <f t="shared" si="353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9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42193.605196759258</v>
      </c>
      <c r="T3764" s="13">
        <f t="shared" si="353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9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42065.541967592588</v>
      </c>
      <c r="T3765" s="13">
        <f t="shared" si="353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9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42499.634629629632</v>
      </c>
      <c r="T3766" s="13">
        <f t="shared" si="353"/>
        <v>42518.816666666666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9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41820.568078703705</v>
      </c>
      <c r="T3767" s="13">
        <f t="shared" si="353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9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41787.958854166667</v>
      </c>
      <c r="T3768" s="13">
        <f t="shared" si="353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42049.811307870368</v>
      </c>
      <c r="T3769" s="13">
        <f t="shared" si="353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9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41772.519560185181</v>
      </c>
      <c r="T3770" s="13">
        <f t="shared" si="353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9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42445.389803240738</v>
      </c>
      <c r="T3771" s="13">
        <f t="shared" si="353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9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42138.722337962965</v>
      </c>
      <c r="T3772" s="13">
        <f t="shared" si="353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9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42493.64875</v>
      </c>
      <c r="T3773" s="13">
        <f t="shared" si="353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9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42682.408634259256</v>
      </c>
      <c r="T3774" s="13">
        <f t="shared" si="353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9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42655.796840277777</v>
      </c>
      <c r="T3775" s="13">
        <f t="shared" si="353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9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42087.583969907406</v>
      </c>
      <c r="T3776" s="13">
        <f t="shared" si="353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9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42075.734293981477</v>
      </c>
      <c r="T3777" s="13">
        <f t="shared" si="353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9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41814.159467592588</v>
      </c>
      <c r="T3778" s="13">
        <f t="shared" si="353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9">
        <f t="shared" ref="P3779:P3842" si="355">E3779/L3779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13">
        <f t="shared" ref="S3779:S3842" si="358">(J3779/86400)+25569+(-5/24)</f>
        <v>41886.903020833335</v>
      </c>
      <c r="T3779" s="13">
        <f t="shared" ref="T3779:T3842" si="359">(I3779/86400)+25569+(-5/24)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9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41989.610879629625</v>
      </c>
      <c r="T3780" s="13">
        <f t="shared" si="35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9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42425.527083333327</v>
      </c>
      <c r="T3781" s="13">
        <f t="shared" si="359"/>
        <v>42455.485416666663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9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42166.011400462965</v>
      </c>
      <c r="T3782" s="13">
        <f t="shared" si="359"/>
        <v>42198.629166666666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9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41865.674594907403</v>
      </c>
      <c r="T3783" s="13">
        <f t="shared" si="35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9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42546.653900462959</v>
      </c>
      <c r="T3784" s="13">
        <f t="shared" si="35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9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42419.931944444441</v>
      </c>
      <c r="T3785" s="13">
        <f t="shared" si="35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9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42531.772361111107</v>
      </c>
      <c r="T3786" s="13">
        <f t="shared" si="35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9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42548.430196759255</v>
      </c>
      <c r="T3787" s="13">
        <f t="shared" si="35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9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42486.829571759255</v>
      </c>
      <c r="T3788" s="13">
        <f t="shared" si="35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42167.326458333329</v>
      </c>
      <c r="T3789" s="13">
        <f t="shared" si="35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9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42333.487488425926</v>
      </c>
      <c r="T3790" s="13">
        <f t="shared" si="35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9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42138.590486111112</v>
      </c>
      <c r="T3791" s="13">
        <f t="shared" si="35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9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42666.458599537036</v>
      </c>
      <c r="T3792" s="13">
        <f t="shared" si="35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9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41766.4837037037</v>
      </c>
      <c r="T3793" s="13">
        <f t="shared" si="35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9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42170.238680555551</v>
      </c>
      <c r="T3794" s="13">
        <f t="shared" si="35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9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41968.73065972222</v>
      </c>
      <c r="T3795" s="13">
        <f t="shared" si="35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9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42132.372152777774</v>
      </c>
      <c r="T3796" s="13">
        <f t="shared" si="35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9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42201.227893518517</v>
      </c>
      <c r="T3797" s="13">
        <f t="shared" si="35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9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42688.821250000001</v>
      </c>
      <c r="T3798" s="13">
        <f t="shared" si="35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42084.673206018517</v>
      </c>
      <c r="T3799" s="13">
        <f t="shared" si="35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9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41831.514444444438</v>
      </c>
      <c r="T3800" s="13">
        <f t="shared" si="359"/>
        <v>41861.514444444438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9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42410.722719907404</v>
      </c>
      <c r="T3801" s="13">
        <f t="shared" si="35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9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41982.528738425921</v>
      </c>
      <c r="T3802" s="13">
        <f t="shared" si="35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9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41975.467777777776</v>
      </c>
      <c r="T3803" s="13">
        <f t="shared" si="35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9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42268.917893518512</v>
      </c>
      <c r="T3804" s="13">
        <f t="shared" si="35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9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42403.763518518514</v>
      </c>
      <c r="T3805" s="13">
        <f t="shared" si="35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9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42526.801203703704</v>
      </c>
      <c r="T3806" s="13">
        <f t="shared" si="35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9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41849.678703703699</v>
      </c>
      <c r="T3807" s="13">
        <f t="shared" si="35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9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41799.050706018512</v>
      </c>
      <c r="T3808" s="13">
        <f t="shared" si="35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42090.700682870367</v>
      </c>
      <c r="T3809" s="13">
        <f t="shared" si="35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9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42059.24559027778</v>
      </c>
      <c r="T3810" s="13">
        <f t="shared" si="35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9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41800.318368055552</v>
      </c>
      <c r="T3811" s="13">
        <f t="shared" si="35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9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42054.640717592592</v>
      </c>
      <c r="T3812" s="13">
        <f t="shared" si="35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9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42487.418668981474</v>
      </c>
      <c r="T3813" s="13">
        <f t="shared" si="35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9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42109.542916666665</v>
      </c>
      <c r="T3814" s="13">
        <f t="shared" si="35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9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42497.067372685182</v>
      </c>
      <c r="T3815" s="13">
        <f t="shared" si="35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9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42058.695740740739</v>
      </c>
      <c r="T3816" s="13">
        <f t="shared" si="35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9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42207.051585648143</v>
      </c>
      <c r="T3817" s="13">
        <f t="shared" si="35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9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41807.481747685182</v>
      </c>
      <c r="T3818" s="13">
        <f t="shared" si="35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42284.488611111105</v>
      </c>
      <c r="T3819" s="13">
        <f t="shared" si="35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9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42045.634050925924</v>
      </c>
      <c r="T3820" s="13">
        <f t="shared" si="35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9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42184.001203703701</v>
      </c>
      <c r="T3821" s="13">
        <f t="shared" si="35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9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42160.443483796298</v>
      </c>
      <c r="T3822" s="13">
        <f t="shared" si="35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9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42340.972303240742</v>
      </c>
      <c r="T3823" s="13">
        <f t="shared" si="35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9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42329.629826388882</v>
      </c>
      <c r="T3824" s="13">
        <f t="shared" si="35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9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42170.701898148145</v>
      </c>
      <c r="T3825" s="13">
        <f t="shared" si="35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9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42571.417858796289</v>
      </c>
      <c r="T3826" s="13">
        <f t="shared" si="35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9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42150.861273148148</v>
      </c>
      <c r="T3827" s="13">
        <f t="shared" si="35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9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42101.215208333328</v>
      </c>
      <c r="T3828" s="13">
        <f t="shared" si="35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42034.719918981478</v>
      </c>
      <c r="T3829" s="13">
        <f t="shared" si="35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9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41944.319293981483</v>
      </c>
      <c r="T3830" s="13">
        <f t="shared" si="359"/>
        <v>42004.36096064814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9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42593.657071759262</v>
      </c>
      <c r="T3831" s="13">
        <f t="shared" si="35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9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42503.532534722217</v>
      </c>
      <c r="T3832" s="13">
        <f t="shared" si="35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9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41927.640567129631</v>
      </c>
      <c r="T3833" s="13">
        <f t="shared" si="35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9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42374.906655092585</v>
      </c>
      <c r="T3834" s="13">
        <f t="shared" si="35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9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41963.664027777777</v>
      </c>
      <c r="T3835" s="13">
        <f t="shared" si="35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9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42143.236886574072</v>
      </c>
      <c r="T3836" s="13">
        <f t="shared" si="35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9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42460.733888888884</v>
      </c>
      <c r="T3837" s="13">
        <f t="shared" si="35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9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42553.718194444438</v>
      </c>
      <c r="T3838" s="13">
        <f t="shared" si="35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42152.557384259257</v>
      </c>
      <c r="T3839" s="13">
        <f t="shared" si="35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9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42116.502418981479</v>
      </c>
      <c r="T3840" s="13">
        <f t="shared" si="35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9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42154.934305555558</v>
      </c>
      <c r="T3841" s="13">
        <f t="shared" si="359"/>
        <v>42214.934305555558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9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42432.493391203701</v>
      </c>
      <c r="T3842" s="13">
        <f t="shared" si="35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9">
        <f t="shared" ref="P3843:P3906" si="361">E3843/L3843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13">
        <f t="shared" ref="S3843:S3906" si="364">(J3843/86400)+25569+(-5/24)</f>
        <v>41780.57739583333</v>
      </c>
      <c r="T3843" s="13">
        <f t="shared" ref="T3843:T3906" si="365">(I3843/86400)+25569+(-5/24)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9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41740.285324074073</v>
      </c>
      <c r="T3844" s="13">
        <f t="shared" si="365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9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41765.864166666666</v>
      </c>
      <c r="T3845" s="13">
        <f t="shared" si="365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9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41766.408958333333</v>
      </c>
      <c r="T3846" s="13">
        <f t="shared" si="365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9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42248.418680555558</v>
      </c>
      <c r="T3847" s="13">
        <f t="shared" si="365"/>
        <v>42278.418680555558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9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41885.01321759259</v>
      </c>
      <c r="T3848" s="13">
        <f t="shared" si="365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42159.016099537032</v>
      </c>
      <c r="T3849" s="13">
        <f t="shared" si="365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9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42265.608668981477</v>
      </c>
      <c r="T3850" s="13">
        <f t="shared" si="365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9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42136.558842592589</v>
      </c>
      <c r="T3851" s="13">
        <f t="shared" si="365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9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41974.916006944441</v>
      </c>
      <c r="T3852" s="13">
        <f t="shared" si="365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9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42172.23123842592</v>
      </c>
      <c r="T3853" s="13">
        <f t="shared" si="365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9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42064.982361111113</v>
      </c>
      <c r="T3854" s="13">
        <f t="shared" si="365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9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41848.631689814814</v>
      </c>
      <c r="T3855" s="13">
        <f t="shared" si="365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9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42103.67659722222</v>
      </c>
      <c r="T3856" s="13">
        <f t="shared" si="365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9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42059.762395833335</v>
      </c>
      <c r="T3857" s="13">
        <f t="shared" si="365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9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42041.534756944442</v>
      </c>
      <c r="T3858" s="13">
        <f t="shared" si="365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9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41829.528819444444</v>
      </c>
      <c r="T3859" s="13">
        <f t="shared" si="365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9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42128.222731481474</v>
      </c>
      <c r="T3860" s="13">
        <f t="shared" si="365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9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41789.685266203705</v>
      </c>
      <c r="T3861" s="13">
        <f t="shared" si="365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9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41833.452662037038</v>
      </c>
      <c r="T3862" s="13">
        <f t="shared" si="365"/>
        <v>41863.452662037038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9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41914.381678240738</v>
      </c>
      <c r="T3863" s="13">
        <f t="shared" si="365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9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42611.052731481475</v>
      </c>
      <c r="T3864" s="13">
        <f t="shared" si="365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9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42253.424826388888</v>
      </c>
      <c r="T3865" s="13">
        <f t="shared" si="365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9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42295.683495370373</v>
      </c>
      <c r="T3866" s="13">
        <f t="shared" si="365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9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41841.44326388889</v>
      </c>
      <c r="T3867" s="13">
        <f t="shared" si="365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9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42402.738668981481</v>
      </c>
      <c r="T3868" s="13">
        <f t="shared" si="365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9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42509.605775462966</v>
      </c>
      <c r="T3869" s="13">
        <f t="shared" si="365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9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41865.45144675926</v>
      </c>
      <c r="T3870" s="13">
        <f t="shared" si="365"/>
        <v>41890.45144675926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9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42047.516111111108</v>
      </c>
      <c r="T3871" s="13">
        <f t="shared" si="365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9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41792.963865740741</v>
      </c>
      <c r="T3872" s="13">
        <f t="shared" si="365"/>
        <v>41822.963865740741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9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42763.572337962956</v>
      </c>
      <c r="T3873" s="13">
        <f t="shared" si="365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9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42179.9374537037</v>
      </c>
      <c r="T3874" s="13">
        <f t="shared" si="365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9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42255.487673611111</v>
      </c>
      <c r="T3875" s="13">
        <f t="shared" si="365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9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42006.808124999996</v>
      </c>
      <c r="T3876" s="13">
        <f t="shared" si="365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9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42615.138483796291</v>
      </c>
      <c r="T3877" s="13">
        <f t="shared" si="365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9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42372.415833333333</v>
      </c>
      <c r="T3878" s="13">
        <f t="shared" si="365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42682.469351851854</v>
      </c>
      <c r="T3879" s="13">
        <f t="shared" si="365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9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42154.610486111109</v>
      </c>
      <c r="T3880" s="13">
        <f t="shared" si="365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9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41999.652731481481</v>
      </c>
      <c r="T3881" s="13">
        <f t="shared" si="365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9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41815.606712962959</v>
      </c>
      <c r="T3882" s="13">
        <f t="shared" si="365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9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42755.810173611106</v>
      </c>
      <c r="T3883" s="13">
        <f t="shared" si="365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9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42373.77511574074</v>
      </c>
      <c r="T3884" s="13">
        <f t="shared" si="365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9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41854.394317129627</v>
      </c>
      <c r="T3885" s="13">
        <f t="shared" si="365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9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42065.583240740736</v>
      </c>
      <c r="T3886" s="13">
        <f t="shared" si="365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9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42469.742951388886</v>
      </c>
      <c r="T3887" s="13">
        <f t="shared" si="365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9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41954.019699074073</v>
      </c>
      <c r="T3888" s="13">
        <f t="shared" si="365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42079.649641203701</v>
      </c>
      <c r="T3889" s="13">
        <f t="shared" si="365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9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42762.337476851848</v>
      </c>
      <c r="T3890" s="13">
        <f t="shared" si="365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9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41976.796643518515</v>
      </c>
      <c r="T3891" s="13">
        <f t="shared" si="365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9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42171.55027777778</v>
      </c>
      <c r="T3892" s="13">
        <f t="shared" si="365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9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42055.924120370364</v>
      </c>
      <c r="T3893" s="13">
        <f t="shared" si="365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9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41867.443946759253</v>
      </c>
      <c r="T3894" s="13">
        <f t="shared" si="365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9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41779.449537037035</v>
      </c>
      <c r="T3895" s="13">
        <f t="shared" si="365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9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42679.750138888885</v>
      </c>
      <c r="T3896" s="13">
        <f t="shared" si="365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9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42032.041875000003</v>
      </c>
      <c r="T3897" s="13">
        <f t="shared" si="365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9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41792.983541666668</v>
      </c>
      <c r="T3898" s="13">
        <f t="shared" si="365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9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41982.665312499994</v>
      </c>
      <c r="T3899" s="13">
        <f t="shared" si="365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9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42193.273958333331</v>
      </c>
      <c r="T3900" s="13">
        <f t="shared" si="365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9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41843.566678240742</v>
      </c>
      <c r="T3901" s="13">
        <f t="shared" si="365"/>
        <v>41863.566678240742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9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42135.884155092594</v>
      </c>
      <c r="T3902" s="13">
        <f t="shared" si="365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9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42317.618043981478</v>
      </c>
      <c r="T3903" s="13">
        <f t="shared" si="365"/>
        <v>42357.618043981478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9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42663.259745370371</v>
      </c>
      <c r="T3904" s="13">
        <f t="shared" si="365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9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3">
        <f t="shared" si="364"/>
        <v>42185.802835648145</v>
      </c>
      <c r="T3905" s="13">
        <f t="shared" si="365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9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42095.020833333336</v>
      </c>
      <c r="T3906" s="13">
        <f t="shared" si="365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9">
        <f t="shared" ref="P3907:P3970" si="367">E3907/L3907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13">
        <f t="shared" ref="S3907:S3970" si="370">(J3907/86400)+25569+(-5/24)</f>
        <v>42124.415543981479</v>
      </c>
      <c r="T3907" s="13">
        <f t="shared" ref="T3907:T3970" si="371">(I3907/86400)+25569+(-5/24)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9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42143.709409722222</v>
      </c>
      <c r="T3908" s="13">
        <f t="shared" si="371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41906.611180555556</v>
      </c>
      <c r="T3909" s="13">
        <f t="shared" si="371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9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41833.927037037036</v>
      </c>
      <c r="T3910" s="13">
        <f t="shared" si="371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9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41863.150949074072</v>
      </c>
      <c r="T3911" s="13">
        <f t="shared" si="371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9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42224.548576388886</v>
      </c>
      <c r="T3912" s="13">
        <f t="shared" si="371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9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41939.603900462964</v>
      </c>
      <c r="T3913" s="13">
        <f t="shared" si="371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9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42059.061689814807</v>
      </c>
      <c r="T3914" s="13">
        <f t="shared" si="371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9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42308.002881944441</v>
      </c>
      <c r="T3915" s="13">
        <f t="shared" si="371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9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42114.610601851855</v>
      </c>
      <c r="T3916" s="13">
        <f t="shared" si="371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9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42492.776724537034</v>
      </c>
      <c r="T3917" s="13">
        <f t="shared" si="371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9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42494.263333333329</v>
      </c>
      <c r="T3918" s="13">
        <f t="shared" si="371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9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41863.318993055553</v>
      </c>
      <c r="T3919" s="13">
        <f t="shared" si="371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9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41843.456284722219</v>
      </c>
      <c r="T3920" s="13">
        <f t="shared" si="371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9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42358.476539351854</v>
      </c>
      <c r="T3921" s="13">
        <f t="shared" si="371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9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42657.178935185184</v>
      </c>
      <c r="T3922" s="13">
        <f t="shared" si="371"/>
        <v>42687.220601851848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9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41926.333969907406</v>
      </c>
      <c r="T3923" s="13">
        <f t="shared" si="371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9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42020.560300925928</v>
      </c>
      <c r="T3924" s="13">
        <f t="shared" si="371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9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42075.771655092591</v>
      </c>
      <c r="T3925" s="13">
        <f t="shared" si="371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9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41786.751412037032</v>
      </c>
      <c r="T3926" s="13">
        <f t="shared" si="371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9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41820.662488425922</v>
      </c>
      <c r="T3927" s="13">
        <f t="shared" si="371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9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41969.876712962963</v>
      </c>
      <c r="T3928" s="13">
        <f t="shared" si="371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9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41830.059074074074</v>
      </c>
      <c r="T3929" s="13">
        <f t="shared" si="371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9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42265.474849537037</v>
      </c>
      <c r="T3930" s="13">
        <f t="shared" si="371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9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42601.618807870364</v>
      </c>
      <c r="T3931" s="13">
        <f t="shared" si="371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9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42433.13041666666</v>
      </c>
      <c r="T3932" s="13">
        <f t="shared" si="371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9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3">
        <f t="shared" si="370"/>
        <v>42227.943368055552</v>
      </c>
      <c r="T3933" s="13">
        <f t="shared" si="371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9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42414.960231481477</v>
      </c>
      <c r="T3934" s="13">
        <f t="shared" si="371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9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42538.759976851848</v>
      </c>
      <c r="T3935" s="13">
        <f t="shared" si="371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9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42233.463414351849</v>
      </c>
      <c r="T3936" s="13">
        <f t="shared" si="371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9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42221.448449074072</v>
      </c>
      <c r="T3937" s="13">
        <f t="shared" si="371"/>
        <v>42281.448449074072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9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42675.054629629631</v>
      </c>
      <c r="T3938" s="13">
        <f t="shared" si="371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42534.423148148147</v>
      </c>
      <c r="T3939" s="13">
        <f t="shared" si="371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9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42151.697384259256</v>
      </c>
      <c r="T3940" s="13">
        <f t="shared" si="371"/>
        <v>42182.697384259256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9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41915.191886574074</v>
      </c>
      <c r="T3941" s="13">
        <f t="shared" si="371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9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41961.284155092588</v>
      </c>
      <c r="T3942" s="13">
        <f t="shared" si="371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9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41940.378900462958</v>
      </c>
      <c r="T3943" s="13">
        <f t="shared" si="371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9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42111.695763888885</v>
      </c>
      <c r="T3944" s="13">
        <f t="shared" si="371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9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42279.570231481477</v>
      </c>
      <c r="T3945" s="13">
        <f t="shared" si="371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9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42213.454571759255</v>
      </c>
      <c r="T3946" s="13">
        <f t="shared" si="371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9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42109.593379629623</v>
      </c>
      <c r="T3947" s="13">
        <f t="shared" si="371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9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42031.625254629624</v>
      </c>
      <c r="T3948" s="13">
        <f t="shared" si="371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9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42614.934537037036</v>
      </c>
      <c r="T3949" s="13">
        <f t="shared" si="371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9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41829.117164351854</v>
      </c>
      <c r="T3950" s="13">
        <f t="shared" si="371"/>
        <v>41889.117164351854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9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42015.912280092591</v>
      </c>
      <c r="T3951" s="13">
        <f t="shared" si="371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9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42439.493981481479</v>
      </c>
      <c r="T3952" s="13">
        <f t="shared" si="371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9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42433.617384259262</v>
      </c>
      <c r="T3953" s="13">
        <f t="shared" si="371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9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42243.582060185181</v>
      </c>
      <c r="T3954" s="13">
        <f t="shared" si="371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9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3">
        <f t="shared" si="370"/>
        <v>42549.840115740742</v>
      </c>
      <c r="T3955" s="13">
        <f t="shared" si="371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9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41774.442870370367</v>
      </c>
      <c r="T3956" s="13">
        <f t="shared" si="371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9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42306.640520833331</v>
      </c>
      <c r="T3957" s="13">
        <f t="shared" si="371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9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42457.723692129628</v>
      </c>
      <c r="T3958" s="13">
        <f t="shared" si="371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9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42513.76798611111</v>
      </c>
      <c r="T3959" s="13">
        <f t="shared" si="371"/>
        <v>42559.76798611111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9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41816.742037037031</v>
      </c>
      <c r="T3960" s="13">
        <f t="shared" si="371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9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41880.580509259256</v>
      </c>
      <c r="T3961" s="13">
        <f t="shared" si="371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9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42342.63722222222</v>
      </c>
      <c r="T3962" s="13">
        <f t="shared" si="371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9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41745.682986111111</v>
      </c>
      <c r="T3963" s="13">
        <f t="shared" si="371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9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42311.413124999999</v>
      </c>
      <c r="T3964" s="13">
        <f t="shared" si="371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9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3">
        <f t="shared" si="370"/>
        <v>42295.945798611108</v>
      </c>
      <c r="T3965" s="13">
        <f t="shared" si="371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9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42053.513726851852</v>
      </c>
      <c r="T3966" s="13">
        <f t="shared" si="371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9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42414.027546296296</v>
      </c>
      <c r="T3967" s="13">
        <f t="shared" si="371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9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41801.503217592588</v>
      </c>
      <c r="T3968" s="13">
        <f t="shared" si="371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9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42770.082256944443</v>
      </c>
      <c r="T3969" s="13">
        <f t="shared" si="371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9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42452.60732638889</v>
      </c>
      <c r="T3970" s="13">
        <f t="shared" si="371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9">
        <f t="shared" ref="P3971:P4034" si="373">E3971/L3971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13">
        <f t="shared" ref="S3971:S4034" si="376">(J3971/86400)+25569+(-5/24)</f>
        <v>42601.646365740737</v>
      </c>
      <c r="T3971" s="13">
        <f t="shared" ref="T3971:T4034" si="377">(I3971/86400)+25569+(-5/24)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9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42447.655219907407</v>
      </c>
      <c r="T3972" s="13">
        <f t="shared" si="377"/>
        <v>42477.655219907407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9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41811.327847222223</v>
      </c>
      <c r="T3973" s="13">
        <f t="shared" si="377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9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41980.859189814808</v>
      </c>
      <c r="T3974" s="13">
        <f t="shared" si="377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9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42469.475810185184</v>
      </c>
      <c r="T3975" s="13">
        <f t="shared" si="377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9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42493.338518518511</v>
      </c>
      <c r="T3976" s="13">
        <f t="shared" si="377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9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42534.658541666664</v>
      </c>
      <c r="T3977" s="13">
        <f t="shared" si="377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9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41830.650011574071</v>
      </c>
      <c r="T3978" s="13">
        <f t="shared" si="377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42543.580231481479</v>
      </c>
      <c r="T3979" s="13">
        <f t="shared" si="377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9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41975.434641203705</v>
      </c>
      <c r="T3980" s="13">
        <f t="shared" si="377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9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42069.695104166669</v>
      </c>
      <c r="T3981" s="13">
        <f t="shared" si="377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9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41795.390590277777</v>
      </c>
      <c r="T3982" s="13">
        <f t="shared" si="377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9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42507.971631944441</v>
      </c>
      <c r="T3983" s="13">
        <f t="shared" si="377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9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42132.601620370369</v>
      </c>
      <c r="T3984" s="13">
        <f t="shared" si="377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9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41747.661527777775</v>
      </c>
      <c r="T3985" s="13">
        <f t="shared" si="377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9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41920.75513888889</v>
      </c>
      <c r="T3986" s="13">
        <f t="shared" si="377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9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42399.499074074069</v>
      </c>
      <c r="T3987" s="13">
        <f t="shared" si="377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9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42467.340208333328</v>
      </c>
      <c r="T3988" s="13">
        <f t="shared" si="377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41765.716319444444</v>
      </c>
      <c r="T3989" s="13">
        <f t="shared" si="377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9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42229.872835648144</v>
      </c>
      <c r="T3990" s="13">
        <f t="shared" si="377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9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42286.541446759256</v>
      </c>
      <c r="T3991" s="13">
        <f t="shared" si="377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9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42401.464039351849</v>
      </c>
      <c r="T3992" s="13">
        <f t="shared" si="377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9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42125.436134259253</v>
      </c>
      <c r="T3993" s="13">
        <f t="shared" si="377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9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42289.732164351844</v>
      </c>
      <c r="T3994" s="13">
        <f t="shared" si="377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9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42107.656388888885</v>
      </c>
      <c r="T3995" s="13">
        <f t="shared" si="377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9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41809.181597222218</v>
      </c>
      <c r="T3996" s="13">
        <f t="shared" si="377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9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42019.475428240738</v>
      </c>
      <c r="T3997" s="13">
        <f t="shared" si="377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9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41950.058611111112</v>
      </c>
      <c r="T3998" s="13">
        <f t="shared" si="377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42069.183113425919</v>
      </c>
      <c r="T3999" s="13">
        <f t="shared" si="377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9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42061.754930555551</v>
      </c>
      <c r="T4000" s="13">
        <f t="shared" si="377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9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41842.620347222219</v>
      </c>
      <c r="T4001" s="13">
        <f t="shared" si="377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9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42437.437013888884</v>
      </c>
      <c r="T4002" s="13">
        <f t="shared" si="377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9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42775.755879629629</v>
      </c>
      <c r="T4003" s="13">
        <f t="shared" si="377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9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41878.835196759253</v>
      </c>
      <c r="T4004" s="13">
        <f t="shared" si="377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9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42020.379016203697</v>
      </c>
      <c r="T4005" s="13">
        <f t="shared" si="377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9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41889.954363425924</v>
      </c>
      <c r="T4006" s="13">
        <f t="shared" si="377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9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41872.599363425921</v>
      </c>
      <c r="T4007" s="13">
        <f t="shared" si="377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9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42391.564664351848</v>
      </c>
      <c r="T4008" s="13">
        <f t="shared" si="377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9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41848.564594907402</v>
      </c>
      <c r="T4009" s="13">
        <f t="shared" si="377"/>
        <v>41877.477777777771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9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42177.755868055552</v>
      </c>
      <c r="T4010" s="13">
        <f t="shared" si="377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9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41851.492592592593</v>
      </c>
      <c r="T4011" s="13">
        <f t="shared" si="377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9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41921.562106481477</v>
      </c>
      <c r="T4012" s="13">
        <f t="shared" si="377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9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42002.336550925924</v>
      </c>
      <c r="T4013" s="13">
        <f t="shared" si="377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9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42096.336215277777</v>
      </c>
      <c r="T4014" s="13">
        <f t="shared" si="377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9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42021.092858796292</v>
      </c>
      <c r="T4015" s="13">
        <f t="shared" si="377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9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3">
        <f t="shared" si="376"/>
        <v>42419.037835648145</v>
      </c>
      <c r="T4016" s="13">
        <f t="shared" si="377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9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42174.572488425925</v>
      </c>
      <c r="T4017" s="13">
        <f t="shared" si="377"/>
        <v>42204.572488425925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9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41869.664351851847</v>
      </c>
      <c r="T4018" s="13">
        <f t="shared" si="377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9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41856.463819444441</v>
      </c>
      <c r="T4019" s="13">
        <f t="shared" si="377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9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42620.702638888884</v>
      </c>
      <c r="T4020" s="13">
        <f t="shared" si="377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9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42417.467546296299</v>
      </c>
      <c r="T4021" s="13">
        <f t="shared" si="377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9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42056.982627314814</v>
      </c>
      <c r="T4022" s="13">
        <f t="shared" si="377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9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41878.703217592592</v>
      </c>
      <c r="T4023" s="13">
        <f t="shared" si="377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9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41990.375775462962</v>
      </c>
      <c r="T4024" s="13">
        <f t="shared" si="377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9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42408.791238425925</v>
      </c>
      <c r="T4025" s="13">
        <f t="shared" si="377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9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42217.461770833332</v>
      </c>
      <c r="T4026" s="13">
        <f t="shared" si="377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9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42151.029351851852</v>
      </c>
      <c r="T4027" s="13">
        <f t="shared" si="377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9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42282.447210648148</v>
      </c>
      <c r="T4028" s="13">
        <f t="shared" si="377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42768.762511574074</v>
      </c>
      <c r="T4029" s="13">
        <f t="shared" si="377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9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41765.730324074073</v>
      </c>
      <c r="T4030" s="13">
        <f t="shared" si="377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9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3">
        <f t="shared" si="376"/>
        <v>42321.816782407404</v>
      </c>
      <c r="T4031" s="13">
        <f t="shared" si="377"/>
        <v>42351.816782407404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9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42374.446747685179</v>
      </c>
      <c r="T4032" s="13">
        <f t="shared" si="377"/>
        <v>42403.575694444444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9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41941.376898148148</v>
      </c>
      <c r="T4033" s="13">
        <f t="shared" si="377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9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42293.60087962963</v>
      </c>
      <c r="T4034" s="13">
        <f t="shared" si="377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9">
        <f t="shared" ref="P4035:P4098" si="379">E4035/L4035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13">
        <f t="shared" ref="S4035:S4098" si="382">(J4035/86400)+25569+(-5/24)</f>
        <v>42614.06046296296</v>
      </c>
      <c r="T4035" s="13">
        <f t="shared" ref="T4035:T4098" si="383">(I4035/86400)+25569+(-5/24)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9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42067.739004629628</v>
      </c>
      <c r="T4036" s="13">
        <f t="shared" si="383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9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41903.674618055556</v>
      </c>
      <c r="T4037" s="13">
        <f t="shared" si="383"/>
        <v>41933.674618055556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9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41804.728750000002</v>
      </c>
      <c r="T4038" s="13">
        <f t="shared" si="383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9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42496.862442129626</v>
      </c>
      <c r="T4039" s="13">
        <f t="shared" si="383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9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41869.590393518512</v>
      </c>
      <c r="T4040" s="13">
        <f t="shared" si="383"/>
        <v>41929.590393518512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9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42305.462581018517</v>
      </c>
      <c r="T4041" s="13">
        <f t="shared" si="383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9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42144.023194444446</v>
      </c>
      <c r="T4042" s="13">
        <f t="shared" si="383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9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42559.265671296293</v>
      </c>
      <c r="T4043" s="13">
        <f t="shared" si="383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9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41994.875740740739</v>
      </c>
      <c r="T4044" s="13">
        <f t="shared" si="383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9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41948.749131944445</v>
      </c>
      <c r="T4045" s="13">
        <f t="shared" si="383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9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42074.011365740742</v>
      </c>
      <c r="T4046" s="13">
        <f t="shared" si="383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9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41841.992928240739</v>
      </c>
      <c r="T4047" s="13">
        <f t="shared" si="383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9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41904.442245370366</v>
      </c>
      <c r="T4048" s="13">
        <f t="shared" si="383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9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41990.814155092587</v>
      </c>
      <c r="T4049" s="13">
        <f t="shared" si="383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9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42436.300775462958</v>
      </c>
      <c r="T4050" s="13">
        <f t="shared" si="383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9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42169.750173611108</v>
      </c>
      <c r="T4051" s="13">
        <f t="shared" si="383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9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41905.428136574068</v>
      </c>
      <c r="T4052" s="13">
        <f t="shared" si="383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9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41761.601817129624</v>
      </c>
      <c r="T4053" s="13">
        <f t="shared" si="383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9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41865.670324074068</v>
      </c>
      <c r="T4054" s="13">
        <f t="shared" si="383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9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41928.481805555552</v>
      </c>
      <c r="T4055" s="13">
        <f t="shared" si="383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9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42613.632928240739</v>
      </c>
      <c r="T4056" s="13">
        <f t="shared" si="383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9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41779.44017361111</v>
      </c>
      <c r="T4057" s="13">
        <f t="shared" si="383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9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42534.724988425922</v>
      </c>
      <c r="T4058" s="13">
        <f t="shared" si="383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42310.760185185187</v>
      </c>
      <c r="T4059" s="13">
        <f t="shared" si="383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9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42445.852361111109</v>
      </c>
      <c r="T4060" s="13">
        <f t="shared" si="383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9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41866.432314814811</v>
      </c>
      <c r="T4061" s="13">
        <f t="shared" si="383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9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41779.486759259256</v>
      </c>
      <c r="T4062" s="13">
        <f t="shared" si="383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9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3">
        <f t="shared" si="382"/>
        <v>42420.933136574073</v>
      </c>
      <c r="T4063" s="13">
        <f t="shared" si="383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9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42523.530879629623</v>
      </c>
      <c r="T4064" s="13">
        <f t="shared" si="383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9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41787.473194444443</v>
      </c>
      <c r="T4065" s="13">
        <f t="shared" si="383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9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42093.379930555551</v>
      </c>
      <c r="T4066" s="13">
        <f t="shared" si="383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9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41833.74318287037</v>
      </c>
      <c r="T4067" s="13">
        <f t="shared" si="383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9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42478.830879629626</v>
      </c>
      <c r="T4068" s="13">
        <f t="shared" si="383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42234.909143518518</v>
      </c>
      <c r="T4069" s="13">
        <f t="shared" si="383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9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42718.755266203698</v>
      </c>
      <c r="T4070" s="13">
        <f t="shared" si="383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9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42022.453194444439</v>
      </c>
      <c r="T4071" s="13">
        <f t="shared" si="383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9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42031.458564814813</v>
      </c>
      <c r="T4072" s="13">
        <f t="shared" si="383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9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42700.59642361111</v>
      </c>
      <c r="T4073" s="13">
        <f t="shared" si="383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9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41812.566099537034</v>
      </c>
      <c r="T4074" s="13">
        <f t="shared" si="383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9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42078.136874999997</v>
      </c>
      <c r="T4075" s="13">
        <f t="shared" si="383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9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42283.344618055555</v>
      </c>
      <c r="T4076" s="13">
        <f t="shared" si="383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9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41778.837604166663</v>
      </c>
      <c r="T4077" s="13">
        <f t="shared" si="383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9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41905.587372685179</v>
      </c>
      <c r="T4078" s="13">
        <f t="shared" si="383"/>
        <v>41933.618750000001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42695.502245370364</v>
      </c>
      <c r="T4079" s="13">
        <f t="shared" si="383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9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42732.579189814809</v>
      </c>
      <c r="T4080" s="13">
        <f t="shared" si="383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9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42510.730567129627</v>
      </c>
      <c r="T4081" s="13">
        <f t="shared" si="383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9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42511.489768518521</v>
      </c>
      <c r="T4082" s="13">
        <f t="shared" si="383"/>
        <v>42535.579166666663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9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42041.372974537029</v>
      </c>
      <c r="T4083" s="13">
        <f t="shared" si="383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9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42306.980937499997</v>
      </c>
      <c r="T4084" s="13">
        <f t="shared" si="383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9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42353.553425925922</v>
      </c>
      <c r="T4085" s="13">
        <f t="shared" si="383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9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42622.228078703702</v>
      </c>
      <c r="T4086" s="13">
        <f t="shared" si="383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9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42058.395543981482</v>
      </c>
      <c r="T4087" s="13">
        <f t="shared" si="383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9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42304.732627314814</v>
      </c>
      <c r="T4088" s="13">
        <f t="shared" si="383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42538.53456018518</v>
      </c>
      <c r="T4089" s="13">
        <f t="shared" si="383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9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41990.40421296296</v>
      </c>
      <c r="T4090" s="13">
        <f t="shared" si="383"/>
        <v>42020.226388888885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9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42122.524166666662</v>
      </c>
      <c r="T4091" s="13">
        <f t="shared" si="383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9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42209.464548611104</v>
      </c>
      <c r="T4092" s="13">
        <f t="shared" si="383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9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41990.298043981478</v>
      </c>
      <c r="T4093" s="13">
        <f t="shared" si="383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9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42038.986655092587</v>
      </c>
      <c r="T4094" s="13">
        <f t="shared" si="383"/>
        <v>42098.944988425923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9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42178.607557870368</v>
      </c>
      <c r="T4095" s="13">
        <f t="shared" si="383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9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41889.878472222219</v>
      </c>
      <c r="T4096" s="13">
        <f t="shared" si="383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9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42692.823495370372</v>
      </c>
      <c r="T4097" s="13">
        <f t="shared" si="383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9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42750.321979166663</v>
      </c>
      <c r="T4098" s="13">
        <f t="shared" si="383"/>
        <v>42794.160416666666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9" t="e">
        <f t="shared" ref="P4099:P4115" si="385">E4099/L4099</f>
        <v>#DIV/0!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13">
        <f t="shared" ref="S4099:S4115" si="388">(J4099/86400)+25569+(-5/24)</f>
        <v>42344.616168981483</v>
      </c>
      <c r="T4099" s="13">
        <f t="shared" ref="T4099:T4115" si="389">(I4099/86400)+25569+(-5/24)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9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42495.51385416666</v>
      </c>
      <c r="T4100" s="13">
        <f t="shared" si="38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9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42570.642048611109</v>
      </c>
      <c r="T4101" s="13">
        <f t="shared" si="38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9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3">
        <f t="shared" si="388"/>
        <v>41926.916550925926</v>
      </c>
      <c r="T4102" s="13">
        <f t="shared" si="38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9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42730.695393518516</v>
      </c>
      <c r="T4103" s="13">
        <f t="shared" si="38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9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42475.639733796292</v>
      </c>
      <c r="T4104" s="13">
        <f t="shared" si="38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9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42188.624606481484</v>
      </c>
      <c r="T4105" s="13">
        <f t="shared" si="38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9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42640.069837962961</v>
      </c>
      <c r="T4106" s="13">
        <f t="shared" si="38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9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42696.802187499998</v>
      </c>
      <c r="T4107" s="13">
        <f t="shared" si="38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9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42052.841041666667</v>
      </c>
      <c r="T4108" s="13">
        <f t="shared" si="38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41883.708344907405</v>
      </c>
      <c r="T4109" s="13">
        <f t="shared" si="38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9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42766.823344907403</v>
      </c>
      <c r="T4110" s="13">
        <f t="shared" si="38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9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42307.331064814811</v>
      </c>
      <c r="T4111" s="13">
        <f t="shared" si="38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9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42512.418414351851</v>
      </c>
      <c r="T4112" s="13">
        <f t="shared" si="389"/>
        <v>42572.418414351851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9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42028.927546296291</v>
      </c>
      <c r="T4113" s="13">
        <f t="shared" si="38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9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42400.738263888888</v>
      </c>
      <c r="T4114" s="13">
        <f t="shared" si="38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9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42358.364849537036</v>
      </c>
      <c r="T4115" s="13">
        <f t="shared" si="389"/>
        <v>42377.06527777778</v>
      </c>
    </row>
  </sheetData>
  <conditionalFormatting sqref="F1:F1048576">
    <cfRule type="containsText" dxfId="7" priority="44" operator="containsText" text="live">
      <formula>NOT(ISERROR(SEARCH("live",F1)))</formula>
    </cfRule>
    <cfRule type="containsText" dxfId="6" priority="45" operator="containsText" text="Canceled">
      <formula>NOT(ISERROR(SEARCH("Canceled",F1)))</formula>
    </cfRule>
    <cfRule type="containsText" dxfId="5" priority="46" operator="containsText" text="Failed">
      <formula>NOT(ISERROR(SEARCH("Failed",F1)))</formula>
    </cfRule>
    <cfRule type="containsText" dxfId="4" priority="47" operator="containsText" text="Successful">
      <formula>NOT(ISERROR(SEARCH("Successful",F1)))</formula>
    </cfRule>
  </conditionalFormatting>
  <conditionalFormatting sqref="O1:O1048576">
    <cfRule type="colorScale" priority="7">
      <colorScale>
        <cfvo type="num" val="0"/>
        <cfvo type="num" val="1"/>
        <cfvo type="num" val="2"/>
        <color rgb="FFFF7128"/>
        <color theme="9"/>
        <color rgb="FF00206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889BA-B0BD-E64A-B478-3A57EF864384}">
  <dimension ref="A1:H13"/>
  <sheetViews>
    <sheetView topLeftCell="B1" workbookViewId="0">
      <selection activeCell="M26" sqref="M26"/>
    </sheetView>
  </sheetViews>
  <sheetFormatPr baseColWidth="10" defaultRowHeight="15" x14ac:dyDescent="0.2"/>
  <cols>
    <col min="1" max="1" width="15.6640625" customWidth="1"/>
    <col min="2" max="2" width="16" customWidth="1"/>
    <col min="3" max="3" width="12.33203125" customWidth="1"/>
    <col min="4" max="4" width="15.1640625" customWidth="1"/>
    <col min="5" max="5" width="12.33203125" customWidth="1"/>
    <col min="6" max="6" width="18.5" customWidth="1"/>
    <col min="7" max="7" width="15.33203125" customWidth="1"/>
    <col min="8" max="8" width="17.6640625" customWidth="1"/>
  </cols>
  <sheetData>
    <row r="1" spans="1:8" x14ac:dyDescent="0.2">
      <c r="A1" t="s">
        <v>8381</v>
      </c>
      <c r="B1" s="5" t="s">
        <v>8382</v>
      </c>
      <c r="C1" s="5" t="s">
        <v>8383</v>
      </c>
      <c r="D1" s="5" t="s">
        <v>8384</v>
      </c>
      <c r="E1" s="5" t="s">
        <v>8385</v>
      </c>
      <c r="F1" s="5" t="s">
        <v>8386</v>
      </c>
      <c r="G1" s="5" t="s">
        <v>8387</v>
      </c>
      <c r="H1" s="5" t="s">
        <v>8388</v>
      </c>
    </row>
    <row r="2" spans="1:8" x14ac:dyDescent="0.2">
      <c r="A2" t="s">
        <v>8389</v>
      </c>
      <c r="B2">
        <f>COUNTIFS(Sheet1!F:F,"successful",Sheet1!D:D,"&lt;1000")</f>
        <v>322</v>
      </c>
      <c r="C2">
        <f>COUNTIFS(Sheet1!F:F,"Failed",Sheet1!D:D,"&lt;1000")</f>
        <v>113</v>
      </c>
      <c r="D2">
        <f>COUNTIFS(Sheet1!F:F,"Canceled",Sheet1!D:D,"&lt;1000")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">
      <c r="A3" t="s">
        <v>8390</v>
      </c>
      <c r="B3">
        <f>COUNTIFS(Sheet1!F:F,"successful",Sheet1!D:D,"&gt;=1000",Sheet1!D:D,"&lt;4999")</f>
        <v>931</v>
      </c>
      <c r="C3">
        <f>COUNTIFS(Sheet1!F:F,"Failed",Sheet1!D:D,"&gt;=1000",Sheet1!D:D,"&lt;4999")</f>
        <v>420</v>
      </c>
      <c r="D3">
        <f>COUNTIFS(Sheet1!F:F,"Canceled",Sheet1!D:D,"&gt;=1000",Sheet1!D:D,"&lt;4999")</f>
        <v>60</v>
      </c>
      <c r="E3">
        <f t="shared" ref="E3:E13" si="0">SUM(B3:D3)</f>
        <v>1411</v>
      </c>
      <c r="F3" s="6">
        <f t="shared" ref="F3:F13" si="1">B3/E3</f>
        <v>0.65981573352232459</v>
      </c>
      <c r="G3" s="6">
        <f t="shared" ref="G3:G13" si="2">C3/E3</f>
        <v>0.297661233167966</v>
      </c>
      <c r="H3" s="6">
        <f t="shared" ref="H3:H13" si="3">D3/E3</f>
        <v>4.2523033309709427E-2</v>
      </c>
    </row>
    <row r="4" spans="1:8" x14ac:dyDescent="0.2">
      <c r="A4" t="s">
        <v>8391</v>
      </c>
      <c r="B4">
        <f>COUNTIFS(Sheet1!F:F,"successful",Sheet1!D:D,"&gt;=5000",Sheet1!D:D,"&lt;9999")</f>
        <v>380</v>
      </c>
      <c r="C4">
        <f>COUNTIFS(Sheet1!F:F,"Failed",Sheet1!D:D,"&gt;=5000",Sheet1!D:D,"&lt;9999")</f>
        <v>282</v>
      </c>
      <c r="D4">
        <f>COUNTIFS(Sheet1!F:F,"Canceled",Sheet1!D:D,"&gt;=5000",Sheet1!D:D,"&lt;9999")</f>
        <v>51</v>
      </c>
      <c r="E4">
        <f t="shared" si="0"/>
        <v>713</v>
      </c>
      <c r="F4" s="6">
        <f t="shared" si="1"/>
        <v>0.53295932678821878</v>
      </c>
      <c r="G4" s="6">
        <f t="shared" si="2"/>
        <v>0.39551192145862551</v>
      </c>
      <c r="H4" s="6">
        <f t="shared" si="3"/>
        <v>7.1528751753155678E-2</v>
      </c>
    </row>
    <row r="5" spans="1:8" x14ac:dyDescent="0.2">
      <c r="A5" t="s">
        <v>8392</v>
      </c>
      <c r="B5">
        <f>COUNTIFS(Sheet1!F:F,"successful",Sheet1!D:D,"&gt;=10000",Sheet1!D:D,"&lt;14999")</f>
        <v>168</v>
      </c>
      <c r="C5">
        <f>COUNTIFS(Sheet1!F:F,"Failed",Sheet1!D:D,"&gt;=10000",Sheet1!D:D,"&lt;14999")</f>
        <v>144</v>
      </c>
      <c r="D5">
        <f>COUNTIFS(Sheet1!F:F,"Canceled",Sheet1!D:D,"&gt;=10000",Sheet1!D:D,"&lt;14999")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">
      <c r="A6" t="s">
        <v>8393</v>
      </c>
      <c r="B6">
        <f>COUNTIFS(Sheet1!F:F,"successful",Sheet1!D:D,"&gt;=15000",Sheet1!D:D,"&lt;19999")</f>
        <v>94</v>
      </c>
      <c r="C6">
        <f>COUNTIFS(Sheet1!F:F,"Failed",Sheet1!D:D,"&gt;=15000",Sheet1!D:D,"&lt;19999")</f>
        <v>90</v>
      </c>
      <c r="D6">
        <f>COUNTIFS(Sheet1!F:F,"Canceled",Sheet1!D:D,"&gt;=15000",Sheet1!D:D,"&lt;19999")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">
      <c r="A7" t="s">
        <v>8394</v>
      </c>
      <c r="B7">
        <f>COUNTIFS(Sheet1!F:F,"successful",Sheet1!D:D,"&gt;=20000",Sheet1!D:D,"&lt;24999")</f>
        <v>62</v>
      </c>
      <c r="C7">
        <f>COUNTIFS(Sheet1!F:F,"Failed",Sheet1!D:D,"&gt;=20000",Sheet1!D:D,"&lt;24999")</f>
        <v>72</v>
      </c>
      <c r="D7">
        <f>COUNTIFS(Sheet1!F:F,"Canceled",Sheet1!D:D,"&gt;=20000",Sheet1!D:D,"&lt;24999")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">
      <c r="A8" t="s">
        <v>8400</v>
      </c>
      <c r="B8">
        <f>COUNTIFS(Sheet1!F:F,"successful",Sheet1!D:D,"&gt;=25000",Sheet1!D:D,"&lt;29999")</f>
        <v>55</v>
      </c>
      <c r="C8">
        <f>COUNTIFS(Sheet1!F:F,"Failed",Sheet1!D:D,"&gt;=25000",Sheet1!D:D,"&lt;29999")</f>
        <v>64</v>
      </c>
      <c r="D8">
        <f>COUNTIFS(Sheet1!F:F,"Canceled",Sheet1!D:D,"&gt;=25000",Sheet1!D:D,"&lt;29999")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">
      <c r="A9" t="s">
        <v>8395</v>
      </c>
      <c r="B9">
        <f>COUNTIFS(Sheet1!F:F,"successful",Sheet1!D:D,"&gt;=30000",Sheet1!D:D,"&lt;34999")</f>
        <v>32</v>
      </c>
      <c r="C9">
        <f>COUNTIFS(Sheet1!F:F,"Failed",Sheet1!D:D,"&gt;=30000",Sheet1!D:D,"&lt;34999")</f>
        <v>37</v>
      </c>
      <c r="D9">
        <f>COUNTIFS(Sheet1!F:F,"Canceled",Sheet1!D:D,"&gt;=30000",Sheet1!D:D,"&lt;34999")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">
      <c r="A10" t="s">
        <v>8396</v>
      </c>
      <c r="B10">
        <f>COUNTIFS(Sheet1!F:F,"successful",Sheet1!D:D,"&gt;=35000",Sheet1!D:D,"&lt;39999")</f>
        <v>26</v>
      </c>
      <c r="C10">
        <f>COUNTIFS(Sheet1!F:F,"Failed",Sheet1!D:D,"&gt;=35000",Sheet1!D:D,"&lt;39999")</f>
        <v>22</v>
      </c>
      <c r="D10">
        <f>COUNTIFS(Sheet1!F:F,"Canceled",Sheet1!D:D,"&gt;=35000",Sheet1!D:D,"&lt;39999")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">
      <c r="A11" t="s">
        <v>8397</v>
      </c>
      <c r="B11">
        <f>COUNTIFS(Sheet1!F:F,"successful",Sheet1!D:D,"&gt;=40000",Sheet1!D:D,"&lt;44999")</f>
        <v>21</v>
      </c>
      <c r="C11">
        <f>COUNTIFS(Sheet1!F:F,"Failed",Sheet1!D:D,"&gt;=40000",Sheet1!D:D,"&lt;44999")</f>
        <v>16</v>
      </c>
      <c r="D11">
        <f>COUNTIFS(Sheet1!F:F,"Canceled",Sheet1!D:D,"&gt;=40000",Sheet1!D:D,"&lt;44999")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">
      <c r="A12" t="s">
        <v>8398</v>
      </c>
      <c r="B12">
        <f>COUNTIFS(Sheet1!F:F,"successful",Sheet1!D:D,"&gt;=45000",Sheet1!D:D,"&lt;49999")</f>
        <v>6</v>
      </c>
      <c r="C12">
        <f>COUNTIFS(Sheet1!F:F,"Failed",Sheet1!D:D,"&gt;=45000",Sheet1!D:D,"&lt;49999")</f>
        <v>11</v>
      </c>
      <c r="D12">
        <f>COUNTIFS(Sheet1!F:F,"Canceled",Sheet1!D:D,"&gt;=45000",Sheet1!D:D,"&lt;49999")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">
      <c r="A13" t="s">
        <v>8399</v>
      </c>
      <c r="B13">
        <f>COUNTIFS(Sheet1!F:F,"successful",Sheet1!D:D,"&gt;=50000")</f>
        <v>86</v>
      </c>
      <c r="C13">
        <f>COUNTIFS(Sheet1!F:F,"Failed",Sheet1!D:D,"&gt;=50000")</f>
        <v>258</v>
      </c>
      <c r="D13">
        <f>COUNTIFS(Sheet1!F:F,"Canceled",Sheet1!D:D,"&gt;45000")</f>
        <v>102</v>
      </c>
      <c r="E13">
        <f t="shared" si="0"/>
        <v>446</v>
      </c>
      <c r="F13" s="6">
        <f t="shared" si="1"/>
        <v>0.19282511210762332</v>
      </c>
      <c r="G13" s="6">
        <f t="shared" si="2"/>
        <v>0.57847533632286996</v>
      </c>
      <c r="H13" s="6">
        <f t="shared" si="3"/>
        <v>0.22869955156950672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Sheet3</vt:lpstr>
      <vt:lpstr>Sheet4</vt:lpstr>
      <vt:lpstr>Sheet2</vt:lpstr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Fabio Savorgnan</cp:lastModifiedBy>
  <dcterms:created xsi:type="dcterms:W3CDTF">2017-04-20T15:17:24Z</dcterms:created>
  <dcterms:modified xsi:type="dcterms:W3CDTF">2018-11-15T16:51:55Z</dcterms:modified>
</cp:coreProperties>
</file>