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320" yWindow="0" windowWidth="25500" windowHeight="14880"/>
  </bookViews>
  <sheets>
    <sheet name="2010 causa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2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1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3" i="6"/>
  <c r="S2" i="6"/>
  <c r="I3" i="6"/>
  <c r="I4" i="6"/>
  <c r="I5" i="6"/>
  <c r="M3" i="6"/>
  <c r="F3" i="6"/>
  <c r="I2" i="6"/>
  <c r="F4" i="6"/>
  <c r="D2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E2" i="6"/>
  <c r="F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</calcChain>
</file>

<file path=xl/sharedStrings.xml><?xml version="1.0" encoding="utf-8"?>
<sst xmlns="http://schemas.openxmlformats.org/spreadsheetml/2006/main" count="22" uniqueCount="19">
  <si>
    <t>Hombres</t>
  </si>
  <si>
    <t>Mujeres</t>
  </si>
  <si>
    <t>Nx</t>
  </si>
  <si>
    <t>Dx</t>
  </si>
  <si>
    <t>lx</t>
  </si>
  <si>
    <t>Lx</t>
  </si>
  <si>
    <t>Tx</t>
  </si>
  <si>
    <t>ex</t>
  </si>
  <si>
    <t>Dxi</t>
  </si>
  <si>
    <t>mx</t>
  </si>
  <si>
    <t>ax</t>
  </si>
  <si>
    <t>qx</t>
  </si>
  <si>
    <t>px</t>
  </si>
  <si>
    <t>dx</t>
  </si>
  <si>
    <t>mxi</t>
  </si>
  <si>
    <t>qxi</t>
  </si>
  <si>
    <t>dxi</t>
  </si>
  <si>
    <t>lxi</t>
  </si>
  <si>
    <t>proporcion que falleceran por esta causa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</si>
</sst>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_-;\-* #,##0.00000_-;_-* &quot;-&quot;??_-;_-@_-"/>
    <numFmt numFmtId="169" formatCode="0.000000"/>
    <numFmt numFmtId="170" formatCode="0.000000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169" fontId="0" fillId="0" borderId="0" xfId="0" applyNumberFormat="1"/>
    <xf numFmtId="170" fontId="0" fillId="0" borderId="0" xfId="0" applyNumberFormat="1"/>
    <xf numFmtId="10" fontId="0" fillId="0" borderId="0" xfId="46" applyNumberFormat="1" applyFont="1"/>
  </cellXfs>
  <cellStyles count="4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4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tabSelected="1" topLeftCell="J1" workbookViewId="0">
      <selection activeCell="S11" sqref="S11"/>
    </sheetView>
  </sheetViews>
  <sheetFormatPr baseColWidth="10" defaultRowHeight="15" x14ac:dyDescent="0"/>
  <cols>
    <col min="6" max="6" width="10.83203125" style="3"/>
    <col min="8" max="8" width="11.6640625" bestFit="1" customWidth="1"/>
    <col min="15" max="16" width="12.6640625" bestFit="1" customWidth="1"/>
  </cols>
  <sheetData>
    <row r="1" spans="1:19">
      <c r="A1" t="s">
        <v>0</v>
      </c>
      <c r="B1" t="s">
        <v>2</v>
      </c>
      <c r="C1" t="s">
        <v>3</v>
      </c>
      <c r="D1" t="s">
        <v>9</v>
      </c>
      <c r="E1" t="s">
        <v>10</v>
      </c>
      <c r="F1" s="3" t="s">
        <v>11</v>
      </c>
      <c r="G1" t="s">
        <v>12</v>
      </c>
      <c r="H1" t="s">
        <v>4</v>
      </c>
      <c r="I1" t="s">
        <v>13</v>
      </c>
      <c r="J1" t="s">
        <v>5</v>
      </c>
      <c r="K1" t="s">
        <v>6</v>
      </c>
      <c r="L1" t="s">
        <v>7</v>
      </c>
      <c r="N1" t="s">
        <v>8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0</v>
      </c>
      <c r="B2" s="1">
        <v>1155746</v>
      </c>
      <c r="C2" s="1">
        <v>17219</v>
      </c>
      <c r="D2" s="2">
        <f>C2/B2</f>
        <v>1.489860228804599E-2</v>
      </c>
      <c r="E2" s="4">
        <f>+IF(D2&gt;=0.107,0.33,0.045+2.684*D2)</f>
        <v>8.4987848541115435E-2</v>
      </c>
      <c r="F2" s="3">
        <f>D2/(1-D2*(E2-1))</f>
        <v>1.4698230104611921E-2</v>
      </c>
      <c r="G2" s="3">
        <f>1-F2</f>
        <v>0.98530176989538809</v>
      </c>
      <c r="H2" s="5">
        <v>100000</v>
      </c>
      <c r="I2" s="1">
        <f>H2*F2</f>
        <v>1469.8230104611921</v>
      </c>
      <c r="J2" s="5">
        <f>H3+E2*I2</f>
        <v>98655.094084934142</v>
      </c>
      <c r="K2" s="1">
        <f t="shared" ref="K2:K65" si="0">K3+J2</f>
        <v>7203985.0762326056</v>
      </c>
      <c r="L2" s="3">
        <f>K2/H2</f>
        <v>72.039850762326054</v>
      </c>
      <c r="M2" s="1"/>
      <c r="N2">
        <v>69</v>
      </c>
      <c r="O2" s="6">
        <f>N2/B2</f>
        <v>5.9701699162272677E-5</v>
      </c>
      <c r="P2" s="7">
        <f>O2/(1-O2*(E2-1))</f>
        <v>5.9698437969125237E-5</v>
      </c>
      <c r="Q2" s="5">
        <f>P2*H2</f>
        <v>5.9698437969125235</v>
      </c>
      <c r="R2" s="5">
        <f>SUM(Q2:$Q$111)</f>
        <v>12373.453826056391</v>
      </c>
      <c r="S2" s="8">
        <f>R2/H2</f>
        <v>0.12373453826056391</v>
      </c>
    </row>
    <row r="3" spans="1:19">
      <c r="A3">
        <v>1</v>
      </c>
      <c r="B3" s="1">
        <v>1146185</v>
      </c>
      <c r="C3" s="1">
        <v>1178</v>
      </c>
      <c r="D3" s="2">
        <f t="shared" ref="D3:D66" si="1">C3/B3</f>
        <v>1.0277572992143501E-3</v>
      </c>
      <c r="E3" s="4">
        <v>0.5</v>
      </c>
      <c r="F3" s="3">
        <f>D3/(1-D3*(E3-1))</f>
        <v>1.027229427943082E-3</v>
      </c>
      <c r="G3" s="3">
        <f t="shared" ref="G3:G66" si="2">1-F3</f>
        <v>0.99897277057205691</v>
      </c>
      <c r="H3" s="1">
        <f>H2*G2</f>
        <v>98530.176989538813</v>
      </c>
      <c r="I3" s="1">
        <f>H3*F3</f>
        <v>101.21309734409458</v>
      </c>
      <c r="J3" s="5">
        <f t="shared" ref="J3:J66" si="3">H4+E3*I3</f>
        <v>98479.570440866766</v>
      </c>
      <c r="K3" s="1">
        <f t="shared" si="0"/>
        <v>7105329.9821476713</v>
      </c>
      <c r="L3" s="3">
        <f t="shared" ref="L3:L66" si="4">K3/H3</f>
        <v>72.113236769097256</v>
      </c>
      <c r="M3" s="3">
        <f>+(-(1/24)*I3+(1/2)*I4+(1/24)*I5)/I4</f>
        <v>0.45587332271149295</v>
      </c>
      <c r="N3">
        <v>59</v>
      </c>
      <c r="O3" s="6">
        <f t="shared" ref="O3:O66" si="5">N3/B3</f>
        <v>5.1475110911414822E-5</v>
      </c>
      <c r="P3" s="7">
        <f t="shared" ref="P3:P66" si="6">O3/(1-O3*(E3-1))</f>
        <v>5.1473786101990502E-5</v>
      </c>
      <c r="Q3" s="5">
        <f t="shared" ref="Q3:Q66" si="7">P3*H3</f>
        <v>5.0717212549507877</v>
      </c>
      <c r="R3" s="5">
        <f>SUM(Q3:$Q$111)</f>
        <v>12367.483982259479</v>
      </c>
      <c r="S3" s="8">
        <f t="shared" ref="S3:S66" si="8">R3/H3</f>
        <v>0.12551975810997035</v>
      </c>
    </row>
    <row r="4" spans="1:19">
      <c r="A4">
        <v>2</v>
      </c>
      <c r="B4" s="1">
        <v>1140057</v>
      </c>
      <c r="C4" s="1">
        <v>653</v>
      </c>
      <c r="D4" s="2">
        <f t="shared" si="1"/>
        <v>5.7277837862492842E-4</v>
      </c>
      <c r="E4" s="4">
        <v>0.5</v>
      </c>
      <c r="F4" s="3">
        <f>D4/(1-D4*(E4-1))</f>
        <v>5.7261438805454481E-4</v>
      </c>
      <c r="G4" s="3">
        <f t="shared" si="2"/>
        <v>0.99942738561194544</v>
      </c>
      <c r="H4" s="1">
        <f t="shared" ref="H4:H67" si="9">H3*G3</f>
        <v>98428.963892194719</v>
      </c>
      <c r="I4" s="1">
        <f t="shared" ref="I3:I66" si="10">H4*F4</f>
        <v>56.361840925971968</v>
      </c>
      <c r="J4" s="5">
        <f t="shared" si="3"/>
        <v>98400.782971731722</v>
      </c>
      <c r="K4" s="1">
        <f t="shared" si="0"/>
        <v>7006850.4117068043</v>
      </c>
      <c r="L4" s="3">
        <f t="shared" si="4"/>
        <v>71.186875637349246</v>
      </c>
      <c r="M4" s="1"/>
      <c r="N4">
        <v>62</v>
      </c>
      <c r="O4" s="6">
        <f t="shared" si="5"/>
        <v>5.4383245749993202E-5</v>
      </c>
      <c r="P4" s="7">
        <f t="shared" si="6"/>
        <v>5.438176702149308E-5</v>
      </c>
      <c r="Q4" s="5">
        <f t="shared" si="7"/>
        <v>5.3527409825522883</v>
      </c>
      <c r="R4" s="5">
        <f>SUM(Q4:$Q$111)</f>
        <v>12362.412261004525</v>
      </c>
      <c r="S4" s="8">
        <f t="shared" si="8"/>
        <v>0.12559730156810933</v>
      </c>
    </row>
    <row r="5" spans="1:19">
      <c r="A5">
        <v>3</v>
      </c>
      <c r="B5" s="1">
        <v>1141653</v>
      </c>
      <c r="C5" s="1">
        <v>482</v>
      </c>
      <c r="D5" s="2">
        <f t="shared" si="1"/>
        <v>4.2219483503306172E-4</v>
      </c>
      <c r="E5" s="4">
        <v>0.5</v>
      </c>
      <c r="F5" s="3">
        <f t="shared" ref="F3:F66" si="11">D5/(1-D5*(E5-1))</f>
        <v>4.2210572960362349E-4</v>
      </c>
      <c r="G5" s="3">
        <f t="shared" si="2"/>
        <v>0.99957789427039634</v>
      </c>
      <c r="H5" s="1">
        <f t="shared" si="9"/>
        <v>98372.602051268739</v>
      </c>
      <c r="I5" s="1">
        <f t="shared" si="10"/>
        <v>41.523638961857699</v>
      </c>
      <c r="J5" s="5">
        <f t="shared" si="3"/>
        <v>98351.840231787806</v>
      </c>
      <c r="K5" s="1">
        <f t="shared" si="0"/>
        <v>6908449.6287350729</v>
      </c>
      <c r="L5" s="3">
        <f t="shared" si="4"/>
        <v>70.22737514998947</v>
      </c>
      <c r="M5" s="1"/>
      <c r="N5">
        <v>64</v>
      </c>
      <c r="O5" s="6">
        <f t="shared" si="5"/>
        <v>5.6059065232605707E-5</v>
      </c>
      <c r="P5" s="7">
        <f t="shared" si="6"/>
        <v>5.6057493967250169E-5</v>
      </c>
      <c r="Q5" s="5">
        <f t="shared" si="7"/>
        <v>5.5145215460316992</v>
      </c>
      <c r="R5" s="5">
        <f>SUM(Q5:$Q$111)</f>
        <v>12357.059520021974</v>
      </c>
      <c r="S5" s="8">
        <f t="shared" si="8"/>
        <v>0.12561484867079006</v>
      </c>
    </row>
    <row r="6" spans="1:19">
      <c r="A6">
        <v>4</v>
      </c>
      <c r="B6" s="1">
        <v>1148602</v>
      </c>
      <c r="C6" s="1">
        <v>407</v>
      </c>
      <c r="D6" s="2">
        <f t="shared" si="1"/>
        <v>3.5434380229182956E-4</v>
      </c>
      <c r="E6" s="4">
        <v>0.5</v>
      </c>
      <c r="F6" s="3">
        <f t="shared" si="11"/>
        <v>3.5428103364755828E-4</v>
      </c>
      <c r="G6" s="3">
        <f t="shared" si="2"/>
        <v>0.99964571896635246</v>
      </c>
      <c r="H6" s="1">
        <f t="shared" si="9"/>
        <v>98331.078412306873</v>
      </c>
      <c r="I6" s="1">
        <f t="shared" si="10"/>
        <v>34.836836099591181</v>
      </c>
      <c r="J6" s="5">
        <f t="shared" si="3"/>
        <v>98313.659994257076</v>
      </c>
      <c r="K6" s="1">
        <f t="shared" si="0"/>
        <v>6810097.7885032855</v>
      </c>
      <c r="L6" s="3">
        <f t="shared" si="4"/>
        <v>69.256819903349609</v>
      </c>
      <c r="M6" s="1"/>
      <c r="N6">
        <v>55</v>
      </c>
      <c r="O6" s="6">
        <f t="shared" si="5"/>
        <v>4.7884297607003993E-5</v>
      </c>
      <c r="P6" s="7">
        <f t="shared" si="6"/>
        <v>4.7883151181473226E-5</v>
      </c>
      <c r="Q6" s="5">
        <f t="shared" si="7"/>
        <v>4.7084018934537886</v>
      </c>
      <c r="R6" s="5">
        <f>SUM(Q6:$Q$111)</f>
        <v>12351.544998475942</v>
      </c>
      <c r="S6" s="8">
        <f t="shared" si="8"/>
        <v>0.12561181264264518</v>
      </c>
    </row>
    <row r="7" spans="1:19">
      <c r="A7">
        <v>5</v>
      </c>
      <c r="B7" s="1">
        <v>1154777</v>
      </c>
      <c r="C7" s="1">
        <v>371</v>
      </c>
      <c r="D7" s="2">
        <f t="shared" si="1"/>
        <v>3.2127415076677144E-4</v>
      </c>
      <c r="E7" s="4">
        <v>0.5</v>
      </c>
      <c r="F7" s="3">
        <f t="shared" si="11"/>
        <v>3.2122255051570938E-4</v>
      </c>
      <c r="G7" s="3">
        <f t="shared" si="2"/>
        <v>0.9996787774494843</v>
      </c>
      <c r="H7" s="1">
        <f t="shared" si="9"/>
        <v>98296.241576207278</v>
      </c>
      <c r="I7" s="1">
        <f t="shared" si="10"/>
        <v>31.574969425217613</v>
      </c>
      <c r="J7" s="5">
        <f t="shared" si="3"/>
        <v>98280.45409149467</v>
      </c>
      <c r="K7" s="1">
        <f t="shared" si="0"/>
        <v>6711784.1285090288</v>
      </c>
      <c r="L7" s="3">
        <f t="shared" si="4"/>
        <v>68.281187773649563</v>
      </c>
      <c r="M7" s="1"/>
      <c r="N7">
        <v>65</v>
      </c>
      <c r="O7" s="6">
        <f t="shared" si="5"/>
        <v>5.6287923988787445E-5</v>
      </c>
      <c r="P7" s="7">
        <f t="shared" si="6"/>
        <v>5.6286339868177387E-5</v>
      </c>
      <c r="Q7" s="5">
        <f t="shared" si="7"/>
        <v>5.5327356611228717</v>
      </c>
      <c r="R7" s="5">
        <f>SUM(Q7:$Q$111)</f>
        <v>12346.836596582487</v>
      </c>
      <c r="S7" s="8">
        <f t="shared" si="8"/>
        <v>0.12560843017594125</v>
      </c>
    </row>
    <row r="8" spans="1:19">
      <c r="A8">
        <v>6</v>
      </c>
      <c r="B8" s="1">
        <v>1157785</v>
      </c>
      <c r="C8" s="1">
        <v>353</v>
      </c>
      <c r="D8" s="2">
        <f t="shared" si="1"/>
        <v>3.0489253186040584E-4</v>
      </c>
      <c r="E8" s="4">
        <v>0.5</v>
      </c>
      <c r="F8" s="3">
        <f t="shared" si="11"/>
        <v>3.048460592169947E-4</v>
      </c>
      <c r="G8" s="3">
        <f t="shared" si="2"/>
        <v>0.99969515394078301</v>
      </c>
      <c r="H8" s="1">
        <f t="shared" si="9"/>
        <v>98264.666606782062</v>
      </c>
      <c r="I8" s="1">
        <f t="shared" si="10"/>
        <v>29.955596375349327</v>
      </c>
      <c r="J8" s="5">
        <f t="shared" si="3"/>
        <v>98249.688808594379</v>
      </c>
      <c r="K8" s="1">
        <f t="shared" si="0"/>
        <v>6613503.6744175339</v>
      </c>
      <c r="L8" s="3">
        <f t="shared" si="4"/>
        <v>67.302967615839663</v>
      </c>
      <c r="M8" s="1"/>
      <c r="N8">
        <v>75</v>
      </c>
      <c r="O8" s="6">
        <f t="shared" si="5"/>
        <v>6.4778866542579143E-5</v>
      </c>
      <c r="P8" s="7">
        <f t="shared" si="6"/>
        <v>6.4776768459759589E-5</v>
      </c>
      <c r="Q8" s="5">
        <f t="shared" si="7"/>
        <v>6.3652675565629915</v>
      </c>
      <c r="R8" s="5">
        <f>SUM(Q8:$Q$111)</f>
        <v>12341.303860921367</v>
      </c>
      <c r="S8" s="8">
        <f t="shared" si="8"/>
        <v>0.12559248697506487</v>
      </c>
    </row>
    <row r="9" spans="1:19">
      <c r="A9">
        <v>7</v>
      </c>
      <c r="B9" s="1">
        <v>1156630</v>
      </c>
      <c r="C9" s="1">
        <v>347</v>
      </c>
      <c r="D9" s="2">
        <f t="shared" si="1"/>
        <v>3.0000951038793738E-4</v>
      </c>
      <c r="E9" s="4">
        <v>0.5</v>
      </c>
      <c r="F9" s="3">
        <f t="shared" si="11"/>
        <v>2.9996451428440527E-4</v>
      </c>
      <c r="G9" s="3">
        <f t="shared" si="2"/>
        <v>0.99970003548571562</v>
      </c>
      <c r="H9" s="1">
        <f t="shared" si="9"/>
        <v>98234.711010406711</v>
      </c>
      <c r="I9" s="1">
        <f t="shared" si="10"/>
        <v>29.466927374105566</v>
      </c>
      <c r="J9" s="5">
        <f t="shared" si="3"/>
        <v>98219.97754671966</v>
      </c>
      <c r="K9" s="1">
        <f t="shared" si="0"/>
        <v>6515253.9856089391</v>
      </c>
      <c r="L9" s="3">
        <f t="shared" si="4"/>
        <v>66.32333844722902</v>
      </c>
      <c r="M9" s="1"/>
      <c r="N9">
        <v>69</v>
      </c>
      <c r="O9" s="6">
        <f t="shared" si="5"/>
        <v>5.9656069788955843E-5</v>
      </c>
      <c r="P9" s="7">
        <f t="shared" si="6"/>
        <v>5.9654290418699629E-5</v>
      </c>
      <c r="Q9" s="5">
        <f t="shared" si="7"/>
        <v>5.860121979811832</v>
      </c>
      <c r="R9" s="5">
        <f>SUM(Q9:$Q$111)</f>
        <v>12334.938593364803</v>
      </c>
      <c r="S9" s="8">
        <f t="shared" si="8"/>
        <v>0.12556598850337203</v>
      </c>
    </row>
    <row r="10" spans="1:19">
      <c r="A10">
        <v>8</v>
      </c>
      <c r="B10" s="1">
        <v>1150848</v>
      </c>
      <c r="C10" s="1">
        <v>350</v>
      </c>
      <c r="D10" s="2">
        <f t="shared" si="1"/>
        <v>3.041235680124569E-4</v>
      </c>
      <c r="E10" s="4">
        <v>0.5</v>
      </c>
      <c r="F10" s="3">
        <f t="shared" si="11"/>
        <v>3.0407732947126162E-4</v>
      </c>
      <c r="G10" s="3">
        <f t="shared" si="2"/>
        <v>0.99969592267052876</v>
      </c>
      <c r="H10" s="1">
        <f t="shared" si="9"/>
        <v>98205.244083032609</v>
      </c>
      <c r="I10" s="1">
        <f t="shared" si="10"/>
        <v>29.861988360841973</v>
      </c>
      <c r="J10" s="5">
        <f t="shared" si="3"/>
        <v>98190.313088852199</v>
      </c>
      <c r="K10" s="1">
        <f t="shared" si="0"/>
        <v>6417034.0080622192</v>
      </c>
      <c r="L10" s="3">
        <f t="shared" si="4"/>
        <v>65.343089037451122</v>
      </c>
      <c r="M10" s="1"/>
      <c r="N10">
        <v>82</v>
      </c>
      <c r="O10" s="6">
        <f t="shared" si="5"/>
        <v>7.1251807362918476E-5</v>
      </c>
      <c r="P10" s="7">
        <f t="shared" si="6"/>
        <v>7.1249269043322162E-5</v>
      </c>
      <c r="Q10" s="5">
        <f t="shared" si="7"/>
        <v>6.9970518571371123</v>
      </c>
      <c r="R10" s="5">
        <f>SUM(Q10:$Q$111)</f>
        <v>12329.078471384992</v>
      </c>
      <c r="S10" s="8">
        <f t="shared" si="8"/>
        <v>0.12554399295582164</v>
      </c>
    </row>
    <row r="11" spans="1:19">
      <c r="A11">
        <v>9</v>
      </c>
      <c r="B11" s="1">
        <v>1142343</v>
      </c>
      <c r="C11" s="1">
        <v>364</v>
      </c>
      <c r="D11" s="2">
        <f t="shared" si="1"/>
        <v>3.1864334967693592E-4</v>
      </c>
      <c r="E11" s="4">
        <v>0.5</v>
      </c>
      <c r="F11" s="3">
        <f t="shared" si="11"/>
        <v>3.1859259097175116E-4</v>
      </c>
      <c r="G11" s="3">
        <f t="shared" si="2"/>
        <v>0.99968140740902822</v>
      </c>
      <c r="H11" s="1">
        <f t="shared" si="9"/>
        <v>98175.382094671775</v>
      </c>
      <c r="I11" s="1">
        <f t="shared" si="10"/>
        <v>31.27794935118315</v>
      </c>
      <c r="J11" s="5">
        <f t="shared" si="3"/>
        <v>98159.743119996172</v>
      </c>
      <c r="K11" s="1">
        <f t="shared" si="0"/>
        <v>6318843.6949733673</v>
      </c>
      <c r="L11" s="3">
        <f t="shared" si="4"/>
        <v>64.362812348211961</v>
      </c>
      <c r="M11" s="1"/>
      <c r="N11">
        <v>73</v>
      </c>
      <c r="O11" s="6">
        <f t="shared" si="5"/>
        <v>6.3903748698945941E-5</v>
      </c>
      <c r="P11" s="7">
        <f t="shared" si="6"/>
        <v>6.3901706919635727E-5</v>
      </c>
      <c r="Q11" s="5">
        <f t="shared" si="7"/>
        <v>6.2735744933369686</v>
      </c>
      <c r="R11" s="5">
        <f>SUM(Q11:$Q$111)</f>
        <v>12322.081419527853</v>
      </c>
      <c r="S11" s="8">
        <f t="shared" si="8"/>
        <v>0.12551090870871795</v>
      </c>
    </row>
    <row r="12" spans="1:19">
      <c r="A12">
        <v>10</v>
      </c>
      <c r="B12" s="1">
        <v>1133299</v>
      </c>
      <c r="C12" s="1">
        <v>394</v>
      </c>
      <c r="D12" s="2">
        <f t="shared" si="1"/>
        <v>3.4765759080348613E-4</v>
      </c>
      <c r="E12" s="4">
        <v>0.5</v>
      </c>
      <c r="F12" s="3">
        <f t="shared" si="11"/>
        <v>3.4759716840641696E-4</v>
      </c>
      <c r="G12" s="3">
        <f t="shared" si="2"/>
        <v>0.99965240283159362</v>
      </c>
      <c r="H12" s="1">
        <f t="shared" si="9"/>
        <v>98144.104145320583</v>
      </c>
      <c r="I12" s="1">
        <f t="shared" si="10"/>
        <v>34.114612696697925</v>
      </c>
      <c r="J12" s="5">
        <f t="shared" si="3"/>
        <v>98127.046838972237</v>
      </c>
      <c r="K12" s="1">
        <f t="shared" si="0"/>
        <v>6220683.9518533712</v>
      </c>
      <c r="L12" s="3">
        <f t="shared" si="4"/>
        <v>63.383165051285125</v>
      </c>
      <c r="M12" s="1"/>
      <c r="N12">
        <v>80</v>
      </c>
      <c r="O12" s="6">
        <f t="shared" si="5"/>
        <v>7.0590373767205297E-5</v>
      </c>
      <c r="P12" s="7">
        <f t="shared" si="6"/>
        <v>7.0587882354705868E-5</v>
      </c>
      <c r="Q12" s="5">
        <f t="shared" si="7"/>
        <v>6.92778447721789</v>
      </c>
      <c r="R12" s="5">
        <f>SUM(Q12:$Q$111)</f>
        <v>12315.807845034518</v>
      </c>
      <c r="S12" s="8">
        <f t="shared" si="8"/>
        <v>0.12548698622587329</v>
      </c>
    </row>
    <row r="13" spans="1:19">
      <c r="A13">
        <v>11</v>
      </c>
      <c r="B13" s="1">
        <v>1124918</v>
      </c>
      <c r="C13" s="1">
        <v>444</v>
      </c>
      <c r="D13" s="2">
        <f t="shared" si="1"/>
        <v>3.9469543557841549E-4</v>
      </c>
      <c r="E13" s="4">
        <v>0.5</v>
      </c>
      <c r="F13" s="3">
        <f t="shared" si="11"/>
        <v>3.9461755870380571E-4</v>
      </c>
      <c r="G13" s="3">
        <f t="shared" si="2"/>
        <v>0.99960538244129615</v>
      </c>
      <c r="H13" s="1">
        <f t="shared" si="9"/>
        <v>98109.989532623891</v>
      </c>
      <c r="I13" s="1">
        <f t="shared" si="10"/>
        <v>38.715924553819974</v>
      </c>
      <c r="J13" s="5">
        <f t="shared" si="3"/>
        <v>98090.631570346974</v>
      </c>
      <c r="K13" s="1">
        <f t="shared" si="0"/>
        <v>6122556.9050143994</v>
      </c>
      <c r="L13" s="3">
        <f t="shared" si="4"/>
        <v>62.405030661821698</v>
      </c>
      <c r="M13" s="1"/>
      <c r="N13">
        <v>77</v>
      </c>
      <c r="O13" s="6">
        <f t="shared" si="5"/>
        <v>6.8449433647608092E-5</v>
      </c>
      <c r="P13" s="7">
        <f t="shared" si="6"/>
        <v>6.8447091065298969E-5</v>
      </c>
      <c r="Q13" s="5">
        <f t="shared" si="7"/>
        <v>6.7153433879550359</v>
      </c>
      <c r="R13" s="5">
        <f>SUM(Q13:$Q$111)</f>
        <v>12308.8800605573</v>
      </c>
      <c r="S13" s="8">
        <f t="shared" si="8"/>
        <v>0.12546000788700834</v>
      </c>
    </row>
    <row r="14" spans="1:19">
      <c r="A14">
        <v>12</v>
      </c>
      <c r="B14" s="1">
        <v>1119408</v>
      </c>
      <c r="C14" s="1">
        <v>521</v>
      </c>
      <c r="D14" s="2">
        <f t="shared" si="1"/>
        <v>4.6542458156454124E-4</v>
      </c>
      <c r="E14" s="4">
        <v>0.5</v>
      </c>
      <c r="F14" s="3">
        <f t="shared" si="11"/>
        <v>4.6531629674318776E-4</v>
      </c>
      <c r="G14" s="3">
        <f t="shared" si="2"/>
        <v>0.99953468370325682</v>
      </c>
      <c r="H14" s="1">
        <f t="shared" si="9"/>
        <v>98071.273608070071</v>
      </c>
      <c r="I14" s="1">
        <f t="shared" si="10"/>
        <v>45.634161852195092</v>
      </c>
      <c r="J14" s="5">
        <f t="shared" si="3"/>
        <v>98048.456527143964</v>
      </c>
      <c r="K14" s="1">
        <f t="shared" si="0"/>
        <v>6024466.2734440528</v>
      </c>
      <c r="L14" s="3">
        <f t="shared" si="4"/>
        <v>61.429469117736765</v>
      </c>
      <c r="M14" s="1"/>
      <c r="N14">
        <v>78</v>
      </c>
      <c r="O14" s="6">
        <f t="shared" si="5"/>
        <v>6.9679687834998494E-5</v>
      </c>
      <c r="P14" s="7">
        <f t="shared" si="6"/>
        <v>6.9677260290125395E-5</v>
      </c>
      <c r="Q14" s="5">
        <f t="shared" si="7"/>
        <v>6.8333376581736029</v>
      </c>
      <c r="R14" s="5">
        <f>SUM(Q14:$Q$111)</f>
        <v>12302.164717169346</v>
      </c>
      <c r="S14" s="8">
        <f t="shared" si="8"/>
        <v>0.12544106204160713</v>
      </c>
    </row>
    <row r="15" spans="1:19">
      <c r="A15">
        <v>13</v>
      </c>
      <c r="B15" s="1">
        <v>1118061</v>
      </c>
      <c r="C15" s="1">
        <v>630</v>
      </c>
      <c r="D15" s="2">
        <f t="shared" si="1"/>
        <v>5.6347551698878687E-4</v>
      </c>
      <c r="E15" s="4">
        <v>0.5</v>
      </c>
      <c r="F15" s="3">
        <f t="shared" si="11"/>
        <v>5.6331680937359171E-4</v>
      </c>
      <c r="G15" s="3">
        <f t="shared" si="2"/>
        <v>0.9994366831906264</v>
      </c>
      <c r="H15" s="1">
        <f t="shared" si="9"/>
        <v>98025.639446217872</v>
      </c>
      <c r="I15" s="1">
        <f t="shared" si="10"/>
        <v>55.219490449649548</v>
      </c>
      <c r="J15" s="5">
        <f t="shared" si="3"/>
        <v>97998.029700993036</v>
      </c>
      <c r="K15" s="1">
        <f t="shared" si="0"/>
        <v>5926417.8169169091</v>
      </c>
      <c r="L15" s="3">
        <f t="shared" si="4"/>
        <v>60.457833791213979</v>
      </c>
      <c r="M15" s="1"/>
      <c r="N15">
        <v>82</v>
      </c>
      <c r="O15" s="6">
        <f t="shared" si="5"/>
        <v>7.3341257766794483E-5</v>
      </c>
      <c r="P15" s="7">
        <f t="shared" si="6"/>
        <v>7.3338568395370018E-5</v>
      </c>
      <c r="Q15" s="5">
        <f t="shared" si="7"/>
        <v>7.1890600630263304</v>
      </c>
      <c r="R15" s="5">
        <f>SUM(Q15:$Q$111)</f>
        <v>12295.33137951117</v>
      </c>
      <c r="S15" s="8">
        <f t="shared" si="8"/>
        <v>0.12542974928775699</v>
      </c>
    </row>
    <row r="16" spans="1:19">
      <c r="A16">
        <v>14</v>
      </c>
      <c r="B16" s="1">
        <v>1119274</v>
      </c>
      <c r="C16" s="1">
        <v>773</v>
      </c>
      <c r="D16" s="2">
        <f t="shared" si="1"/>
        <v>6.9062624522681667E-4</v>
      </c>
      <c r="E16" s="4">
        <v>0.5</v>
      </c>
      <c r="F16" s="3">
        <f t="shared" si="11"/>
        <v>6.90387845244161E-4</v>
      </c>
      <c r="G16" s="3">
        <f t="shared" si="2"/>
        <v>0.99930961215475589</v>
      </c>
      <c r="H16" s="1">
        <f t="shared" si="9"/>
        <v>97970.419955768215</v>
      </c>
      <c r="I16" s="1">
        <f t="shared" si="10"/>
        <v>67.637587130928367</v>
      </c>
      <c r="J16" s="5">
        <f t="shared" si="3"/>
        <v>97936.601162202758</v>
      </c>
      <c r="K16" s="1">
        <f t="shared" si="0"/>
        <v>5828419.7872159164</v>
      </c>
      <c r="L16" s="3">
        <f t="shared" si="4"/>
        <v>59.49162808373525</v>
      </c>
      <c r="M16" s="1"/>
      <c r="N16">
        <v>108</v>
      </c>
      <c r="O16" s="6">
        <f t="shared" si="5"/>
        <v>9.6491118349930396E-5</v>
      </c>
      <c r="P16" s="7">
        <f t="shared" si="6"/>
        <v>9.6486463306555349E-5</v>
      </c>
      <c r="Q16" s="5">
        <f t="shared" si="7"/>
        <v>9.4528193301900476</v>
      </c>
      <c r="R16" s="5">
        <f>SUM(Q16:$Q$111)</f>
        <v>12288.142319448145</v>
      </c>
      <c r="S16" s="8">
        <f t="shared" si="8"/>
        <v>0.1254270658939301</v>
      </c>
    </row>
    <row r="17" spans="1:19">
      <c r="A17">
        <v>15</v>
      </c>
      <c r="B17" s="1">
        <v>1119380</v>
      </c>
      <c r="C17" s="1">
        <v>946</v>
      </c>
      <c r="D17" s="2">
        <f t="shared" si="1"/>
        <v>8.4511068627275818E-4</v>
      </c>
      <c r="E17" s="4">
        <v>0.5</v>
      </c>
      <c r="F17" s="3">
        <f t="shared" si="11"/>
        <v>8.4475373107006024E-4</v>
      </c>
      <c r="G17" s="3">
        <f t="shared" si="2"/>
        <v>0.99915524626892993</v>
      </c>
      <c r="H17" s="1">
        <f t="shared" si="9"/>
        <v>97902.782368637287</v>
      </c>
      <c r="I17" s="1">
        <f t="shared" si="10"/>
        <v>82.703740688046452</v>
      </c>
      <c r="J17" s="5">
        <f t="shared" si="3"/>
        <v>97861.430498293266</v>
      </c>
      <c r="K17" s="1">
        <f t="shared" si="0"/>
        <v>5730483.1860537138</v>
      </c>
      <c r="L17" s="3">
        <f t="shared" si="4"/>
        <v>58.532383323657697</v>
      </c>
      <c r="M17" s="1"/>
      <c r="N17">
        <v>104</v>
      </c>
      <c r="O17" s="6">
        <f t="shared" si="5"/>
        <v>9.2908574389394133E-5</v>
      </c>
      <c r="P17" s="7">
        <f t="shared" si="6"/>
        <v>9.2904258588284063E-5</v>
      </c>
      <c r="Q17" s="5">
        <f t="shared" si="7"/>
        <v>9.0955854096883755</v>
      </c>
      <c r="R17" s="5">
        <f>SUM(Q17:$Q$111)</f>
        <v>12278.689500117953</v>
      </c>
      <c r="S17" s="8">
        <f t="shared" si="8"/>
        <v>0.12541716591755797</v>
      </c>
    </row>
    <row r="18" spans="1:19">
      <c r="A18">
        <v>16</v>
      </c>
      <c r="B18" s="1">
        <v>1114658</v>
      </c>
      <c r="C18" s="1">
        <v>1140</v>
      </c>
      <c r="D18" s="2">
        <f t="shared" si="1"/>
        <v>1.0227352246159809E-3</v>
      </c>
      <c r="E18" s="4">
        <v>0.5</v>
      </c>
      <c r="F18" s="3">
        <f t="shared" si="11"/>
        <v>1.0222124982514785E-3</v>
      </c>
      <c r="G18" s="3">
        <f t="shared" si="2"/>
        <v>0.99897778750174848</v>
      </c>
      <c r="H18" s="1">
        <f t="shared" si="9"/>
        <v>97820.078627949246</v>
      </c>
      <c r="I18" s="1">
        <f t="shared" si="10"/>
        <v>99.992906953432055</v>
      </c>
      <c r="J18" s="5">
        <f t="shared" si="3"/>
        <v>97770.082174472525</v>
      </c>
      <c r="K18" s="1">
        <f t="shared" si="0"/>
        <v>5632621.7555554202</v>
      </c>
      <c r="L18" s="3">
        <f t="shared" si="4"/>
        <v>57.58144784342938</v>
      </c>
      <c r="M18" s="1"/>
      <c r="N18">
        <v>106</v>
      </c>
      <c r="O18" s="6">
        <f t="shared" si="5"/>
        <v>9.5096433166047342E-5</v>
      </c>
      <c r="P18" s="7">
        <f t="shared" si="6"/>
        <v>9.5091911715233814E-5</v>
      </c>
      <c r="Q18" s="5">
        <f t="shared" si="7"/>
        <v>9.3018982808661796</v>
      </c>
      <c r="R18" s="5">
        <f>SUM(Q18:$Q$111)</f>
        <v>12269.593914708266</v>
      </c>
      <c r="S18" s="8">
        <f t="shared" si="8"/>
        <v>0.12543021930471632</v>
      </c>
    </row>
    <row r="19" spans="1:19">
      <c r="A19">
        <v>17</v>
      </c>
      <c r="B19" s="1">
        <v>1103012</v>
      </c>
      <c r="C19" s="1">
        <v>1344</v>
      </c>
      <c r="D19" s="2">
        <f t="shared" si="1"/>
        <v>1.2184817572247627E-3</v>
      </c>
      <c r="E19" s="4">
        <v>0.5</v>
      </c>
      <c r="F19" s="3">
        <f t="shared" si="11"/>
        <v>1.2177398603223386E-3</v>
      </c>
      <c r="G19" s="3">
        <f t="shared" si="2"/>
        <v>0.99878226013967764</v>
      </c>
      <c r="H19" s="1">
        <f t="shared" si="9"/>
        <v>97720.085720995805</v>
      </c>
      <c r="I19" s="1">
        <f t="shared" si="10"/>
        <v>118.99764353657238</v>
      </c>
      <c r="J19" s="5">
        <f t="shared" si="3"/>
        <v>97660.586899227521</v>
      </c>
      <c r="K19" s="1">
        <f t="shared" si="0"/>
        <v>5534851.6733809477</v>
      </c>
      <c r="L19" s="3">
        <f t="shared" si="4"/>
        <v>56.639856919320614</v>
      </c>
      <c r="M19" s="1"/>
      <c r="N19">
        <v>90</v>
      </c>
      <c r="O19" s="6">
        <f t="shared" si="5"/>
        <v>8.1594760528443938E-5</v>
      </c>
      <c r="P19" s="7">
        <f t="shared" si="6"/>
        <v>8.1591431811773999E-5</v>
      </c>
      <c r="Q19" s="5">
        <f t="shared" si="7"/>
        <v>7.9731217107453389</v>
      </c>
      <c r="R19" s="5">
        <f>SUM(Q19:$Q$111)</f>
        <v>12260.292016427398</v>
      </c>
      <c r="S19" s="8">
        <f t="shared" si="8"/>
        <v>0.12546337762568288</v>
      </c>
    </row>
    <row r="20" spans="1:19">
      <c r="A20">
        <v>18</v>
      </c>
      <c r="B20" s="1">
        <v>1084576</v>
      </c>
      <c r="C20" s="1">
        <v>1544</v>
      </c>
      <c r="D20" s="2">
        <f t="shared" si="1"/>
        <v>1.4235977930546131E-3</v>
      </c>
      <c r="E20" s="4">
        <v>0.5</v>
      </c>
      <c r="F20" s="3">
        <f t="shared" si="11"/>
        <v>1.4225851984801189E-3</v>
      </c>
      <c r="G20" s="3">
        <f t="shared" si="2"/>
        <v>0.99857741480151985</v>
      </c>
      <c r="H20" s="1">
        <f t="shared" si="9"/>
        <v>97601.088077459237</v>
      </c>
      <c r="I20" s="1">
        <f t="shared" si="10"/>
        <v>138.84586325454791</v>
      </c>
      <c r="J20" s="5">
        <f t="shared" si="3"/>
        <v>97531.665145831954</v>
      </c>
      <c r="K20" s="1">
        <f t="shared" si="0"/>
        <v>5437191.0864817202</v>
      </c>
      <c r="L20" s="3">
        <f t="shared" si="4"/>
        <v>55.708304011596645</v>
      </c>
      <c r="M20" s="1"/>
      <c r="N20">
        <v>81</v>
      </c>
      <c r="O20" s="6">
        <f t="shared" si="5"/>
        <v>7.4683562977605997E-5</v>
      </c>
      <c r="P20" s="7">
        <f t="shared" si="6"/>
        <v>7.4680774264452001E-5</v>
      </c>
      <c r="Q20" s="5">
        <f t="shared" si="7"/>
        <v>7.288924826677631</v>
      </c>
      <c r="R20" s="5">
        <f>SUM(Q20:$Q$111)</f>
        <v>12252.318894716655</v>
      </c>
      <c r="S20" s="8">
        <f t="shared" si="8"/>
        <v>0.12553465474680811</v>
      </c>
    </row>
    <row r="21" spans="1:19">
      <c r="A21">
        <v>19</v>
      </c>
      <c r="B21" s="1">
        <v>1061014</v>
      </c>
      <c r="C21" s="1">
        <v>1732</v>
      </c>
      <c r="D21" s="2">
        <f t="shared" si="1"/>
        <v>1.6324007034779937E-3</v>
      </c>
      <c r="E21" s="4">
        <v>0.5</v>
      </c>
      <c r="F21" s="3">
        <f t="shared" si="11"/>
        <v>1.6310694240403813E-3</v>
      </c>
      <c r="G21" s="3">
        <f t="shared" si="2"/>
        <v>0.99836893057595966</v>
      </c>
      <c r="H21" s="1">
        <f t="shared" si="9"/>
        <v>97462.242214204685</v>
      </c>
      <c r="I21" s="1">
        <f t="shared" si="10"/>
        <v>158.96768327400699</v>
      </c>
      <c r="J21" s="5">
        <f t="shared" si="3"/>
        <v>97382.758372567681</v>
      </c>
      <c r="K21" s="1">
        <f t="shared" si="0"/>
        <v>5339659.4213358881</v>
      </c>
      <c r="L21" s="3">
        <f t="shared" si="4"/>
        <v>54.786954414615927</v>
      </c>
      <c r="M21" s="1"/>
      <c r="N21">
        <v>84</v>
      </c>
      <c r="O21" s="6">
        <f t="shared" si="5"/>
        <v>7.9169549129417705E-5</v>
      </c>
      <c r="P21" s="7">
        <f t="shared" si="6"/>
        <v>7.9166415344713193E-5</v>
      </c>
      <c r="Q21" s="5">
        <f t="shared" si="7"/>
        <v>7.715736347556768</v>
      </c>
      <c r="R21" s="5">
        <f>SUM(Q21:$Q$111)</f>
        <v>12245.029969889978</v>
      </c>
      <c r="S21" s="8">
        <f t="shared" si="8"/>
        <v>0.12563870573567945</v>
      </c>
    </row>
    <row r="22" spans="1:19">
      <c r="A22">
        <v>20</v>
      </c>
      <c r="B22" s="1">
        <v>1034319</v>
      </c>
      <c r="C22" s="1">
        <v>1899</v>
      </c>
      <c r="D22" s="2">
        <f t="shared" si="1"/>
        <v>1.8359906373178875E-3</v>
      </c>
      <c r="E22" s="4">
        <v>0.5</v>
      </c>
      <c r="F22" s="3">
        <f t="shared" si="11"/>
        <v>1.834306752306286E-3</v>
      </c>
      <c r="G22" s="3">
        <f t="shared" si="2"/>
        <v>0.99816569324769366</v>
      </c>
      <c r="H22" s="1">
        <f t="shared" si="9"/>
        <v>97303.274530930677</v>
      </c>
      <c r="I22" s="1">
        <f t="shared" si="10"/>
        <v>178.4840534935984</v>
      </c>
      <c r="J22" s="5">
        <f t="shared" si="3"/>
        <v>97214.032504183866</v>
      </c>
      <c r="K22" s="1">
        <f t="shared" si="0"/>
        <v>5242276.6629633205</v>
      </c>
      <c r="L22" s="3">
        <f t="shared" si="4"/>
        <v>53.875644866369939</v>
      </c>
      <c r="M22" s="1"/>
      <c r="N22">
        <v>102</v>
      </c>
      <c r="O22" s="6">
        <f t="shared" si="5"/>
        <v>9.8615610851197739E-5</v>
      </c>
      <c r="P22" s="7">
        <f t="shared" si="6"/>
        <v>9.8610748571594298E-5</v>
      </c>
      <c r="Q22" s="5">
        <f t="shared" si="7"/>
        <v>9.5951487399624202</v>
      </c>
      <c r="R22" s="5">
        <f>SUM(Q22:$Q$111)</f>
        <v>12237.314233542418</v>
      </c>
      <c r="S22" s="8">
        <f t="shared" si="8"/>
        <v>0.12576467022856905</v>
      </c>
    </row>
    <row r="23" spans="1:19">
      <c r="A23">
        <v>21</v>
      </c>
      <c r="B23" s="1">
        <v>1006327</v>
      </c>
      <c r="C23" s="1">
        <v>2043</v>
      </c>
      <c r="D23" s="2">
        <f t="shared" si="1"/>
        <v>2.0301552079989905E-3</v>
      </c>
      <c r="E23" s="4">
        <v>0.5</v>
      </c>
      <c r="F23" s="3">
        <f t="shared" si="11"/>
        <v>2.0280965326299688E-3</v>
      </c>
      <c r="G23" s="3">
        <f t="shared" si="2"/>
        <v>0.99797190346737008</v>
      </c>
      <c r="H23" s="1">
        <f t="shared" si="9"/>
        <v>97124.790477437069</v>
      </c>
      <c r="I23" s="1">
        <f t="shared" si="10"/>
        <v>196.97845079970233</v>
      </c>
      <c r="J23" s="5">
        <f t="shared" si="3"/>
        <v>97026.301252037229</v>
      </c>
      <c r="K23" s="1">
        <f t="shared" si="0"/>
        <v>5145062.6304591363</v>
      </c>
      <c r="L23" s="3">
        <f t="shared" si="4"/>
        <v>52.97373209422139</v>
      </c>
      <c r="M23" s="1"/>
      <c r="N23">
        <v>115</v>
      </c>
      <c r="O23" s="6">
        <f t="shared" si="5"/>
        <v>1.1427696961325693E-4</v>
      </c>
      <c r="P23" s="7">
        <f t="shared" si="6"/>
        <v>1.142704403734358E-4</v>
      </c>
      <c r="Q23" s="5">
        <f t="shared" si="7"/>
        <v>11.098492579034417</v>
      </c>
      <c r="R23" s="5">
        <f>SUM(Q23:$Q$111)</f>
        <v>12227.719084802457</v>
      </c>
      <c r="S23" s="8">
        <f t="shared" si="8"/>
        <v>0.12589699318469122</v>
      </c>
    </row>
    <row r="24" spans="1:19">
      <c r="A24">
        <v>22</v>
      </c>
      <c r="B24" s="1">
        <v>978592</v>
      </c>
      <c r="C24" s="1">
        <v>2163</v>
      </c>
      <c r="D24" s="2">
        <f t="shared" si="1"/>
        <v>2.2103184984140481E-3</v>
      </c>
      <c r="E24" s="4">
        <v>0.5</v>
      </c>
      <c r="F24" s="3">
        <f t="shared" si="11"/>
        <v>2.2078784411337041E-3</v>
      </c>
      <c r="G24" s="3">
        <f t="shared" si="2"/>
        <v>0.99779212155886632</v>
      </c>
      <c r="H24" s="1">
        <f t="shared" si="9"/>
        <v>96927.812026637373</v>
      </c>
      <c r="I24" s="1">
        <f t="shared" si="10"/>
        <v>214.00482651987284</v>
      </c>
      <c r="J24" s="5">
        <f t="shared" si="3"/>
        <v>96820.809613377438</v>
      </c>
      <c r="K24" s="1">
        <f t="shared" si="0"/>
        <v>5048036.329207099</v>
      </c>
      <c r="L24" s="3">
        <f t="shared" si="4"/>
        <v>52.080370160628561</v>
      </c>
      <c r="M24" s="1"/>
      <c r="N24">
        <v>102</v>
      </c>
      <c r="O24" s="6">
        <f t="shared" si="5"/>
        <v>1.0423138550080115E-4</v>
      </c>
      <c r="P24" s="7">
        <f t="shared" si="6"/>
        <v>1.0422595369302187E-4</v>
      </c>
      <c r="Q24" s="5">
        <f t="shared" si="7"/>
        <v>10.102393647854235</v>
      </c>
      <c r="R24" s="5">
        <f>SUM(Q24:$Q$111)</f>
        <v>12216.620592223424</v>
      </c>
      <c r="S24" s="8">
        <f t="shared" si="8"/>
        <v>0.12603834066600095</v>
      </c>
    </row>
    <row r="25" spans="1:19">
      <c r="A25">
        <v>23</v>
      </c>
      <c r="B25" s="1">
        <v>952250</v>
      </c>
      <c r="C25" s="1">
        <v>2259</v>
      </c>
      <c r="D25" s="2">
        <f t="shared" si="1"/>
        <v>2.3722761879758467E-3</v>
      </c>
      <c r="E25" s="4">
        <v>0.5</v>
      </c>
      <c r="F25" s="3">
        <f t="shared" si="11"/>
        <v>2.3694656744769529E-3</v>
      </c>
      <c r="G25" s="3">
        <f t="shared" si="2"/>
        <v>0.99763053432552307</v>
      </c>
      <c r="H25" s="1">
        <f t="shared" si="9"/>
        <v>96713.807200117502</v>
      </c>
      <c r="I25" s="1">
        <f t="shared" si="10"/>
        <v>229.16004640866041</v>
      </c>
      <c r="J25" s="5">
        <f t="shared" si="3"/>
        <v>96599.227176913177</v>
      </c>
      <c r="K25" s="1">
        <f t="shared" si="0"/>
        <v>4951215.5195937213</v>
      </c>
      <c r="L25" s="3">
        <f t="shared" si="4"/>
        <v>51.194505344503753</v>
      </c>
      <c r="M25" s="1"/>
      <c r="N25">
        <v>90</v>
      </c>
      <c r="O25" s="6">
        <f t="shared" si="5"/>
        <v>9.4512995536886319E-5</v>
      </c>
      <c r="P25" s="7">
        <f t="shared" si="6"/>
        <v>9.4508529394777876E-5</v>
      </c>
      <c r="Q25" s="5">
        <f t="shared" si="7"/>
        <v>9.1402796906531858</v>
      </c>
      <c r="R25" s="5">
        <f>SUM(Q25:$Q$111)</f>
        <v>12206.518198575568</v>
      </c>
      <c r="S25" s="8">
        <f t="shared" si="8"/>
        <v>0.12621277718204374</v>
      </c>
    </row>
    <row r="26" spans="1:19">
      <c r="A26">
        <v>24</v>
      </c>
      <c r="B26" s="1">
        <v>928124</v>
      </c>
      <c r="C26" s="1">
        <v>2334</v>
      </c>
      <c r="D26" s="2">
        <f t="shared" si="1"/>
        <v>2.514750184242623E-3</v>
      </c>
      <c r="E26" s="4">
        <v>0.5</v>
      </c>
      <c r="F26" s="3">
        <f t="shared" si="11"/>
        <v>2.5115921708054856E-3</v>
      </c>
      <c r="G26" s="3">
        <f t="shared" si="2"/>
        <v>0.99748840782919457</v>
      </c>
      <c r="H26" s="1">
        <f t="shared" si="9"/>
        <v>96484.647153708851</v>
      </c>
      <c r="I26" s="1">
        <f t="shared" si="10"/>
        <v>242.33008439418492</v>
      </c>
      <c r="J26" s="5">
        <f t="shared" si="3"/>
        <v>96363.482111511767</v>
      </c>
      <c r="K26" s="1">
        <f t="shared" si="0"/>
        <v>4854616.2924168082</v>
      </c>
      <c r="L26" s="3">
        <f t="shared" si="4"/>
        <v>50.314909528382906</v>
      </c>
      <c r="M26" s="1"/>
      <c r="N26">
        <v>117</v>
      </c>
      <c r="O26" s="6">
        <f t="shared" si="5"/>
        <v>1.2606074188362761E-4</v>
      </c>
      <c r="P26" s="7">
        <f t="shared" si="6"/>
        <v>1.2605279672909151E-4</v>
      </c>
      <c r="Q26" s="5">
        <f t="shared" si="7"/>
        <v>12.16215961514458</v>
      </c>
      <c r="R26" s="5">
        <f>SUM(Q26:$Q$111)</f>
        <v>12197.377918884917</v>
      </c>
      <c r="S26" s="8">
        <f t="shared" si="8"/>
        <v>0.12641781131720758</v>
      </c>
    </row>
    <row r="27" spans="1:19">
      <c r="A27">
        <v>25</v>
      </c>
      <c r="B27" s="1">
        <v>906693</v>
      </c>
      <c r="C27" s="1">
        <v>2391</v>
      </c>
      <c r="D27" s="2">
        <f t="shared" si="1"/>
        <v>2.6370557619833836E-3</v>
      </c>
      <c r="E27" s="4">
        <v>0.5</v>
      </c>
      <c r="F27" s="3">
        <f t="shared" si="11"/>
        <v>2.6335833089636005E-3</v>
      </c>
      <c r="G27" s="3">
        <f t="shared" si="2"/>
        <v>0.99736641669103643</v>
      </c>
      <c r="H27" s="1">
        <f t="shared" si="9"/>
        <v>96242.317069314668</v>
      </c>
      <c r="I27" s="1">
        <f t="shared" si="10"/>
        <v>253.46215984972972</v>
      </c>
      <c r="J27" s="5">
        <f t="shared" si="3"/>
        <v>96115.585989389801</v>
      </c>
      <c r="K27" s="1">
        <f t="shared" si="0"/>
        <v>4758252.8103052964</v>
      </c>
      <c r="L27" s="3">
        <f t="shared" si="4"/>
        <v>49.44033929355998</v>
      </c>
      <c r="M27" s="1"/>
      <c r="N27">
        <v>96</v>
      </c>
      <c r="O27" s="6">
        <f t="shared" si="5"/>
        <v>1.058792777709765E-4</v>
      </c>
      <c r="P27" s="7">
        <f t="shared" si="6"/>
        <v>1.0587367285696797E-4</v>
      </c>
      <c r="Q27" s="5">
        <f t="shared" si="7"/>
        <v>10.189527592393206</v>
      </c>
      <c r="R27" s="5">
        <f>SUM(Q27:$Q$111)</f>
        <v>12185.215759269771</v>
      </c>
      <c r="S27" s="8">
        <f t="shared" si="8"/>
        <v>0.12660975057877979</v>
      </c>
    </row>
    <row r="28" spans="1:19">
      <c r="A28">
        <v>26</v>
      </c>
      <c r="B28" s="1">
        <v>887792</v>
      </c>
      <c r="C28" s="1">
        <v>2434</v>
      </c>
      <c r="D28" s="2">
        <f t="shared" si="1"/>
        <v>2.7416331753383674E-3</v>
      </c>
      <c r="E28" s="4">
        <v>0.5</v>
      </c>
      <c r="F28" s="3">
        <f t="shared" si="11"/>
        <v>2.7378800439590602E-3</v>
      </c>
      <c r="G28" s="3">
        <f t="shared" si="2"/>
        <v>0.99726211995604097</v>
      </c>
      <c r="H28" s="1">
        <f t="shared" si="9"/>
        <v>95988.854909464935</v>
      </c>
      <c r="I28" s="1">
        <f t="shared" si="10"/>
        <v>262.8059702991057</v>
      </c>
      <c r="J28" s="5">
        <f t="shared" si="3"/>
        <v>95857.451924315392</v>
      </c>
      <c r="K28" s="1">
        <f t="shared" si="0"/>
        <v>4662137.2243159069</v>
      </c>
      <c r="L28" s="3">
        <f t="shared" si="4"/>
        <v>48.569568089057377</v>
      </c>
      <c r="M28" s="1"/>
      <c r="N28">
        <v>114</v>
      </c>
      <c r="O28" s="6">
        <f t="shared" si="5"/>
        <v>1.2840845603474688E-4</v>
      </c>
      <c r="P28" s="7">
        <f t="shared" si="6"/>
        <v>1.2840021219824542E-4</v>
      </c>
      <c r="Q28" s="5">
        <f t="shared" si="7"/>
        <v>12.324989339041888</v>
      </c>
      <c r="R28" s="5">
        <f>SUM(Q28:$Q$111)</f>
        <v>12175.026231677379</v>
      </c>
      <c r="S28" s="8">
        <f t="shared" si="8"/>
        <v>0.12683791512213222</v>
      </c>
    </row>
    <row r="29" spans="1:19">
      <c r="A29">
        <v>27</v>
      </c>
      <c r="B29" s="1">
        <v>870999</v>
      </c>
      <c r="C29" s="1">
        <v>2465</v>
      </c>
      <c r="D29" s="2">
        <f t="shared" si="1"/>
        <v>2.8300836166287218E-3</v>
      </c>
      <c r="E29" s="4">
        <v>0.5</v>
      </c>
      <c r="F29" s="3">
        <f t="shared" si="11"/>
        <v>2.8260845887817629E-3</v>
      </c>
      <c r="G29" s="3">
        <f t="shared" si="2"/>
        <v>0.99717391541121825</v>
      </c>
      <c r="H29" s="1">
        <f t="shared" si="9"/>
        <v>95726.048939165834</v>
      </c>
      <c r="I29" s="1">
        <f t="shared" si="10"/>
        <v>270.52991165194538</v>
      </c>
      <c r="J29" s="5">
        <f t="shared" si="3"/>
        <v>95590.783983339861</v>
      </c>
      <c r="K29" s="1">
        <f t="shared" si="0"/>
        <v>4566279.7723915912</v>
      </c>
      <c r="L29" s="3">
        <f t="shared" si="4"/>
        <v>47.701538118359764</v>
      </c>
      <c r="M29" s="1"/>
      <c r="N29">
        <v>118</v>
      </c>
      <c r="O29" s="6">
        <f t="shared" si="5"/>
        <v>1.3547661937614164E-4</v>
      </c>
      <c r="P29" s="7">
        <f t="shared" si="6"/>
        <v>1.354674430405323E-4</v>
      </c>
      <c r="Q29" s="5">
        <f t="shared" si="7"/>
        <v>12.967763082161655</v>
      </c>
      <c r="R29" s="5">
        <f>SUM(Q29:$Q$111)</f>
        <v>12162.701242338337</v>
      </c>
      <c r="S29" s="8">
        <f t="shared" si="8"/>
        <v>0.12705738278269238</v>
      </c>
    </row>
    <row r="30" spans="1:19">
      <c r="A30">
        <v>28</v>
      </c>
      <c r="B30" s="1">
        <v>856095</v>
      </c>
      <c r="C30" s="1">
        <v>2486</v>
      </c>
      <c r="D30" s="2">
        <f t="shared" si="1"/>
        <v>2.9038833307051203E-3</v>
      </c>
      <c r="E30" s="4">
        <v>0.5</v>
      </c>
      <c r="F30" s="3">
        <f t="shared" si="11"/>
        <v>2.8996731744072935E-3</v>
      </c>
      <c r="G30" s="3">
        <f t="shared" si="2"/>
        <v>0.99710032682559269</v>
      </c>
      <c r="H30" s="1">
        <f t="shared" si="9"/>
        <v>95455.519027513888</v>
      </c>
      <c r="I30" s="1">
        <f t="shared" si="10"/>
        <v>276.789807873207</v>
      </c>
      <c r="J30" s="5">
        <f t="shared" si="3"/>
        <v>95317.124123577276</v>
      </c>
      <c r="K30" s="1">
        <f t="shared" si="0"/>
        <v>4470688.9884082517</v>
      </c>
      <c r="L30" s="3">
        <f t="shared" si="4"/>
        <v>46.835311713297898</v>
      </c>
      <c r="M30" s="1"/>
      <c r="N30">
        <v>127</v>
      </c>
      <c r="O30" s="6">
        <f t="shared" si="5"/>
        <v>1.4834802212371291E-4</v>
      </c>
      <c r="P30" s="7">
        <f t="shared" si="6"/>
        <v>1.4833701937199713E-4</v>
      </c>
      <c r="Q30" s="5">
        <f t="shared" si="7"/>
        <v>14.159587175148369</v>
      </c>
      <c r="R30" s="5">
        <f>SUM(Q30:$Q$111)</f>
        <v>12149.733479256172</v>
      </c>
      <c r="S30" s="8">
        <f t="shared" si="8"/>
        <v>0.12728162397560439</v>
      </c>
    </row>
    <row r="31" spans="1:19">
      <c r="A31">
        <v>29</v>
      </c>
      <c r="B31" s="1">
        <v>843161</v>
      </c>
      <c r="C31" s="1">
        <v>2501</v>
      </c>
      <c r="D31" s="2">
        <f t="shared" si="1"/>
        <v>2.9662187885824889E-3</v>
      </c>
      <c r="E31" s="4">
        <v>0.5</v>
      </c>
      <c r="F31" s="3">
        <f t="shared" si="11"/>
        <v>2.9618260765041688E-3</v>
      </c>
      <c r="G31" s="3">
        <f t="shared" si="2"/>
        <v>0.99703817392349581</v>
      </c>
      <c r="H31" s="1">
        <f t="shared" si="9"/>
        <v>95178.729219640678</v>
      </c>
      <c r="I31" s="1">
        <f t="shared" si="10"/>
        <v>281.90284213126102</v>
      </c>
      <c r="J31" s="5">
        <f t="shared" si="3"/>
        <v>95037.777798575044</v>
      </c>
      <c r="K31" s="1">
        <f t="shared" si="0"/>
        <v>4375371.8642846746</v>
      </c>
      <c r="L31" s="3">
        <f t="shared" si="4"/>
        <v>45.970059698819675</v>
      </c>
      <c r="M31" s="1"/>
      <c r="N31">
        <v>111</v>
      </c>
      <c r="O31" s="6">
        <f t="shared" si="5"/>
        <v>1.3164745523097012E-4</v>
      </c>
      <c r="P31" s="7">
        <f t="shared" si="6"/>
        <v>1.3163879027509542E-4</v>
      </c>
      <c r="Q31" s="5">
        <f t="shared" si="7"/>
        <v>12.529212774394376</v>
      </c>
      <c r="R31" s="5">
        <f>SUM(Q31:$Q$111)</f>
        <v>12135.573892081027</v>
      </c>
      <c r="S31" s="8">
        <f t="shared" si="8"/>
        <v>0.12750300399657766</v>
      </c>
    </row>
    <row r="32" spans="1:19">
      <c r="A32">
        <v>30</v>
      </c>
      <c r="B32" s="1">
        <v>832438</v>
      </c>
      <c r="C32" s="1">
        <v>2515</v>
      </c>
      <c r="D32" s="2">
        <f t="shared" si="1"/>
        <v>3.0212460267311199E-3</v>
      </c>
      <c r="E32" s="4">
        <v>0.5</v>
      </c>
      <c r="F32" s="3">
        <f t="shared" si="11"/>
        <v>3.0166889469836413E-3</v>
      </c>
      <c r="G32" s="3">
        <f t="shared" si="2"/>
        <v>0.99698331105301641</v>
      </c>
      <c r="H32" s="1">
        <f t="shared" si="9"/>
        <v>94896.826377509409</v>
      </c>
      <c r="I32" s="1">
        <f t="shared" si="10"/>
        <v>286.27420723685827</v>
      </c>
      <c r="J32" s="5">
        <f t="shared" si="3"/>
        <v>94753.689273890981</v>
      </c>
      <c r="K32" s="1">
        <f t="shared" si="0"/>
        <v>4280334.0864860993</v>
      </c>
      <c r="L32" s="3">
        <f t="shared" si="4"/>
        <v>45.105134174440003</v>
      </c>
      <c r="M32" s="1"/>
      <c r="N32">
        <v>94</v>
      </c>
      <c r="O32" s="6">
        <f t="shared" si="5"/>
        <v>1.1292132266907566E-4</v>
      </c>
      <c r="P32" s="7">
        <f t="shared" si="6"/>
        <v>1.1291494741646998E-4</v>
      </c>
      <c r="Q32" s="5">
        <f t="shared" si="7"/>
        <v>10.715270160406357</v>
      </c>
      <c r="R32" s="5">
        <f>SUM(Q32:$Q$111)</f>
        <v>12123.044679306631</v>
      </c>
      <c r="S32" s="8">
        <f t="shared" si="8"/>
        <v>0.12774973771072073</v>
      </c>
    </row>
    <row r="33" spans="1:19">
      <c r="A33">
        <v>31</v>
      </c>
      <c r="B33" s="1">
        <v>824167</v>
      </c>
      <c r="C33" s="1">
        <v>2531</v>
      </c>
      <c r="D33" s="2">
        <f t="shared" si="1"/>
        <v>3.0709795466210125E-3</v>
      </c>
      <c r="E33" s="4">
        <v>0.5</v>
      </c>
      <c r="F33" s="3">
        <f t="shared" si="11"/>
        <v>3.0662713183694612E-3</v>
      </c>
      <c r="G33" s="3">
        <f t="shared" si="2"/>
        <v>0.99693372868163055</v>
      </c>
      <c r="H33" s="1">
        <f t="shared" si="9"/>
        <v>94610.552170272553</v>
      </c>
      <c r="I33" s="1">
        <f t="shared" si="10"/>
        <v>290.10162253480433</v>
      </c>
      <c r="J33" s="5">
        <f t="shared" si="3"/>
        <v>94465.501359005153</v>
      </c>
      <c r="K33" s="1">
        <f t="shared" si="0"/>
        <v>4185580.3972122082</v>
      </c>
      <c r="L33" s="3">
        <f t="shared" si="4"/>
        <v>44.240101143045159</v>
      </c>
      <c r="M33" s="1"/>
      <c r="N33">
        <v>141</v>
      </c>
      <c r="O33" s="6">
        <f t="shared" si="5"/>
        <v>1.7108183171614491E-4</v>
      </c>
      <c r="P33" s="7">
        <f t="shared" si="6"/>
        <v>1.7106719847131442E-4</v>
      </c>
      <c r="Q33" s="5">
        <f t="shared" si="7"/>
        <v>16.184762105592661</v>
      </c>
      <c r="R33" s="5">
        <f>SUM(Q33:$Q$111)</f>
        <v>12112.329409146225</v>
      </c>
      <c r="S33" s="8">
        <f t="shared" si="8"/>
        <v>0.12802302841809249</v>
      </c>
    </row>
    <row r="34" spans="1:19">
      <c r="A34">
        <v>32</v>
      </c>
      <c r="B34" s="1">
        <v>818345</v>
      </c>
      <c r="C34" s="1">
        <v>2553</v>
      </c>
      <c r="D34" s="2">
        <f t="shared" si="1"/>
        <v>3.1197111242813238E-3</v>
      </c>
      <c r="E34" s="4">
        <v>0.5</v>
      </c>
      <c r="F34" s="3">
        <f t="shared" si="11"/>
        <v>3.1148524044330222E-3</v>
      </c>
      <c r="G34" s="3">
        <f t="shared" si="2"/>
        <v>0.99688514759556701</v>
      </c>
      <c r="H34" s="1">
        <f t="shared" si="9"/>
        <v>94320.450547737753</v>
      </c>
      <c r="I34" s="1">
        <f t="shared" si="10"/>
        <v>293.79428217582694</v>
      </c>
      <c r="J34" s="5">
        <f t="shared" si="3"/>
        <v>94173.553406649851</v>
      </c>
      <c r="K34" s="1">
        <f t="shared" si="0"/>
        <v>4091114.8958532033</v>
      </c>
      <c r="L34" s="3">
        <f t="shared" si="4"/>
        <v>43.37463267080765</v>
      </c>
      <c r="M34" s="1"/>
      <c r="N34">
        <v>134</v>
      </c>
      <c r="O34" s="6">
        <f t="shared" si="5"/>
        <v>1.6374511972334406E-4</v>
      </c>
      <c r="P34" s="7">
        <f t="shared" si="6"/>
        <v>1.6373171458874014E-4</v>
      </c>
      <c r="Q34" s="5">
        <f t="shared" si="7"/>
        <v>15.443249088963578</v>
      </c>
      <c r="R34" s="5">
        <f>SUM(Q34:$Q$111)</f>
        <v>12096.144647040632</v>
      </c>
      <c r="S34" s="8">
        <f t="shared" si="8"/>
        <v>0.12824519578517593</v>
      </c>
    </row>
    <row r="35" spans="1:19">
      <c r="A35">
        <v>33</v>
      </c>
      <c r="B35" s="1">
        <v>814362</v>
      </c>
      <c r="C35" s="1">
        <v>2582</v>
      </c>
      <c r="D35" s="2">
        <f t="shared" si="1"/>
        <v>3.1705801596832858E-3</v>
      </c>
      <c r="E35" s="4">
        <v>0.5</v>
      </c>
      <c r="F35" s="3">
        <f t="shared" si="11"/>
        <v>3.1655618259235239E-3</v>
      </c>
      <c r="G35" s="3">
        <f t="shared" si="2"/>
        <v>0.99683443817407646</v>
      </c>
      <c r="H35" s="1">
        <f t="shared" si="9"/>
        <v>94026.656265561935</v>
      </c>
      <c r="I35" s="1">
        <f t="shared" si="10"/>
        <v>297.64719369349581</v>
      </c>
      <c r="J35" s="5">
        <f t="shared" si="3"/>
        <v>93877.832668715186</v>
      </c>
      <c r="K35" s="1">
        <f t="shared" si="0"/>
        <v>3996941.3424465535</v>
      </c>
      <c r="L35" s="3">
        <f t="shared" si="4"/>
        <v>42.50859810602951</v>
      </c>
      <c r="M35" s="1"/>
      <c r="N35">
        <v>135</v>
      </c>
      <c r="O35" s="6">
        <f t="shared" si="5"/>
        <v>1.6577394328320822E-4</v>
      </c>
      <c r="P35" s="7">
        <f t="shared" si="6"/>
        <v>1.6576020392188644E-4</v>
      </c>
      <c r="Q35" s="5">
        <f t="shared" si="7"/>
        <v>15.585877716672668</v>
      </c>
      <c r="R35" s="5">
        <f>SUM(Q35:$Q$111)</f>
        <v>12080.701397951669</v>
      </c>
      <c r="S35" s="8">
        <f t="shared" si="8"/>
        <v>0.1284816654952807</v>
      </c>
    </row>
    <row r="36" spans="1:19">
      <c r="A36">
        <v>34</v>
      </c>
      <c r="B36" s="1">
        <v>810808</v>
      </c>
      <c r="C36" s="1">
        <v>2617</v>
      </c>
      <c r="D36" s="2">
        <f t="shared" si="1"/>
        <v>3.2276445225010112E-3</v>
      </c>
      <c r="E36" s="4">
        <v>0.5</v>
      </c>
      <c r="F36" s="3">
        <f t="shared" si="11"/>
        <v>3.2224440705243642E-3</v>
      </c>
      <c r="G36" s="3">
        <f t="shared" si="2"/>
        <v>0.99677755592947559</v>
      </c>
      <c r="H36" s="1">
        <f t="shared" si="9"/>
        <v>93729.009071868437</v>
      </c>
      <c r="I36" s="1">
        <f t="shared" si="10"/>
        <v>302.0364895197668</v>
      </c>
      <c r="J36" s="5">
        <f t="shared" si="3"/>
        <v>93577.990827108544</v>
      </c>
      <c r="K36" s="1">
        <f t="shared" si="0"/>
        <v>3903063.5097778384</v>
      </c>
      <c r="L36" s="3">
        <f t="shared" si="4"/>
        <v>41.642001216348</v>
      </c>
      <c r="M36" s="1"/>
      <c r="N36">
        <v>121</v>
      </c>
      <c r="O36" s="6">
        <f t="shared" si="5"/>
        <v>1.4923385067734901E-4</v>
      </c>
      <c r="P36" s="7">
        <f t="shared" si="6"/>
        <v>1.4922271613708018E-4</v>
      </c>
      <c r="Q36" s="5">
        <f t="shared" si="7"/>
        <v>13.986497314541237</v>
      </c>
      <c r="R36" s="5">
        <f>SUM(Q36:$Q$111)</f>
        <v>12065.115520234996</v>
      </c>
      <c r="S36" s="8">
        <f t="shared" si="8"/>
        <v>0.12872338713176673</v>
      </c>
    </row>
    <row r="37" spans="1:19">
      <c r="A37">
        <v>35</v>
      </c>
      <c r="B37" s="1">
        <v>806085</v>
      </c>
      <c r="C37" s="1">
        <v>2653</v>
      </c>
      <c r="D37" s="2">
        <f t="shared" si="1"/>
        <v>3.2912161868785552E-3</v>
      </c>
      <c r="E37" s="4">
        <v>0.5</v>
      </c>
      <c r="F37" s="3">
        <f t="shared" si="11"/>
        <v>3.2858090329404527E-3</v>
      </c>
      <c r="G37" s="3">
        <f t="shared" si="2"/>
        <v>0.9967141909670596</v>
      </c>
      <c r="H37" s="1">
        <f t="shared" si="9"/>
        <v>93426.972582348666</v>
      </c>
      <c r="I37" s="1">
        <f t="shared" si="10"/>
        <v>306.98319043136127</v>
      </c>
      <c r="J37" s="5">
        <f t="shared" si="3"/>
        <v>93273.480987132978</v>
      </c>
      <c r="K37" s="1">
        <f t="shared" si="0"/>
        <v>3809485.5189507296</v>
      </c>
      <c r="L37" s="3">
        <f t="shared" si="4"/>
        <v>40.775007619913637</v>
      </c>
      <c r="M37" s="1"/>
      <c r="N37">
        <v>138</v>
      </c>
      <c r="O37" s="6">
        <f t="shared" si="5"/>
        <v>1.7119782653194141E-4</v>
      </c>
      <c r="P37" s="7">
        <f t="shared" si="6"/>
        <v>1.7118317343832568E-4</v>
      </c>
      <c r="Q37" s="5">
        <f t="shared" si="7"/>
        <v>15.99312565138189</v>
      </c>
      <c r="R37" s="5">
        <f>SUM(Q37:$Q$111)</f>
        <v>12051.129022920455</v>
      </c>
      <c r="S37" s="8">
        <f t="shared" si="8"/>
        <v>0.12898982691854127</v>
      </c>
    </row>
    <row r="38" spans="1:19">
      <c r="A38">
        <v>36</v>
      </c>
      <c r="B38" s="1">
        <v>798981</v>
      </c>
      <c r="C38" s="1">
        <v>2690</v>
      </c>
      <c r="D38" s="2">
        <f t="shared" si="1"/>
        <v>3.3667884467840914E-3</v>
      </c>
      <c r="E38" s="4">
        <v>0.5</v>
      </c>
      <c r="F38" s="3">
        <f t="shared" si="11"/>
        <v>3.3611303393867001E-3</v>
      </c>
      <c r="G38" s="3">
        <f t="shared" si="2"/>
        <v>0.99663886966061332</v>
      </c>
      <c r="H38" s="1">
        <f t="shared" si="9"/>
        <v>93119.989391917305</v>
      </c>
      <c r="I38" s="1">
        <f t="shared" si="10"/>
        <v>312.98842154854094</v>
      </c>
      <c r="J38" s="5">
        <f t="shared" si="3"/>
        <v>92963.495181143036</v>
      </c>
      <c r="K38" s="1">
        <f t="shared" si="0"/>
        <v>3716212.0379635966</v>
      </c>
      <c r="L38" s="3">
        <f t="shared" si="4"/>
        <v>39.907779868005001</v>
      </c>
      <c r="M38" s="1"/>
      <c r="N38">
        <v>161</v>
      </c>
      <c r="O38" s="6">
        <f t="shared" si="5"/>
        <v>2.0150666911979134E-4</v>
      </c>
      <c r="P38" s="7">
        <f t="shared" si="6"/>
        <v>2.0148636869627684E-4</v>
      </c>
      <c r="Q38" s="5">
        <f t="shared" si="7"/>
        <v>18.762408515613238</v>
      </c>
      <c r="R38" s="5">
        <f>SUM(Q38:$Q$111)</f>
        <v>12035.135897269074</v>
      </c>
      <c r="S38" s="8">
        <f t="shared" si="8"/>
        <v>0.12924331258905522</v>
      </c>
    </row>
    <row r="39" spans="1:19">
      <c r="A39">
        <v>37</v>
      </c>
      <c r="B39" s="1">
        <v>788633</v>
      </c>
      <c r="C39" s="1">
        <v>2724</v>
      </c>
      <c r="D39" s="2">
        <f t="shared" si="1"/>
        <v>3.4540781326675399E-3</v>
      </c>
      <c r="E39" s="4">
        <v>0.5</v>
      </c>
      <c r="F39" s="3">
        <f t="shared" si="11"/>
        <v>3.4481230893866417E-3</v>
      </c>
      <c r="G39" s="3">
        <f t="shared" si="2"/>
        <v>0.99655187691061331</v>
      </c>
      <c r="H39" s="1">
        <f t="shared" si="9"/>
        <v>92807.000970368768</v>
      </c>
      <c r="I39" s="1">
        <f t="shared" si="10"/>
        <v>320.00996290265704</v>
      </c>
      <c r="J39" s="5">
        <f t="shared" si="3"/>
        <v>92646.995988917435</v>
      </c>
      <c r="K39" s="1">
        <f t="shared" si="0"/>
        <v>3623248.5427824538</v>
      </c>
      <c r="L39" s="3">
        <f t="shared" si="4"/>
        <v>39.0406812513991</v>
      </c>
      <c r="M39" s="1"/>
      <c r="N39">
        <v>162</v>
      </c>
      <c r="O39" s="6">
        <f t="shared" si="5"/>
        <v>2.0541874357273915E-4</v>
      </c>
      <c r="P39" s="7">
        <f t="shared" si="6"/>
        <v>2.0539764730941759E-4</v>
      </c>
      <c r="Q39" s="5">
        <f t="shared" si="7"/>
        <v>19.062339653156581</v>
      </c>
      <c r="R39" s="5">
        <f>SUM(Q39:$Q$111)</f>
        <v>12016.373488753461</v>
      </c>
      <c r="S39" s="8">
        <f t="shared" si="8"/>
        <v>0.12947701534488787</v>
      </c>
    </row>
    <row r="40" spans="1:19">
      <c r="A40">
        <v>38</v>
      </c>
      <c r="B40" s="1">
        <v>774578</v>
      </c>
      <c r="C40" s="1">
        <v>2756</v>
      </c>
      <c r="D40" s="2">
        <f t="shared" si="1"/>
        <v>3.558066456831978E-3</v>
      </c>
      <c r="E40" s="4">
        <v>0.5</v>
      </c>
      <c r="F40" s="3">
        <f t="shared" si="11"/>
        <v>3.5517477795132713E-3</v>
      </c>
      <c r="G40" s="3">
        <f t="shared" si="2"/>
        <v>0.99644825222048672</v>
      </c>
      <c r="H40" s="1">
        <f t="shared" si="9"/>
        <v>92486.991007466102</v>
      </c>
      <c r="I40" s="1">
        <f t="shared" si="10"/>
        <v>328.49046494463164</v>
      </c>
      <c r="J40" s="5">
        <f t="shared" si="3"/>
        <v>92322.745774993789</v>
      </c>
      <c r="K40" s="1">
        <f t="shared" si="0"/>
        <v>3530601.5467935363</v>
      </c>
      <c r="L40" s="3">
        <f t="shared" si="4"/>
        <v>38.174034081274471</v>
      </c>
      <c r="M40" s="1"/>
      <c r="N40">
        <v>148</v>
      </c>
      <c r="O40" s="6">
        <f t="shared" si="5"/>
        <v>1.9107178360345891E-4</v>
      </c>
      <c r="P40" s="7">
        <f t="shared" si="6"/>
        <v>1.9105353113398014E-4</v>
      </c>
      <c r="Q40" s="5">
        <f t="shared" si="7"/>
        <v>17.669966215933066</v>
      </c>
      <c r="R40" s="5">
        <f>SUM(Q40:$Q$111)</f>
        <v>11997.311149100302</v>
      </c>
      <c r="S40" s="8">
        <f t="shared" si="8"/>
        <v>0.12971890444713255</v>
      </c>
    </row>
    <row r="41" spans="1:19">
      <c r="A41">
        <v>39</v>
      </c>
      <c r="B41" s="1">
        <v>757033</v>
      </c>
      <c r="C41" s="1">
        <v>2786</v>
      </c>
      <c r="D41" s="2">
        <f t="shared" si="1"/>
        <v>3.6801566114026732E-3</v>
      </c>
      <c r="E41" s="4">
        <v>0.5</v>
      </c>
      <c r="F41" s="3">
        <f t="shared" si="11"/>
        <v>3.6733972727728214E-3</v>
      </c>
      <c r="G41" s="3">
        <f t="shared" si="2"/>
        <v>0.99632660272722717</v>
      </c>
      <c r="H41" s="1">
        <f t="shared" si="9"/>
        <v>92158.500542521477</v>
      </c>
      <c r="I41" s="1">
        <f t="shared" si="10"/>
        <v>338.53478455573099</v>
      </c>
      <c r="J41" s="5">
        <f t="shared" si="3"/>
        <v>91989.233150243614</v>
      </c>
      <c r="K41" s="1">
        <f t="shared" si="0"/>
        <v>3438278.8010185426</v>
      </c>
      <c r="L41" s="3">
        <f t="shared" si="4"/>
        <v>37.308319696804723</v>
      </c>
      <c r="M41" s="1"/>
      <c r="N41">
        <v>189</v>
      </c>
      <c r="O41" s="6">
        <f t="shared" si="5"/>
        <v>2.4965886559766878E-4</v>
      </c>
      <c r="P41" s="7">
        <f t="shared" si="6"/>
        <v>2.4962770471287859E-4</v>
      </c>
      <c r="Q41" s="5">
        <f t="shared" si="7"/>
        <v>23.005314960210214</v>
      </c>
      <c r="R41" s="5">
        <f>SUM(Q41:$Q$111)</f>
        <v>11979.641182884372</v>
      </c>
      <c r="S41" s="8">
        <f t="shared" si="8"/>
        <v>0.12998954097953258</v>
      </c>
    </row>
    <row r="42" spans="1:19">
      <c r="A42">
        <v>40</v>
      </c>
      <c r="B42" s="1">
        <v>736719</v>
      </c>
      <c r="C42" s="1">
        <v>2815</v>
      </c>
      <c r="D42" s="2">
        <f t="shared" si="1"/>
        <v>3.8209955220375748E-3</v>
      </c>
      <c r="E42" s="4">
        <v>0.5</v>
      </c>
      <c r="F42" s="3">
        <f t="shared" si="11"/>
        <v>3.8137094386937746E-3</v>
      </c>
      <c r="G42" s="3">
        <f t="shared" si="2"/>
        <v>0.99618629056130625</v>
      </c>
      <c r="H42" s="1">
        <f t="shared" si="9"/>
        <v>91819.965757965751</v>
      </c>
      <c r="I42" s="1">
        <f t="shared" si="10"/>
        <v>350.17467007169319</v>
      </c>
      <c r="J42" s="5">
        <f t="shared" si="3"/>
        <v>91644.878422929905</v>
      </c>
      <c r="K42" s="1">
        <f t="shared" si="0"/>
        <v>3346289.5678682989</v>
      </c>
      <c r="L42" s="3">
        <f t="shared" si="4"/>
        <v>36.444029795099276</v>
      </c>
      <c r="M42" s="1"/>
      <c r="N42">
        <v>174</v>
      </c>
      <c r="O42" s="6">
        <f t="shared" si="5"/>
        <v>2.3618231645987139E-4</v>
      </c>
      <c r="P42" s="7">
        <f t="shared" si="6"/>
        <v>2.3615442870986392E-4</v>
      </c>
      <c r="Q42" s="5">
        <f t="shared" si="7"/>
        <v>21.68369155773167</v>
      </c>
      <c r="R42" s="5">
        <f>SUM(Q42:$Q$111)</f>
        <v>11956.635867924162</v>
      </c>
      <c r="S42" s="8">
        <f t="shared" si="8"/>
        <v>0.13021825666371342</v>
      </c>
    </row>
    <row r="43" spans="1:19">
      <c r="A43">
        <v>41</v>
      </c>
      <c r="B43" s="1">
        <v>714435</v>
      </c>
      <c r="C43" s="1">
        <v>2846</v>
      </c>
      <c r="D43" s="2">
        <f t="shared" si="1"/>
        <v>3.9835674344062093E-3</v>
      </c>
      <c r="E43" s="4">
        <v>0.5</v>
      </c>
      <c r="F43" s="3">
        <f t="shared" si="11"/>
        <v>3.9756488018573514E-3</v>
      </c>
      <c r="G43" s="3">
        <f t="shared" si="2"/>
        <v>0.9960243511981427</v>
      </c>
      <c r="H43" s="1">
        <f t="shared" si="9"/>
        <v>91469.79108789406</v>
      </c>
      <c r="I43" s="1">
        <f t="shared" si="10"/>
        <v>363.65176534472823</v>
      </c>
      <c r="J43" s="5">
        <f t="shared" si="3"/>
        <v>91287.965205221699</v>
      </c>
      <c r="K43" s="1">
        <f t="shared" si="0"/>
        <v>3254644.6894453689</v>
      </c>
      <c r="L43" s="3">
        <f t="shared" si="4"/>
        <v>35.581634665787689</v>
      </c>
      <c r="M43" s="1"/>
      <c r="N43">
        <v>197</v>
      </c>
      <c r="O43" s="6">
        <f t="shared" si="5"/>
        <v>2.7574236984470243E-4</v>
      </c>
      <c r="P43" s="7">
        <f t="shared" si="6"/>
        <v>2.7570435815815492E-4</v>
      </c>
      <c r="Q43" s="5">
        <f t="shared" si="7"/>
        <v>25.218620042748352</v>
      </c>
      <c r="R43" s="5">
        <f>SUM(Q43:$Q$111)</f>
        <v>11934.952176366429</v>
      </c>
      <c r="S43" s="8">
        <f t="shared" si="8"/>
        <v>0.13047971395165905</v>
      </c>
    </row>
    <row r="44" spans="1:19">
      <c r="A44">
        <v>42</v>
      </c>
      <c r="B44" s="1">
        <v>691045</v>
      </c>
      <c r="C44" s="1">
        <v>2882</v>
      </c>
      <c r="D44" s="2">
        <f t="shared" si="1"/>
        <v>4.1704954091267574E-3</v>
      </c>
      <c r="E44" s="4">
        <v>0.5</v>
      </c>
      <c r="F44" s="3">
        <f t="shared" si="11"/>
        <v>4.1618169898019596E-3</v>
      </c>
      <c r="G44" s="3">
        <f t="shared" si="2"/>
        <v>0.995838183010198</v>
      </c>
      <c r="H44" s="1">
        <f t="shared" si="9"/>
        <v>91106.139322549338</v>
      </c>
      <c r="I44" s="1">
        <f t="shared" si="10"/>
        <v>379.16707850785025</v>
      </c>
      <c r="J44" s="5">
        <f t="shared" si="3"/>
        <v>90916.555783295407</v>
      </c>
      <c r="K44" s="1">
        <f t="shared" si="0"/>
        <v>3163356.724240147</v>
      </c>
      <c r="L44" s="3">
        <f t="shared" si="4"/>
        <v>34.721663630600098</v>
      </c>
      <c r="M44" s="1"/>
      <c r="N44">
        <v>250</v>
      </c>
      <c r="O44" s="6">
        <f t="shared" si="5"/>
        <v>3.617709411109262E-4</v>
      </c>
      <c r="P44" s="7">
        <f t="shared" si="6"/>
        <v>3.6170551383885296E-4</v>
      </c>
      <c r="Q44" s="5">
        <f t="shared" si="7"/>
        <v>32.953592937536833</v>
      </c>
      <c r="R44" s="5">
        <f>SUM(Q44:$Q$111)</f>
        <v>11909.733556323679</v>
      </c>
      <c r="S44" s="8">
        <f t="shared" si="8"/>
        <v>0.13072372119906026</v>
      </c>
    </row>
    <row r="45" spans="1:19">
      <c r="A45">
        <v>43</v>
      </c>
      <c r="B45" s="1">
        <v>667449</v>
      </c>
      <c r="C45" s="1">
        <v>2925</v>
      </c>
      <c r="D45" s="2">
        <f t="shared" si="1"/>
        <v>4.3823573037041035E-3</v>
      </c>
      <c r="E45" s="4">
        <v>0.5</v>
      </c>
      <c r="F45" s="3">
        <f t="shared" si="11"/>
        <v>4.3727757707858221E-3</v>
      </c>
      <c r="G45" s="3">
        <f t="shared" si="2"/>
        <v>0.99562722422921413</v>
      </c>
      <c r="H45" s="1">
        <f t="shared" si="9"/>
        <v>90726.972244041477</v>
      </c>
      <c r="I45" s="1">
        <f t="shared" si="10"/>
        <v>396.72870598550236</v>
      </c>
      <c r="J45" s="5">
        <f t="shared" si="3"/>
        <v>90528.607891048727</v>
      </c>
      <c r="K45" s="1">
        <f t="shared" si="0"/>
        <v>3072440.1684568515</v>
      </c>
      <c r="L45" s="3">
        <f t="shared" si="4"/>
        <v>33.864683152794562</v>
      </c>
      <c r="M45" s="1"/>
      <c r="N45">
        <v>259</v>
      </c>
      <c r="O45" s="6">
        <f t="shared" si="5"/>
        <v>3.8804462962713254E-4</v>
      </c>
      <c r="P45" s="7">
        <f t="shared" si="6"/>
        <v>3.8796935491481525E-4</v>
      </c>
      <c r="Q45" s="5">
        <f t="shared" si="7"/>
        <v>35.199284894895122</v>
      </c>
      <c r="R45" s="5">
        <f>SUM(Q45:$Q$111)</f>
        <v>11876.779963386145</v>
      </c>
      <c r="S45" s="8">
        <f t="shared" si="8"/>
        <v>0.13090682593748912</v>
      </c>
    </row>
    <row r="46" spans="1:19">
      <c r="A46">
        <v>44</v>
      </c>
      <c r="B46" s="1">
        <v>644309</v>
      </c>
      <c r="C46" s="1">
        <v>2978</v>
      </c>
      <c r="D46" s="2">
        <f t="shared" si="1"/>
        <v>4.6220059008953776E-3</v>
      </c>
      <c r="E46" s="4">
        <v>0.5</v>
      </c>
      <c r="F46" s="3">
        <f t="shared" si="11"/>
        <v>4.6113490596130678E-3</v>
      </c>
      <c r="G46" s="3">
        <f t="shared" si="2"/>
        <v>0.99538865094038698</v>
      </c>
      <c r="H46" s="1">
        <f t="shared" si="9"/>
        <v>90330.243538055976</v>
      </c>
      <c r="I46" s="1">
        <f t="shared" si="10"/>
        <v>416.54428359383382</v>
      </c>
      <c r="J46" s="5">
        <f t="shared" si="3"/>
        <v>90121.971396259061</v>
      </c>
      <c r="K46" s="1">
        <f t="shared" si="0"/>
        <v>2981911.5605658027</v>
      </c>
      <c r="L46" s="3">
        <f t="shared" si="4"/>
        <v>33.011220204554505</v>
      </c>
      <c r="M46" s="1"/>
      <c r="N46">
        <v>243</v>
      </c>
      <c r="O46" s="6">
        <f t="shared" si="5"/>
        <v>3.7714823167144955E-4</v>
      </c>
      <c r="P46" s="7">
        <f t="shared" si="6"/>
        <v>3.7707712468606006E-4</v>
      </c>
      <c r="Q46" s="5">
        <f t="shared" si="7"/>
        <v>34.061468505521702</v>
      </c>
      <c r="R46" s="5">
        <f>SUM(Q46:$Q$111)</f>
        <v>11841.580678491247</v>
      </c>
      <c r="S46" s="8">
        <f t="shared" si="8"/>
        <v>0.13109209291019358</v>
      </c>
    </row>
    <row r="47" spans="1:19">
      <c r="A47">
        <v>45</v>
      </c>
      <c r="B47" s="1">
        <v>621974</v>
      </c>
      <c r="C47" s="1">
        <v>3042</v>
      </c>
      <c r="D47" s="2">
        <f t="shared" si="1"/>
        <v>4.8908796830735689E-3</v>
      </c>
      <c r="E47" s="4">
        <v>0.5</v>
      </c>
      <c r="F47" s="3">
        <f t="shared" si="11"/>
        <v>4.8789485080072813E-3</v>
      </c>
      <c r="G47" s="3">
        <f t="shared" si="2"/>
        <v>0.9951210514919927</v>
      </c>
      <c r="H47" s="1">
        <f t="shared" si="9"/>
        <v>89913.699254462146</v>
      </c>
      <c r="I47" s="1">
        <f t="shared" si="10"/>
        <v>438.68430882697351</v>
      </c>
      <c r="J47" s="5">
        <f t="shared" si="3"/>
        <v>89694.357100048655</v>
      </c>
      <c r="K47" s="1">
        <f t="shared" si="0"/>
        <v>2891789.5891695437</v>
      </c>
      <c r="L47" s="3">
        <f t="shared" si="4"/>
        <v>32.161835328180345</v>
      </c>
      <c r="M47" s="1"/>
      <c r="N47">
        <v>243</v>
      </c>
      <c r="O47" s="6">
        <f t="shared" si="5"/>
        <v>3.906915723165277E-4</v>
      </c>
      <c r="P47" s="7">
        <f t="shared" si="6"/>
        <v>3.906152672700574E-4</v>
      </c>
      <c r="Q47" s="5">
        <f t="shared" si="7"/>
        <v>35.121663665521289</v>
      </c>
      <c r="R47" s="5">
        <f>SUM(Q47:$Q$111)</f>
        <v>11807.519209985729</v>
      </c>
      <c r="S47" s="8">
        <f t="shared" si="8"/>
        <v>0.13132058082239073</v>
      </c>
    </row>
    <row r="48" spans="1:19">
      <c r="A48">
        <v>46</v>
      </c>
      <c r="B48" s="1">
        <v>600474</v>
      </c>
      <c r="C48" s="1">
        <v>3117</v>
      </c>
      <c r="D48" s="2">
        <f t="shared" si="1"/>
        <v>5.1908991896401843E-3</v>
      </c>
      <c r="E48" s="4">
        <v>0.5</v>
      </c>
      <c r="F48" s="3">
        <f t="shared" si="11"/>
        <v>5.1774613496779658E-3</v>
      </c>
      <c r="G48" s="3">
        <f t="shared" si="2"/>
        <v>0.994822538650322</v>
      </c>
      <c r="H48" s="1">
        <f t="shared" si="9"/>
        <v>89475.014945635165</v>
      </c>
      <c r="I48" s="1">
        <f t="shared" si="10"/>
        <v>463.25343164288438</v>
      </c>
      <c r="J48" s="5">
        <f t="shared" si="3"/>
        <v>89243.388229813718</v>
      </c>
      <c r="K48" s="1">
        <f t="shared" si="0"/>
        <v>2802095.2320694951</v>
      </c>
      <c r="L48" s="3">
        <f t="shared" si="4"/>
        <v>31.317069170338137</v>
      </c>
      <c r="M48" s="1"/>
      <c r="N48">
        <v>249</v>
      </c>
      <c r="O48" s="6">
        <f t="shared" si="5"/>
        <v>4.1467240879705035E-4</v>
      </c>
      <c r="P48" s="7">
        <f t="shared" si="6"/>
        <v>4.145864500161089E-4</v>
      </c>
      <c r="Q48" s="5">
        <f t="shared" si="7"/>
        <v>37.095128811449172</v>
      </c>
      <c r="R48" s="5">
        <f>SUM(Q48:$Q$111)</f>
        <v>11772.397546320206</v>
      </c>
      <c r="S48" s="8">
        <f t="shared" si="8"/>
        <v>0.13157189807090941</v>
      </c>
    </row>
    <row r="49" spans="1:19">
      <c r="A49">
        <v>47</v>
      </c>
      <c r="B49" s="1">
        <v>579646</v>
      </c>
      <c r="C49" s="1">
        <v>3203</v>
      </c>
      <c r="D49" s="2">
        <f t="shared" si="1"/>
        <v>5.5257864282682876E-3</v>
      </c>
      <c r="E49" s="4">
        <v>0.5</v>
      </c>
      <c r="F49" s="3">
        <f t="shared" si="11"/>
        <v>5.5105613357476803E-3</v>
      </c>
      <c r="G49" s="3">
        <f t="shared" si="2"/>
        <v>0.99448943866425232</v>
      </c>
      <c r="H49" s="1">
        <f t="shared" si="9"/>
        <v>89011.761513992271</v>
      </c>
      <c r="I49" s="1">
        <f t="shared" si="10"/>
        <v>490.50477142579922</v>
      </c>
      <c r="J49" s="5">
        <f t="shared" si="3"/>
        <v>88766.509128279373</v>
      </c>
      <c r="K49" s="1">
        <f t="shared" si="0"/>
        <v>2712851.8438396812</v>
      </c>
      <c r="L49" s="3">
        <f t="shared" si="4"/>
        <v>30.477453739787325</v>
      </c>
      <c r="M49" s="1"/>
      <c r="N49">
        <v>306</v>
      </c>
      <c r="O49" s="6">
        <f t="shared" si="5"/>
        <v>5.279084130659057E-4</v>
      </c>
      <c r="P49" s="7">
        <f t="shared" si="6"/>
        <v>5.2776910619024863E-4</v>
      </c>
      <c r="Q49" s="5">
        <f t="shared" si="7"/>
        <v>46.977657814659274</v>
      </c>
      <c r="R49" s="5">
        <f>SUM(Q49:$Q$111)</f>
        <v>11735.302417508758</v>
      </c>
      <c r="S49" s="8">
        <f t="shared" si="8"/>
        <v>0.1318399076470812</v>
      </c>
    </row>
    <row r="50" spans="1:19">
      <c r="A50">
        <v>48</v>
      </c>
      <c r="B50" s="1">
        <v>559346</v>
      </c>
      <c r="C50" s="1">
        <v>3297</v>
      </c>
      <c r="D50" s="2">
        <f t="shared" si="1"/>
        <v>5.8943837982214945E-3</v>
      </c>
      <c r="E50" s="4">
        <v>0.5</v>
      </c>
      <c r="F50" s="3">
        <f t="shared" si="11"/>
        <v>5.8770629658579533E-3</v>
      </c>
      <c r="G50" s="3">
        <f t="shared" si="2"/>
        <v>0.99412293703414201</v>
      </c>
      <c r="H50" s="1">
        <f t="shared" si="9"/>
        <v>88521.256742566475</v>
      </c>
      <c r="I50" s="1">
        <f t="shared" si="10"/>
        <v>520.24499969294106</v>
      </c>
      <c r="J50" s="5">
        <f t="shared" si="3"/>
        <v>88261.13424272</v>
      </c>
      <c r="K50" s="1">
        <f t="shared" si="0"/>
        <v>2624085.3347114017</v>
      </c>
      <c r="L50" s="3">
        <f t="shared" si="4"/>
        <v>29.643561685332241</v>
      </c>
      <c r="M50" s="1"/>
      <c r="N50">
        <v>301</v>
      </c>
      <c r="O50" s="6">
        <f t="shared" si="5"/>
        <v>5.3812845716247185E-4</v>
      </c>
      <c r="P50" s="7">
        <f t="shared" si="6"/>
        <v>5.3798370499189897E-4</v>
      </c>
      <c r="Q50" s="5">
        <f t="shared" si="7"/>
        <v>47.622993672905032</v>
      </c>
      <c r="R50" s="5">
        <f>SUM(Q50:$Q$111)</f>
        <v>11688.324759694098</v>
      </c>
      <c r="S50" s="8">
        <f t="shared" si="8"/>
        <v>0.13203975169134299</v>
      </c>
    </row>
    <row r="51" spans="1:19">
      <c r="A51">
        <v>49</v>
      </c>
      <c r="B51" s="1">
        <v>539424</v>
      </c>
      <c r="C51" s="1">
        <v>3400</v>
      </c>
      <c r="D51" s="2">
        <f t="shared" si="1"/>
        <v>6.3030195171145517E-3</v>
      </c>
      <c r="E51" s="4">
        <v>0.5</v>
      </c>
      <c r="F51" s="3">
        <f t="shared" si="11"/>
        <v>6.2832178946045638E-3</v>
      </c>
      <c r="G51" s="3">
        <f t="shared" si="2"/>
        <v>0.99371678210539549</v>
      </c>
      <c r="H51" s="1">
        <f t="shared" si="9"/>
        <v>88001.011742873525</v>
      </c>
      <c r="I51" s="1">
        <f t="shared" si="10"/>
        <v>552.92953172612931</v>
      </c>
      <c r="J51" s="5">
        <f t="shared" si="3"/>
        <v>87724.546977010468</v>
      </c>
      <c r="K51" s="1">
        <f t="shared" si="0"/>
        <v>2535824.2004686818</v>
      </c>
      <c r="L51" s="3">
        <f t="shared" si="4"/>
        <v>28.815852798124645</v>
      </c>
      <c r="M51" s="1"/>
      <c r="N51">
        <v>340</v>
      </c>
      <c r="O51" s="6">
        <f t="shared" si="5"/>
        <v>6.3030195171145519E-4</v>
      </c>
      <c r="P51" s="7">
        <f t="shared" si="6"/>
        <v>6.3010337401824337E-4</v>
      </c>
      <c r="Q51" s="5">
        <f t="shared" si="7"/>
        <v>55.449734416203661</v>
      </c>
      <c r="R51" s="5">
        <f>SUM(Q51:$Q$111)</f>
        <v>11640.701766021195</v>
      </c>
      <c r="S51" s="8">
        <f t="shared" si="8"/>
        <v>0.13227918106252773</v>
      </c>
    </row>
    <row r="52" spans="1:19">
      <c r="A52">
        <v>50</v>
      </c>
      <c r="B52" s="1">
        <v>519655</v>
      </c>
      <c r="C52" s="1">
        <v>3509</v>
      </c>
      <c r="D52" s="2">
        <f t="shared" si="1"/>
        <v>6.7525569849226892E-3</v>
      </c>
      <c r="E52" s="4">
        <v>0.5</v>
      </c>
      <c r="F52" s="3">
        <f t="shared" si="11"/>
        <v>6.7298351871225978E-3</v>
      </c>
      <c r="G52" s="3">
        <f t="shared" si="2"/>
        <v>0.99327016481287744</v>
      </c>
      <c r="H52" s="1">
        <f t="shared" si="9"/>
        <v>87448.082211147397</v>
      </c>
      <c r="I52" s="1">
        <f t="shared" si="10"/>
        <v>588.51118071096948</v>
      </c>
      <c r="J52" s="5">
        <f t="shared" si="3"/>
        <v>87153.826620791922</v>
      </c>
      <c r="K52" s="1">
        <f t="shared" si="0"/>
        <v>2448099.6534916712</v>
      </c>
      <c r="L52" s="3">
        <f t="shared" si="4"/>
        <v>27.99489241605805</v>
      </c>
      <c r="M52" s="1"/>
      <c r="N52">
        <v>348</v>
      </c>
      <c r="O52" s="6">
        <f t="shared" si="5"/>
        <v>6.6967507288489474E-4</v>
      </c>
      <c r="P52" s="7">
        <f t="shared" si="6"/>
        <v>6.6945091558954953E-4</v>
      </c>
      <c r="Q52" s="5">
        <f t="shared" si="7"/>
        <v>58.542198702802821</v>
      </c>
      <c r="R52" s="5">
        <f>SUM(Q52:$Q$111)</f>
        <v>11585.25203160499</v>
      </c>
      <c r="S52" s="8">
        <f t="shared" si="8"/>
        <v>0.13248148774300011</v>
      </c>
    </row>
    <row r="53" spans="1:19">
      <c r="A53">
        <v>51</v>
      </c>
      <c r="B53" s="1">
        <v>499809</v>
      </c>
      <c r="C53" s="1">
        <v>3622</v>
      </c>
      <c r="D53" s="2">
        <f t="shared" si="1"/>
        <v>7.2467682654774124E-3</v>
      </c>
      <c r="E53" s="4">
        <v>0.5</v>
      </c>
      <c r="F53" s="3">
        <f t="shared" si="11"/>
        <v>7.2206052390255578E-3</v>
      </c>
      <c r="G53" s="3">
        <f t="shared" si="2"/>
        <v>0.99277939476097443</v>
      </c>
      <c r="H53" s="1">
        <f t="shared" si="9"/>
        <v>86859.571030436433</v>
      </c>
      <c r="I53" s="1">
        <f t="shared" si="10"/>
        <v>627.17867364188191</v>
      </c>
      <c r="J53" s="5">
        <f t="shared" si="3"/>
        <v>86545.981693615482</v>
      </c>
      <c r="K53" s="1">
        <f t="shared" si="0"/>
        <v>2360945.8268708792</v>
      </c>
      <c r="L53" s="3">
        <f t="shared" si="4"/>
        <v>27.181182210116845</v>
      </c>
      <c r="M53" s="1"/>
      <c r="N53">
        <v>393</v>
      </c>
      <c r="O53" s="6">
        <f t="shared" si="5"/>
        <v>7.8630036674009476E-4</v>
      </c>
      <c r="P53" s="7">
        <f t="shared" si="6"/>
        <v>7.8599135409510501E-4</v>
      </c>
      <c r="Q53" s="5">
        <f t="shared" si="7"/>
        <v>68.270871850332682</v>
      </c>
      <c r="R53" s="5">
        <f>SUM(Q53:$Q$111)</f>
        <v>11526.709832902188</v>
      </c>
      <c r="S53" s="8">
        <f t="shared" si="8"/>
        <v>0.13270512041629953</v>
      </c>
    </row>
    <row r="54" spans="1:19">
      <c r="A54">
        <v>52</v>
      </c>
      <c r="B54" s="1">
        <v>479753</v>
      </c>
      <c r="C54" s="1">
        <v>3735</v>
      </c>
      <c r="D54" s="2">
        <f t="shared" si="1"/>
        <v>7.7852561630672454E-3</v>
      </c>
      <c r="E54" s="4">
        <v>0.5</v>
      </c>
      <c r="F54" s="3">
        <f t="shared" si="11"/>
        <v>7.7550685653953681E-3</v>
      </c>
      <c r="G54" s="3">
        <f t="shared" si="2"/>
        <v>0.99224493143460468</v>
      </c>
      <c r="H54" s="1">
        <f t="shared" si="9"/>
        <v>86232.392356794546</v>
      </c>
      <c r="I54" s="1">
        <f t="shared" si="10"/>
        <v>668.73811528501722</v>
      </c>
      <c r="J54" s="5">
        <f t="shared" si="3"/>
        <v>85898.023299152046</v>
      </c>
      <c r="K54" s="1">
        <f t="shared" si="0"/>
        <v>2274399.8451772635</v>
      </c>
      <c r="L54" s="3">
        <f t="shared" si="4"/>
        <v>26.375237692197178</v>
      </c>
      <c r="M54" s="1"/>
      <c r="N54">
        <v>436</v>
      </c>
      <c r="O54" s="6">
        <f t="shared" si="5"/>
        <v>9.0880098717465026E-4</v>
      </c>
      <c r="P54" s="7">
        <f t="shared" si="6"/>
        <v>9.0838821512133025E-4</v>
      </c>
      <c r="Q54" s="5">
        <f t="shared" si="7"/>
        <v>78.332488978630835</v>
      </c>
      <c r="R54" s="5">
        <f>SUM(Q54:$Q$111)</f>
        <v>11458.438961051854</v>
      </c>
      <c r="S54" s="8">
        <f t="shared" si="8"/>
        <v>0.13287859292644341</v>
      </c>
    </row>
    <row r="55" spans="1:19">
      <c r="A55">
        <v>53</v>
      </c>
      <c r="B55" s="1">
        <v>459473</v>
      </c>
      <c r="C55" s="1">
        <v>3849</v>
      </c>
      <c r="D55" s="2">
        <f t="shared" si="1"/>
        <v>8.3769884193412893E-3</v>
      </c>
      <c r="E55" s="4">
        <v>0.5</v>
      </c>
      <c r="F55" s="3">
        <f t="shared" si="11"/>
        <v>8.3420478004323836E-3</v>
      </c>
      <c r="G55" s="3">
        <f t="shared" si="2"/>
        <v>0.99165795219956765</v>
      </c>
      <c r="H55" s="1">
        <f t="shared" si="9"/>
        <v>85563.654241509532</v>
      </c>
      <c r="I55" s="1">
        <f t="shared" si="10"/>
        <v>713.77609366234162</v>
      </c>
      <c r="J55" s="5">
        <f t="shared" si="3"/>
        <v>85206.766194678363</v>
      </c>
      <c r="K55" s="1">
        <f t="shared" si="0"/>
        <v>2188501.8218781115</v>
      </c>
      <c r="L55" s="3">
        <f t="shared" si="4"/>
        <v>25.577470262091758</v>
      </c>
      <c r="M55" s="1"/>
      <c r="N55">
        <v>430</v>
      </c>
      <c r="O55" s="6">
        <f t="shared" si="5"/>
        <v>9.3585477275052065E-4</v>
      </c>
      <c r="P55" s="7">
        <f t="shared" si="6"/>
        <v>9.3541706548789605E-4</v>
      </c>
      <c r="Q55" s="5">
        <f t="shared" si="7"/>
        <v>80.037702363013821</v>
      </c>
      <c r="R55" s="5">
        <f>SUM(Q55:$Q$111)</f>
        <v>11380.106472073223</v>
      </c>
      <c r="S55" s="8">
        <f t="shared" si="8"/>
        <v>0.1330016415609373</v>
      </c>
    </row>
    <row r="56" spans="1:19">
      <c r="A56">
        <v>54</v>
      </c>
      <c r="B56" s="1">
        <v>439131</v>
      </c>
      <c r="C56" s="1">
        <v>3961</v>
      </c>
      <c r="D56" s="2">
        <f t="shared" si="1"/>
        <v>9.0200873998875046E-3</v>
      </c>
      <c r="E56" s="4">
        <v>0.5</v>
      </c>
      <c r="F56" s="3">
        <f t="shared" si="11"/>
        <v>8.9795890608156889E-3</v>
      </c>
      <c r="G56" s="3">
        <f t="shared" si="2"/>
        <v>0.99102041093918436</v>
      </c>
      <c r="H56" s="1">
        <f t="shared" si="9"/>
        <v>84849.878147847194</v>
      </c>
      <c r="I56" s="1">
        <f t="shared" si="10"/>
        <v>761.91703762795282</v>
      </c>
      <c r="J56" s="5">
        <f t="shared" si="3"/>
        <v>84468.919629033218</v>
      </c>
      <c r="K56" s="1">
        <f t="shared" si="0"/>
        <v>2103295.0556834331</v>
      </c>
      <c r="L56" s="3">
        <f t="shared" si="4"/>
        <v>24.788427533372925</v>
      </c>
      <c r="M56" s="1"/>
      <c r="N56">
        <v>473</v>
      </c>
      <c r="O56" s="6">
        <f t="shared" si="5"/>
        <v>1.0771273264697778E-3</v>
      </c>
      <c r="P56" s="7">
        <f t="shared" si="6"/>
        <v>1.0765475370845591E-3</v>
      </c>
      <c r="Q56" s="5">
        <f t="shared" si="7"/>
        <v>91.344927341989845</v>
      </c>
      <c r="R56" s="5">
        <f>SUM(Q56:$Q$111)</f>
        <v>11300.068769710209</v>
      </c>
      <c r="S56" s="8">
        <f t="shared" si="8"/>
        <v>0.13317719502225253</v>
      </c>
    </row>
    <row r="57" spans="1:19">
      <c r="A57">
        <v>55</v>
      </c>
      <c r="B57" s="1">
        <v>418969</v>
      </c>
      <c r="C57" s="1">
        <v>4074</v>
      </c>
      <c r="D57" s="2">
        <f t="shared" si="1"/>
        <v>9.7238697851153664E-3</v>
      </c>
      <c r="E57" s="4">
        <v>0.5</v>
      </c>
      <c r="F57" s="3">
        <f t="shared" si="11"/>
        <v>9.6768217080041626E-3</v>
      </c>
      <c r="G57" s="3">
        <f t="shared" si="2"/>
        <v>0.99032317829199579</v>
      </c>
      <c r="H57" s="1">
        <f t="shared" si="9"/>
        <v>84087.961110219243</v>
      </c>
      <c r="I57" s="1">
        <f t="shared" si="10"/>
        <v>813.70420745317938</v>
      </c>
      <c r="J57" s="5">
        <f t="shared" si="3"/>
        <v>83681.109006492654</v>
      </c>
      <c r="K57" s="1">
        <f t="shared" si="0"/>
        <v>2018826.1360543997</v>
      </c>
      <c r="L57" s="3">
        <f t="shared" si="4"/>
        <v>24.008503826227876</v>
      </c>
      <c r="M57" s="1"/>
      <c r="N57">
        <v>506</v>
      </c>
      <c r="O57" s="6">
        <f t="shared" si="5"/>
        <v>1.207726585976528E-3</v>
      </c>
      <c r="P57" s="7">
        <f t="shared" si="6"/>
        <v>1.2069977243560691E-3</v>
      </c>
      <c r="Q57" s="5">
        <f t="shared" si="7"/>
        <v>101.49397770577626</v>
      </c>
      <c r="R57" s="5">
        <f>SUM(Q57:$Q$111)</f>
        <v>11208.723842368219</v>
      </c>
      <c r="S57" s="8">
        <f t="shared" si="8"/>
        <v>0.13329760520267886</v>
      </c>
    </row>
    <row r="58" spans="1:19">
      <c r="A58">
        <v>56</v>
      </c>
      <c r="B58" s="1">
        <v>399173</v>
      </c>
      <c r="C58" s="1">
        <v>4187</v>
      </c>
      <c r="D58" s="2">
        <f t="shared" si="1"/>
        <v>1.0489186392867254E-2</v>
      </c>
      <c r="E58" s="4">
        <v>0.5</v>
      </c>
      <c r="F58" s="3">
        <f t="shared" si="11"/>
        <v>1.0434461885056442E-2</v>
      </c>
      <c r="G58" s="3">
        <f t="shared" si="2"/>
        <v>0.98956553811494352</v>
      </c>
      <c r="H58" s="1">
        <f t="shared" si="9"/>
        <v>83274.256902766065</v>
      </c>
      <c r="I58" s="1">
        <f t="shared" si="10"/>
        <v>868.92205965831079</v>
      </c>
      <c r="J58" s="5">
        <f t="shared" si="3"/>
        <v>82839.795872936898</v>
      </c>
      <c r="K58" s="1">
        <f t="shared" si="0"/>
        <v>1935145.027047907</v>
      </c>
      <c r="L58" s="3">
        <f t="shared" si="4"/>
        <v>23.23821429361357</v>
      </c>
      <c r="M58" s="1"/>
      <c r="N58">
        <v>497</v>
      </c>
      <c r="O58" s="6">
        <f t="shared" si="5"/>
        <v>1.2450741908896644E-3</v>
      </c>
      <c r="P58" s="7">
        <f t="shared" si="6"/>
        <v>1.2442995682505824E-3</v>
      </c>
      <c r="Q58" s="5">
        <f t="shared" si="7"/>
        <v>103.61812191049989</v>
      </c>
      <c r="R58" s="5">
        <f>SUM(Q58:$Q$111)</f>
        <v>11107.229864662442</v>
      </c>
      <c r="S58" s="8">
        <f t="shared" si="8"/>
        <v>0.13338131467965703</v>
      </c>
    </row>
    <row r="59" spans="1:19">
      <c r="A59">
        <v>57</v>
      </c>
      <c r="B59" s="1">
        <v>379924</v>
      </c>
      <c r="C59" s="1">
        <v>4301</v>
      </c>
      <c r="D59" s="2">
        <f t="shared" si="1"/>
        <v>1.1320685189669513E-2</v>
      </c>
      <c r="E59" s="4">
        <v>0.5</v>
      </c>
      <c r="F59" s="3">
        <f t="shared" si="11"/>
        <v>1.125696690043434E-2</v>
      </c>
      <c r="G59" s="3">
        <f t="shared" si="2"/>
        <v>0.98874303309956568</v>
      </c>
      <c r="H59" s="1">
        <f t="shared" si="9"/>
        <v>82405.334843107747</v>
      </c>
      <c r="I59" s="1">
        <f t="shared" si="10"/>
        <v>927.6341267480725</v>
      </c>
      <c r="J59" s="5">
        <f t="shared" si="3"/>
        <v>81941.517779733709</v>
      </c>
      <c r="K59" s="1">
        <f t="shared" si="0"/>
        <v>1852305.23117497</v>
      </c>
      <c r="L59" s="3">
        <f t="shared" si="4"/>
        <v>22.47797712006863</v>
      </c>
      <c r="M59" s="1"/>
      <c r="N59">
        <v>558</v>
      </c>
      <c r="O59" s="6">
        <f t="shared" si="5"/>
        <v>1.4687147955906971E-3</v>
      </c>
      <c r="P59" s="7">
        <f t="shared" si="6"/>
        <v>1.4676370254837548E-3</v>
      </c>
      <c r="Q59" s="5">
        <f t="shared" si="7"/>
        <v>120.94112051313147</v>
      </c>
      <c r="R59" s="5">
        <f>SUM(Q59:$Q$111)</f>
        <v>11003.611742751944</v>
      </c>
      <c r="S59" s="8">
        <f t="shared" si="8"/>
        <v>0.13353033227401864</v>
      </c>
    </row>
    <row r="60" spans="1:19">
      <c r="A60">
        <v>58</v>
      </c>
      <c r="B60" s="1">
        <v>361398</v>
      </c>
      <c r="C60" s="1">
        <v>4418</v>
      </c>
      <c r="D60" s="2">
        <f t="shared" si="1"/>
        <v>1.222474944520999E-2</v>
      </c>
      <c r="E60" s="4">
        <v>0.5</v>
      </c>
      <c r="F60" s="3">
        <f t="shared" si="11"/>
        <v>1.2150481151352971E-2</v>
      </c>
      <c r="G60" s="3">
        <f t="shared" si="2"/>
        <v>0.98784951884864702</v>
      </c>
      <c r="H60" s="1">
        <f t="shared" si="9"/>
        <v>81477.700716359672</v>
      </c>
      <c r="I60" s="1">
        <f t="shared" si="10"/>
        <v>989.99326680970671</v>
      </c>
      <c r="J60" s="5">
        <f t="shared" si="3"/>
        <v>80982.70408295482</v>
      </c>
      <c r="K60" s="1">
        <f t="shared" si="0"/>
        <v>1770363.7133952363</v>
      </c>
      <c r="L60" s="3">
        <f t="shared" si="4"/>
        <v>21.728199222977953</v>
      </c>
      <c r="M60" s="1"/>
      <c r="N60">
        <v>586</v>
      </c>
      <c r="O60" s="6">
        <f t="shared" si="5"/>
        <v>1.6214810264583645E-3</v>
      </c>
      <c r="P60" s="7">
        <f t="shared" si="6"/>
        <v>1.6201674910351655E-3</v>
      </c>
      <c r="Q60" s="5">
        <f t="shared" si="7"/>
        <v>132.00752194493856</v>
      </c>
      <c r="R60" s="5">
        <f>SUM(Q60:$Q$111)</f>
        <v>10882.670622238811</v>
      </c>
      <c r="S60" s="8">
        <f t="shared" si="8"/>
        <v>0.13356624605944128</v>
      </c>
    </row>
    <row r="61" spans="1:19">
      <c r="A61">
        <v>59</v>
      </c>
      <c r="B61" s="1">
        <v>343600</v>
      </c>
      <c r="C61" s="1">
        <v>4537</v>
      </c>
      <c r="D61" s="2">
        <f t="shared" si="1"/>
        <v>1.320430733410943E-2</v>
      </c>
      <c r="E61" s="4">
        <v>0.5</v>
      </c>
      <c r="F61" s="3">
        <f t="shared" si="11"/>
        <v>1.3117702248108747E-2</v>
      </c>
      <c r="G61" s="3">
        <f t="shared" si="2"/>
        <v>0.98688229775189129</v>
      </c>
      <c r="H61" s="1">
        <f t="shared" si="9"/>
        <v>80487.707449549969</v>
      </c>
      <c r="I61" s="1">
        <f t="shared" si="10"/>
        <v>1055.8137809560808</v>
      </c>
      <c r="J61" s="5">
        <f t="shared" si="3"/>
        <v>79959.80055907194</v>
      </c>
      <c r="K61" s="1">
        <f t="shared" si="0"/>
        <v>1689381.0093122814</v>
      </c>
      <c r="L61" s="3">
        <f t="shared" si="4"/>
        <v>20.989304613641686</v>
      </c>
      <c r="M61" s="1"/>
      <c r="N61">
        <v>650</v>
      </c>
      <c r="O61" s="6">
        <f t="shared" si="5"/>
        <v>1.8917345750873108E-3</v>
      </c>
      <c r="P61" s="7">
        <f t="shared" si="6"/>
        <v>1.8899469361052554E-3</v>
      </c>
      <c r="Q61" s="5">
        <f t="shared" si="7"/>
        <v>152.11749608841311</v>
      </c>
      <c r="R61" s="5">
        <f>SUM(Q61:$Q$111)</f>
        <v>10750.663100293872</v>
      </c>
      <c r="S61" s="8">
        <f t="shared" si="8"/>
        <v>0.13356900626139007</v>
      </c>
    </row>
    <row r="62" spans="1:19">
      <c r="A62">
        <v>60</v>
      </c>
      <c r="B62" s="1">
        <v>326452</v>
      </c>
      <c r="C62" s="1">
        <v>4658</v>
      </c>
      <c r="D62" s="2">
        <f t="shared" si="1"/>
        <v>1.4268560155857523E-2</v>
      </c>
      <c r="E62" s="4">
        <v>0.5</v>
      </c>
      <c r="F62" s="3">
        <f t="shared" si="11"/>
        <v>1.4167485347389295E-2</v>
      </c>
      <c r="G62" s="3">
        <f t="shared" si="2"/>
        <v>0.98583251465261068</v>
      </c>
      <c r="H62" s="1">
        <f t="shared" si="9"/>
        <v>79431.893668593897</v>
      </c>
      <c r="I62" s="1">
        <f t="shared" si="10"/>
        <v>1125.3501896651885</v>
      </c>
      <c r="J62" s="5">
        <f t="shared" si="3"/>
        <v>78869.218573761304</v>
      </c>
      <c r="K62" s="1">
        <f t="shared" si="0"/>
        <v>1609421.2087532096</v>
      </c>
      <c r="L62" s="3">
        <f t="shared" si="4"/>
        <v>20.261649753284793</v>
      </c>
      <c r="M62" s="1"/>
      <c r="N62">
        <v>672</v>
      </c>
      <c r="O62" s="6">
        <f t="shared" si="5"/>
        <v>2.0584955828115621E-3</v>
      </c>
      <c r="P62" s="7">
        <f t="shared" si="6"/>
        <v>2.0563790592065807E-3</v>
      </c>
      <c r="Q62" s="5">
        <f t="shared" si="7"/>
        <v>163.34208277322028</v>
      </c>
      <c r="R62" s="5">
        <f>SUM(Q62:$Q$111)</f>
        <v>10598.545604205459</v>
      </c>
      <c r="S62" s="8">
        <f t="shared" si="8"/>
        <v>0.13342934575404633</v>
      </c>
    </row>
    <row r="63" spans="1:19">
      <c r="A63">
        <v>61</v>
      </c>
      <c r="B63" s="1">
        <v>309880</v>
      </c>
      <c r="C63" s="1">
        <v>4780</v>
      </c>
      <c r="D63" s="2">
        <f t="shared" si="1"/>
        <v>1.5425325932619078E-2</v>
      </c>
      <c r="E63" s="4">
        <v>0.5</v>
      </c>
      <c r="F63" s="3">
        <f t="shared" si="11"/>
        <v>1.5307266147884841E-2</v>
      </c>
      <c r="G63" s="3">
        <f t="shared" si="2"/>
        <v>0.9846927338521152</v>
      </c>
      <c r="H63" s="1">
        <f t="shared" si="9"/>
        <v>78306.54347892871</v>
      </c>
      <c r="I63" s="1">
        <f t="shared" si="10"/>
        <v>1198.6591021528779</v>
      </c>
      <c r="J63" s="5">
        <f t="shared" si="3"/>
        <v>77707.213927852281</v>
      </c>
      <c r="K63" s="1">
        <f t="shared" si="0"/>
        <v>1530551.9901794482</v>
      </c>
      <c r="L63" s="3">
        <f t="shared" si="4"/>
        <v>19.545646151413901</v>
      </c>
      <c r="M63" s="1"/>
      <c r="N63">
        <v>696</v>
      </c>
      <c r="O63" s="6">
        <f t="shared" si="5"/>
        <v>2.24603072156964E-3</v>
      </c>
      <c r="P63" s="7">
        <f t="shared" si="6"/>
        <v>2.2435112240029912E-3</v>
      </c>
      <c r="Q63" s="5">
        <f t="shared" si="7"/>
        <v>175.68160920785479</v>
      </c>
      <c r="R63" s="5">
        <f>SUM(Q63:$Q$111)</f>
        <v>10435.20352143224</v>
      </c>
      <c r="S63" s="8">
        <f t="shared" si="8"/>
        <v>0.13326093909687409</v>
      </c>
    </row>
    <row r="64" spans="1:19">
      <c r="A64">
        <v>62</v>
      </c>
      <c r="B64" s="1">
        <v>293951</v>
      </c>
      <c r="C64" s="1">
        <v>4902</v>
      </c>
      <c r="D64" s="2">
        <f t="shared" si="1"/>
        <v>1.6676248762548859E-2</v>
      </c>
      <c r="E64" s="4">
        <v>0.5</v>
      </c>
      <c r="F64" s="3">
        <f t="shared" si="11"/>
        <v>1.6538349943657601E-2</v>
      </c>
      <c r="G64" s="3">
        <f t="shared" si="2"/>
        <v>0.98346165005634245</v>
      </c>
      <c r="H64" s="1">
        <f t="shared" si="9"/>
        <v>77107.884376775837</v>
      </c>
      <c r="I64" s="1">
        <f t="shared" si="10"/>
        <v>1275.2371752382076</v>
      </c>
      <c r="J64" s="5">
        <f t="shared" si="3"/>
        <v>76470.265789156736</v>
      </c>
      <c r="K64" s="1">
        <f t="shared" si="0"/>
        <v>1452844.7762515959</v>
      </c>
      <c r="L64" s="3">
        <f t="shared" si="4"/>
        <v>18.841714929597771</v>
      </c>
      <c r="M64" s="1"/>
      <c r="N64">
        <v>722</v>
      </c>
      <c r="O64" s="6">
        <f t="shared" si="5"/>
        <v>2.4561916782048707E-3</v>
      </c>
      <c r="P64" s="7">
        <f t="shared" si="6"/>
        <v>2.453178939356873E-3</v>
      </c>
      <c r="Q64" s="5">
        <f t="shared" si="7"/>
        <v>189.15943801147134</v>
      </c>
      <c r="R64" s="5">
        <f>SUM(Q64:$Q$111)</f>
        <v>10259.521912224385</v>
      </c>
      <c r="S64" s="8">
        <f t="shared" si="8"/>
        <v>0.13305412274175241</v>
      </c>
    </row>
    <row r="65" spans="1:19">
      <c r="A65">
        <v>63</v>
      </c>
      <c r="B65" s="1">
        <v>278736</v>
      </c>
      <c r="C65" s="1">
        <v>5027</v>
      </c>
      <c r="D65" s="2">
        <f t="shared" si="1"/>
        <v>1.8034986510533264E-2</v>
      </c>
      <c r="E65" s="4">
        <v>0.5</v>
      </c>
      <c r="F65" s="3">
        <f t="shared" si="11"/>
        <v>1.7873809553439205E-2</v>
      </c>
      <c r="G65" s="3">
        <f t="shared" si="2"/>
        <v>0.9821261904465608</v>
      </c>
      <c r="H65" s="1">
        <f t="shared" si="9"/>
        <v>75832.647201537635</v>
      </c>
      <c r="I65" s="1">
        <f t="shared" si="10"/>
        <v>1355.4182940134281</v>
      </c>
      <c r="J65" s="5">
        <f t="shared" si="3"/>
        <v>75154.93805453091</v>
      </c>
      <c r="K65" s="1">
        <f t="shared" si="0"/>
        <v>1376374.5104624392</v>
      </c>
      <c r="L65" s="3">
        <f t="shared" si="4"/>
        <v>18.150157765223458</v>
      </c>
      <c r="M65" s="1"/>
      <c r="N65">
        <v>784</v>
      </c>
      <c r="O65" s="6">
        <f t="shared" si="5"/>
        <v>2.8126973193272485E-3</v>
      </c>
      <c r="P65" s="7">
        <f t="shared" si="6"/>
        <v>2.8087472414089591E-3</v>
      </c>
      <c r="Q65" s="5">
        <f t="shared" si="7"/>
        <v>212.99473863605766</v>
      </c>
      <c r="R65" s="5">
        <f>SUM(Q65:$Q$111)</f>
        <v>10070.362474212912</v>
      </c>
      <c r="S65" s="8">
        <f t="shared" si="8"/>
        <v>0.13279719020554934</v>
      </c>
    </row>
    <row r="66" spans="1:19">
      <c r="A66">
        <v>64</v>
      </c>
      <c r="B66" s="1">
        <v>264286</v>
      </c>
      <c r="C66" s="1">
        <v>5154</v>
      </c>
      <c r="D66" s="2">
        <f t="shared" si="1"/>
        <v>1.950160053881023E-2</v>
      </c>
      <c r="E66" s="4">
        <v>0.5</v>
      </c>
      <c r="F66" s="3">
        <f t="shared" si="11"/>
        <v>1.9313280597160341E-2</v>
      </c>
      <c r="G66" s="3">
        <f t="shared" si="2"/>
        <v>0.98068671940283969</v>
      </c>
      <c r="H66" s="1">
        <f t="shared" si="9"/>
        <v>74477.228907524201</v>
      </c>
      <c r="I66" s="1">
        <f t="shared" si="10"/>
        <v>1438.3996199899564</v>
      </c>
      <c r="J66" s="5">
        <f t="shared" si="3"/>
        <v>73758.02909752923</v>
      </c>
      <c r="K66" s="1">
        <f t="shared" ref="K66:K109" si="12">K67+J66</f>
        <v>1301219.5724079083</v>
      </c>
      <c r="L66" s="3">
        <f t="shared" si="4"/>
        <v>17.471374693916012</v>
      </c>
      <c r="M66" s="1"/>
      <c r="N66">
        <v>814</v>
      </c>
      <c r="O66" s="6">
        <f t="shared" si="5"/>
        <v>3.07999667027387E-3</v>
      </c>
      <c r="P66" s="7">
        <f t="shared" si="6"/>
        <v>3.0752607738021029E-3</v>
      </c>
      <c r="Q66" s="5">
        <f t="shared" si="7"/>
        <v>229.03690060078921</v>
      </c>
      <c r="R66" s="5">
        <f>SUM(Q66:$Q$111)</f>
        <v>9857.3677355768541</v>
      </c>
      <c r="S66" s="8">
        <f t="shared" si="8"/>
        <v>0.1323541152130728</v>
      </c>
    </row>
    <row r="67" spans="1:19">
      <c r="A67">
        <v>65</v>
      </c>
      <c r="B67" s="1">
        <v>250618</v>
      </c>
      <c r="C67" s="1">
        <v>5287</v>
      </c>
      <c r="D67" s="2">
        <f t="shared" ref="D67:D111" si="13">C67/B67</f>
        <v>2.1095851056189101E-2</v>
      </c>
      <c r="E67" s="4">
        <v>0.5</v>
      </c>
      <c r="F67" s="3">
        <f t="shared" ref="F67:F111" si="14">D67/(1-D67*(E67-1))</f>
        <v>2.0875656189353695E-2</v>
      </c>
      <c r="G67" s="3">
        <f t="shared" ref="G67:G111" si="15">1-F67</f>
        <v>0.97912434381064628</v>
      </c>
      <c r="H67" s="1">
        <f t="shared" si="9"/>
        <v>73038.829287534245</v>
      </c>
      <c r="I67" s="1">
        <f t="shared" ref="I67:I111" si="16">H67*F67</f>
        <v>1524.7334886794622</v>
      </c>
      <c r="J67" s="5">
        <f t="shared" ref="J67:J111" si="17">H68+E67*I67</f>
        <v>72276.462543194502</v>
      </c>
      <c r="K67" s="1">
        <f t="shared" si="12"/>
        <v>1227461.5433103791</v>
      </c>
      <c r="L67" s="3">
        <f t="shared" ref="L67:L111" si="18">K67/H67</f>
        <v>16.805602653873226</v>
      </c>
      <c r="M67" s="1"/>
      <c r="N67">
        <v>862</v>
      </c>
      <c r="O67" s="6">
        <f t="shared" ref="O67:O111" si="19">N67/B67</f>
        <v>3.4394975620266701E-3</v>
      </c>
      <c r="P67" s="7">
        <f t="shared" ref="P67:P111" si="20">O67/(1-O67*(E67-1))</f>
        <v>3.4335926452604866E-3</v>
      </c>
      <c r="Q67" s="5">
        <f t="shared" ref="Q67:Q111" si="21">P67*H67</f>
        <v>250.78558706011381</v>
      </c>
      <c r="R67" s="5">
        <f>SUM(Q67:$Q$111)</f>
        <v>9628.3308349760646</v>
      </c>
      <c r="S67" s="8">
        <f t="shared" ref="S67:S111" si="22">R67/H67</f>
        <v>0.13182482425987296</v>
      </c>
    </row>
    <row r="68" spans="1:19">
      <c r="A68">
        <v>66</v>
      </c>
      <c r="B68" s="1">
        <v>237744</v>
      </c>
      <c r="C68" s="1">
        <v>5424</v>
      </c>
      <c r="D68" s="2">
        <f t="shared" si="13"/>
        <v>2.2814455885322028E-2</v>
      </c>
      <c r="E68" s="4">
        <v>0.5</v>
      </c>
      <c r="F68" s="3">
        <f t="shared" si="14"/>
        <v>2.255714143128057E-2</v>
      </c>
      <c r="G68" s="3">
        <f t="shared" si="15"/>
        <v>0.97744285856871937</v>
      </c>
      <c r="H68" s="1">
        <f t="shared" ref="H68:H111" si="23">H67*G67</f>
        <v>71514.095798854774</v>
      </c>
      <c r="I68" s="1">
        <f t="shared" si="16"/>
        <v>1613.1535732649147</v>
      </c>
      <c r="J68" s="5">
        <f t="shared" si="17"/>
        <v>70707.519012222314</v>
      </c>
      <c r="K68" s="1">
        <f t="shared" si="12"/>
        <v>1155185.0807671847</v>
      </c>
      <c r="L68" s="3">
        <f t="shared" si="18"/>
        <v>16.153250179046296</v>
      </c>
      <c r="M68" s="1"/>
      <c r="N68">
        <v>910</v>
      </c>
      <c r="O68" s="6">
        <f t="shared" si="19"/>
        <v>3.8276465441819773E-3</v>
      </c>
      <c r="P68" s="7">
        <f t="shared" si="20"/>
        <v>3.820335097964307E-3</v>
      </c>
      <c r="Q68" s="5">
        <f t="shared" si="21"/>
        <v>273.2078101795467</v>
      </c>
      <c r="R68" s="5">
        <f>SUM(Q68:$Q$111)</f>
        <v>9377.5452479159521</v>
      </c>
      <c r="S68" s="8">
        <f t="shared" si="22"/>
        <v>0.13112862776440395</v>
      </c>
    </row>
    <row r="69" spans="1:19">
      <c r="A69">
        <v>67</v>
      </c>
      <c r="B69" s="1">
        <v>225570</v>
      </c>
      <c r="C69" s="1">
        <v>5567</v>
      </c>
      <c r="D69" s="2">
        <f t="shared" si="13"/>
        <v>2.467970031475817E-2</v>
      </c>
      <c r="E69" s="4">
        <v>0.5</v>
      </c>
      <c r="F69" s="3">
        <f t="shared" si="14"/>
        <v>2.4378868727652523E-2</v>
      </c>
      <c r="G69" s="3">
        <f t="shared" si="15"/>
        <v>0.97562113127234751</v>
      </c>
      <c r="H69" s="1">
        <f t="shared" si="23"/>
        <v>69900.942225589853</v>
      </c>
      <c r="I69" s="1">
        <f t="shared" si="16"/>
        <v>1704.1058944568783</v>
      </c>
      <c r="J69" s="5">
        <f t="shared" si="17"/>
        <v>69048.889278361414</v>
      </c>
      <c r="K69" s="1">
        <f t="shared" si="12"/>
        <v>1084477.5617549624</v>
      </c>
      <c r="L69" s="3">
        <f t="shared" si="18"/>
        <v>15.514491324810052</v>
      </c>
      <c r="M69" s="1"/>
      <c r="N69">
        <v>973</v>
      </c>
      <c r="O69" s="6">
        <f t="shared" si="19"/>
        <v>4.3135168683778868E-3</v>
      </c>
      <c r="P69" s="7">
        <f t="shared" si="20"/>
        <v>4.3042336760942502E-3</v>
      </c>
      <c r="Q69" s="5">
        <f t="shared" si="21"/>
        <v>300.86998951810244</v>
      </c>
      <c r="R69" s="5">
        <f>SUM(Q69:$Q$111)</f>
        <v>9104.3374377364071</v>
      </c>
      <c r="S69" s="8">
        <f t="shared" si="22"/>
        <v>0.13024627634280192</v>
      </c>
    </row>
    <row r="70" spans="1:19">
      <c r="A70">
        <v>68</v>
      </c>
      <c r="B70" s="1">
        <v>213933</v>
      </c>
      <c r="C70" s="1">
        <v>5711</v>
      </c>
      <c r="D70" s="2">
        <f t="shared" si="13"/>
        <v>2.6695273753932307E-2</v>
      </c>
      <c r="E70" s="4">
        <v>0.5</v>
      </c>
      <c r="F70" s="3">
        <f t="shared" si="14"/>
        <v>2.6343648302377669E-2</v>
      </c>
      <c r="G70" s="3">
        <f t="shared" si="15"/>
        <v>0.97365635169762232</v>
      </c>
      <c r="H70" s="1">
        <f t="shared" si="23"/>
        <v>68196.836331132974</v>
      </c>
      <c r="I70" s="1">
        <f t="shared" si="16"/>
        <v>1796.5534716421789</v>
      </c>
      <c r="J70" s="5">
        <f t="shared" si="17"/>
        <v>67298.559595311875</v>
      </c>
      <c r="K70" s="1">
        <f t="shared" si="12"/>
        <v>1015428.672476601</v>
      </c>
      <c r="L70" s="3">
        <f t="shared" si="18"/>
        <v>14.889674171190858</v>
      </c>
      <c r="M70" s="1"/>
      <c r="N70">
        <v>906</v>
      </c>
      <c r="O70" s="6">
        <f t="shared" si="19"/>
        <v>4.234970761874045E-3</v>
      </c>
      <c r="P70" s="7">
        <f t="shared" si="20"/>
        <v>4.2260222216002914E-3</v>
      </c>
      <c r="Q70" s="5">
        <f t="shared" si="21"/>
        <v>288.20134577820602</v>
      </c>
      <c r="R70" s="5">
        <f>SUM(Q70:$Q$111)</f>
        <v>8803.4674482183036</v>
      </c>
      <c r="S70" s="8">
        <f t="shared" si="22"/>
        <v>0.12908908861215571</v>
      </c>
    </row>
    <row r="71" spans="1:19">
      <c r="A71">
        <v>69</v>
      </c>
      <c r="B71" s="1">
        <v>202702</v>
      </c>
      <c r="C71" s="1">
        <v>5853</v>
      </c>
      <c r="D71" s="2">
        <f t="shared" si="13"/>
        <v>2.887490009965368E-2</v>
      </c>
      <c r="E71" s="4">
        <v>0.5</v>
      </c>
      <c r="F71" s="3">
        <f t="shared" si="14"/>
        <v>2.8463953197149231E-2</v>
      </c>
      <c r="G71" s="3">
        <f t="shared" si="15"/>
        <v>0.97153604680285077</v>
      </c>
      <c r="H71" s="1">
        <f t="shared" si="23"/>
        <v>66400.282859490791</v>
      </c>
      <c r="I71" s="1">
        <f t="shared" si="16"/>
        <v>1890.0145435900163</v>
      </c>
      <c r="J71" s="5">
        <f t="shared" si="17"/>
        <v>65455.275587695782</v>
      </c>
      <c r="K71" s="1">
        <f t="shared" si="12"/>
        <v>948130.1128812891</v>
      </c>
      <c r="L71" s="3">
        <f t="shared" si="18"/>
        <v>14.279007137478933</v>
      </c>
      <c r="M71" s="1"/>
      <c r="N71">
        <v>919</v>
      </c>
      <c r="O71" s="6">
        <f t="shared" si="19"/>
        <v>4.5337490503300415E-3</v>
      </c>
      <c r="P71" s="7">
        <f t="shared" si="20"/>
        <v>4.5234948550783496E-3</v>
      </c>
      <c r="Q71" s="5">
        <f t="shared" si="21"/>
        <v>300.36133789065372</v>
      </c>
      <c r="R71" s="5">
        <f>SUM(Q71:$Q$111)</f>
        <v>8515.2661024400968</v>
      </c>
      <c r="S71" s="8">
        <f t="shared" si="22"/>
        <v>0.128241413074387</v>
      </c>
    </row>
    <row r="72" spans="1:19">
      <c r="A72">
        <v>70</v>
      </c>
      <c r="B72" s="1">
        <v>191807</v>
      </c>
      <c r="C72" s="1">
        <v>5991</v>
      </c>
      <c r="D72" s="2">
        <f t="shared" si="13"/>
        <v>3.1234522202005139E-2</v>
      </c>
      <c r="E72" s="4">
        <v>0.5</v>
      </c>
      <c r="F72" s="3">
        <f t="shared" si="14"/>
        <v>3.0754225433451826E-2</v>
      </c>
      <c r="G72" s="3">
        <f t="shared" si="15"/>
        <v>0.96924577456654815</v>
      </c>
      <c r="H72" s="1">
        <f t="shared" si="23"/>
        <v>64510.268315900772</v>
      </c>
      <c r="I72" s="1">
        <f t="shared" si="16"/>
        <v>1983.9633345596769</v>
      </c>
      <c r="J72" s="5">
        <f t="shared" si="17"/>
        <v>63518.286648620931</v>
      </c>
      <c r="K72" s="1">
        <f t="shared" si="12"/>
        <v>882674.83729359333</v>
      </c>
      <c r="L72" s="3">
        <f t="shared" si="18"/>
        <v>13.682702929884231</v>
      </c>
      <c r="M72" s="1"/>
      <c r="N72">
        <v>948</v>
      </c>
      <c r="O72" s="6">
        <f t="shared" si="19"/>
        <v>4.9424682102321609E-3</v>
      </c>
      <c r="P72" s="7">
        <f t="shared" si="20"/>
        <v>4.9302843234640976E-3</v>
      </c>
      <c r="Q72" s="5">
        <f t="shared" si="21"/>
        <v>318.05396458034824</v>
      </c>
      <c r="R72" s="5">
        <f>SUM(Q72:$Q$111)</f>
        <v>8214.9047645494447</v>
      </c>
      <c r="S72" s="8">
        <f t="shared" si="22"/>
        <v>0.12734259179208218</v>
      </c>
    </row>
    <row r="73" spans="1:19">
      <c r="A73">
        <v>71</v>
      </c>
      <c r="B73" s="1">
        <v>181163</v>
      </c>
      <c r="C73" s="1">
        <v>6120</v>
      </c>
      <c r="D73" s="2">
        <f t="shared" si="13"/>
        <v>3.3781732472966335E-2</v>
      </c>
      <c r="E73" s="4">
        <v>0.5</v>
      </c>
      <c r="F73" s="3">
        <f t="shared" si="14"/>
        <v>3.3220607633140276E-2</v>
      </c>
      <c r="G73" s="3">
        <f t="shared" si="15"/>
        <v>0.96677939236685972</v>
      </c>
      <c r="H73" s="1">
        <f t="shared" si="23"/>
        <v>62526.304981341091</v>
      </c>
      <c r="I73" s="1">
        <f t="shared" si="16"/>
        <v>2077.1618445351965</v>
      </c>
      <c r="J73" s="5">
        <f t="shared" si="17"/>
        <v>61487.724059073487</v>
      </c>
      <c r="K73" s="1">
        <f t="shared" si="12"/>
        <v>819156.55064497236</v>
      </c>
      <c r="L73" s="3">
        <f t="shared" si="18"/>
        <v>13.100990869193735</v>
      </c>
      <c r="M73" s="1"/>
      <c r="N73">
        <v>1080</v>
      </c>
      <c r="O73" s="6">
        <f t="shared" si="19"/>
        <v>5.961482201111706E-3</v>
      </c>
      <c r="P73" s="7">
        <f t="shared" si="20"/>
        <v>5.9437653753652946E-3</v>
      </c>
      <c r="Q73" s="5">
        <f t="shared" si="21"/>
        <v>371.64168659762572</v>
      </c>
      <c r="R73" s="5">
        <f>SUM(Q73:$Q$111)</f>
        <v>7896.8507999690946</v>
      </c>
      <c r="S73" s="8">
        <f t="shared" si="22"/>
        <v>0.12629645718431065</v>
      </c>
    </row>
    <row r="74" spans="1:19">
      <c r="A74">
        <v>72</v>
      </c>
      <c r="B74" s="1">
        <v>170669</v>
      </c>
      <c r="C74" s="1">
        <v>6236</v>
      </c>
      <c r="D74" s="2">
        <f t="shared" si="13"/>
        <v>3.6538562949334677E-2</v>
      </c>
      <c r="E74" s="4">
        <v>0.5</v>
      </c>
      <c r="F74" s="3">
        <f t="shared" si="14"/>
        <v>3.588300620874979E-2</v>
      </c>
      <c r="G74" s="3">
        <f t="shared" si="15"/>
        <v>0.96411699379125015</v>
      </c>
      <c r="H74" s="1">
        <f t="shared" si="23"/>
        <v>60449.143136805891</v>
      </c>
      <c r="I74" s="1">
        <f t="shared" si="16"/>
        <v>2169.0969784916106</v>
      </c>
      <c r="J74" s="5">
        <f t="shared" si="17"/>
        <v>59364.594647560079</v>
      </c>
      <c r="K74" s="1">
        <f t="shared" si="12"/>
        <v>757668.82658589887</v>
      </c>
      <c r="L74" s="3">
        <f t="shared" si="18"/>
        <v>12.533987865984725</v>
      </c>
      <c r="M74" s="1"/>
      <c r="N74">
        <v>1013</v>
      </c>
      <c r="O74" s="6">
        <f t="shared" si="19"/>
        <v>5.9354657260545264E-3</v>
      </c>
      <c r="P74" s="7">
        <f t="shared" si="20"/>
        <v>5.9179029709274982E-3</v>
      </c>
      <c r="Q74" s="5">
        <f t="shared" si="21"/>
        <v>357.73216375932515</v>
      </c>
      <c r="R74" s="5">
        <f>SUM(Q74:$Q$111)</f>
        <v>7525.2091133714684</v>
      </c>
      <c r="S74" s="8">
        <f t="shared" si="22"/>
        <v>0.12448826770531288</v>
      </c>
    </row>
    <row r="75" spans="1:19">
      <c r="A75">
        <v>73</v>
      </c>
      <c r="B75" s="1">
        <v>160090</v>
      </c>
      <c r="C75" s="1">
        <v>6326</v>
      </c>
      <c r="D75" s="2">
        <f t="shared" si="13"/>
        <v>3.9515272659129241E-2</v>
      </c>
      <c r="E75" s="4">
        <v>0.5</v>
      </c>
      <c r="F75" s="3">
        <f t="shared" si="14"/>
        <v>3.874967075643327E-2</v>
      </c>
      <c r="G75" s="3">
        <f t="shared" si="15"/>
        <v>0.96125032924356668</v>
      </c>
      <c r="H75" s="1">
        <f t="shared" si="23"/>
        <v>58280.046158314275</v>
      </c>
      <c r="I75" s="1">
        <f t="shared" si="16"/>
        <v>2258.3326003044117</v>
      </c>
      <c r="J75" s="5">
        <f t="shared" si="17"/>
        <v>57150.879858162065</v>
      </c>
      <c r="K75" s="1">
        <f t="shared" si="12"/>
        <v>698304.23193833884</v>
      </c>
      <c r="L75" s="3">
        <f t="shared" si="18"/>
        <v>11.981875066492517</v>
      </c>
      <c r="M75" s="1"/>
      <c r="N75">
        <v>1092</v>
      </c>
      <c r="O75" s="6">
        <f t="shared" si="19"/>
        <v>6.8211630957586361E-3</v>
      </c>
      <c r="P75" s="7">
        <f t="shared" si="20"/>
        <v>6.7979780373017256E-3</v>
      </c>
      <c r="Q75" s="5">
        <f t="shared" si="21"/>
        <v>396.18647379715122</v>
      </c>
      <c r="R75" s="5">
        <f>SUM(Q75:$Q$111)</f>
        <v>7167.4769496121435</v>
      </c>
      <c r="S75" s="8">
        <f t="shared" si="22"/>
        <v>0.12298337805262061</v>
      </c>
    </row>
    <row r="76" spans="1:19">
      <c r="A76">
        <v>74</v>
      </c>
      <c r="B76" s="1">
        <v>149156</v>
      </c>
      <c r="C76" s="1">
        <v>6373</v>
      </c>
      <c r="D76" s="2">
        <f t="shared" si="13"/>
        <v>4.2727077690471724E-2</v>
      </c>
      <c r="E76" s="4">
        <v>0.5</v>
      </c>
      <c r="F76" s="3">
        <f t="shared" si="14"/>
        <v>4.1833368889180635E-2</v>
      </c>
      <c r="G76" s="3">
        <f t="shared" si="15"/>
        <v>0.95816663111081934</v>
      </c>
      <c r="H76" s="1">
        <f t="shared" si="23"/>
        <v>56021.713558009862</v>
      </c>
      <c r="I76" s="1">
        <f t="shared" si="16"/>
        <v>2343.5770090762389</v>
      </c>
      <c r="J76" s="5">
        <f t="shared" si="17"/>
        <v>54849.925053471743</v>
      </c>
      <c r="K76" s="1">
        <f t="shared" si="12"/>
        <v>641153.35208017682</v>
      </c>
      <c r="L76" s="3">
        <f t="shared" si="18"/>
        <v>11.444729397937277</v>
      </c>
      <c r="M76" s="1"/>
      <c r="N76">
        <v>1043</v>
      </c>
      <c r="O76" s="6">
        <f t="shared" si="19"/>
        <v>6.9926788060822222E-3</v>
      </c>
      <c r="P76" s="7">
        <f t="shared" si="20"/>
        <v>6.9683152110370621E-3</v>
      </c>
      <c r="Q76" s="5">
        <f t="shared" si="21"/>
        <v>390.37695873464133</v>
      </c>
      <c r="R76" s="5">
        <f>SUM(Q76:$Q$111)</f>
        <v>6771.2904758149925</v>
      </c>
      <c r="S76" s="8">
        <f t="shared" si="22"/>
        <v>0.12086903533936706</v>
      </c>
    </row>
    <row r="77" spans="1:19">
      <c r="A77">
        <v>75</v>
      </c>
      <c r="B77" s="1">
        <v>137940</v>
      </c>
      <c r="C77" s="1">
        <v>6372</v>
      </c>
      <c r="D77" s="2">
        <f t="shared" si="13"/>
        <v>4.619399739016964E-2</v>
      </c>
      <c r="E77" s="4">
        <v>0.5</v>
      </c>
      <c r="F77" s="3">
        <f t="shared" si="14"/>
        <v>4.5151141533098085E-2</v>
      </c>
      <c r="G77" s="3">
        <f t="shared" si="15"/>
        <v>0.95484885846690193</v>
      </c>
      <c r="H77" s="1">
        <f t="shared" si="23"/>
        <v>53678.136548933624</v>
      </c>
      <c r="I77" s="1">
        <f t="shared" si="16"/>
        <v>2423.6291405538673</v>
      </c>
      <c r="J77" s="5">
        <f t="shared" si="17"/>
        <v>52466.321978656691</v>
      </c>
      <c r="K77" s="1">
        <f t="shared" si="12"/>
        <v>586303.42702670512</v>
      </c>
      <c r="L77" s="3">
        <f t="shared" si="18"/>
        <v>10.922574156281003</v>
      </c>
      <c r="M77" s="1"/>
      <c r="N77">
        <v>977</v>
      </c>
      <c r="O77" s="6">
        <f t="shared" si="19"/>
        <v>7.0827896186747858E-3</v>
      </c>
      <c r="P77" s="7">
        <f t="shared" si="20"/>
        <v>7.0577951794608762E-3</v>
      </c>
      <c r="Q77" s="5">
        <f t="shared" si="21"/>
        <v>378.8492933775064</v>
      </c>
      <c r="R77" s="5">
        <f>SUM(Q77:$Q$111)</f>
        <v>6380.9135170803511</v>
      </c>
      <c r="S77" s="8">
        <f t="shared" si="22"/>
        <v>0.11887360343188208</v>
      </c>
    </row>
    <row r="78" spans="1:19">
      <c r="A78">
        <v>76</v>
      </c>
      <c r="B78" s="1">
        <v>127213</v>
      </c>
      <c r="C78" s="1">
        <v>6353</v>
      </c>
      <c r="D78" s="2">
        <f t="shared" si="13"/>
        <v>4.9939864636475831E-2</v>
      </c>
      <c r="E78" s="4">
        <v>0.5</v>
      </c>
      <c r="F78" s="3">
        <f t="shared" si="14"/>
        <v>4.8723248421076844E-2</v>
      </c>
      <c r="G78" s="3">
        <f t="shared" si="15"/>
        <v>0.95127675157892311</v>
      </c>
      <c r="H78" s="1">
        <f t="shared" si="23"/>
        <v>51254.507408379759</v>
      </c>
      <c r="I78" s="1">
        <f t="shared" si="16"/>
        <v>2497.2860971584105</v>
      </c>
      <c r="J78" s="5">
        <f t="shared" si="17"/>
        <v>50005.864359800551</v>
      </c>
      <c r="K78" s="1">
        <f t="shared" si="12"/>
        <v>533837.10504804843</v>
      </c>
      <c r="L78" s="3">
        <f t="shared" si="18"/>
        <v>10.415417726964042</v>
      </c>
      <c r="M78" s="1"/>
      <c r="N78">
        <v>1043</v>
      </c>
      <c r="O78" s="6">
        <f t="shared" si="19"/>
        <v>8.1988476020532497E-3</v>
      </c>
      <c r="P78" s="7">
        <f t="shared" si="20"/>
        <v>8.1653742724166149E-3</v>
      </c>
      <c r="Q78" s="5">
        <f t="shared" si="21"/>
        <v>418.51223613777086</v>
      </c>
      <c r="R78" s="5">
        <f>SUM(Q78:$Q$111)</f>
        <v>6002.0642237028442</v>
      </c>
      <c r="S78" s="8">
        <f t="shared" si="22"/>
        <v>0.11710314911194616</v>
      </c>
    </row>
    <row r="79" spans="1:19">
      <c r="A79">
        <v>77</v>
      </c>
      <c r="B79" s="1">
        <v>117544</v>
      </c>
      <c r="C79" s="1">
        <v>6346</v>
      </c>
      <c r="D79" s="2">
        <f t="shared" si="13"/>
        <v>5.3988293745320902E-2</v>
      </c>
      <c r="E79" s="4">
        <v>0.5</v>
      </c>
      <c r="F79" s="3">
        <f t="shared" si="14"/>
        <v>5.2569232171110945E-2</v>
      </c>
      <c r="G79" s="3">
        <f t="shared" si="15"/>
        <v>0.94743076782888902</v>
      </c>
      <c r="H79" s="1">
        <f t="shared" si="23"/>
        <v>48757.221311221343</v>
      </c>
      <c r="I79" s="1">
        <f t="shared" si="16"/>
        <v>2563.1296871278332</v>
      </c>
      <c r="J79" s="5">
        <f t="shared" si="17"/>
        <v>47475.656467657427</v>
      </c>
      <c r="K79" s="1">
        <f t="shared" si="12"/>
        <v>483831.2406882479</v>
      </c>
      <c r="L79" s="3">
        <f t="shared" si="18"/>
        <v>9.9232734695833749</v>
      </c>
      <c r="M79" s="1"/>
      <c r="N79">
        <v>1037</v>
      </c>
      <c r="O79" s="6">
        <f t="shared" si="19"/>
        <v>8.8222282719662426E-3</v>
      </c>
      <c r="P79" s="7">
        <f t="shared" si="20"/>
        <v>8.783483324510323E-3</v>
      </c>
      <c r="Q79" s="5">
        <f t="shared" si="21"/>
        <v>428.25824033657199</v>
      </c>
      <c r="R79" s="5">
        <f>SUM(Q79:$Q$111)</f>
        <v>5583.5519875650743</v>
      </c>
      <c r="S79" s="8">
        <f t="shared" si="22"/>
        <v>0.11451743633881029</v>
      </c>
    </row>
    <row r="80" spans="1:19">
      <c r="A80">
        <v>78</v>
      </c>
      <c r="B80" s="1">
        <v>108162</v>
      </c>
      <c r="C80" s="1">
        <v>6311</v>
      </c>
      <c r="D80" s="2">
        <f t="shared" si="13"/>
        <v>5.8347663689650713E-2</v>
      </c>
      <c r="E80" s="4">
        <v>0.5</v>
      </c>
      <c r="F80" s="3">
        <f t="shared" si="14"/>
        <v>5.6693691468098009E-2</v>
      </c>
      <c r="G80" s="3">
        <f t="shared" si="15"/>
        <v>0.943306308531902</v>
      </c>
      <c r="H80" s="1">
        <f t="shared" si="23"/>
        <v>46194.091624093511</v>
      </c>
      <c r="I80" s="1">
        <f t="shared" si="16"/>
        <v>2618.9135781854079</v>
      </c>
      <c r="J80" s="5">
        <f t="shared" si="17"/>
        <v>44884.634835000812</v>
      </c>
      <c r="K80" s="1">
        <f t="shared" si="12"/>
        <v>436355.58422059048</v>
      </c>
      <c r="L80" s="3">
        <f t="shared" si="18"/>
        <v>9.4461341024184122</v>
      </c>
      <c r="M80" s="1"/>
      <c r="N80">
        <v>985</v>
      </c>
      <c r="O80" s="6">
        <f t="shared" si="19"/>
        <v>9.1067103049130016E-3</v>
      </c>
      <c r="P80" s="7">
        <f t="shared" si="20"/>
        <v>9.0654321726205533E-3</v>
      </c>
      <c r="Q80" s="5">
        <f t="shared" si="21"/>
        <v>418.76940439403893</v>
      </c>
      <c r="R80" s="5">
        <f>SUM(Q80:$Q$111)</f>
        <v>5155.293747228503</v>
      </c>
      <c r="S80" s="8">
        <f t="shared" si="22"/>
        <v>0.11160071701766401</v>
      </c>
    </row>
    <row r="81" spans="1:19">
      <c r="A81">
        <v>79</v>
      </c>
      <c r="B81" s="1">
        <v>98556</v>
      </c>
      <c r="C81" s="1">
        <v>6214</v>
      </c>
      <c r="D81" s="2">
        <f t="shared" si="13"/>
        <v>6.3050448475993337E-2</v>
      </c>
      <c r="E81" s="4">
        <v>0.5</v>
      </c>
      <c r="F81" s="3">
        <f t="shared" si="14"/>
        <v>6.1123515930082722E-2</v>
      </c>
      <c r="G81" s="3">
        <f t="shared" si="15"/>
        <v>0.93887648406991731</v>
      </c>
      <c r="H81" s="1">
        <f t="shared" si="23"/>
        <v>43575.178045908106</v>
      </c>
      <c r="I81" s="1">
        <f t="shared" si="16"/>
        <v>2663.4680894452549</v>
      </c>
      <c r="J81" s="5">
        <f t="shared" si="17"/>
        <v>42243.444001185482</v>
      </c>
      <c r="K81" s="1">
        <f t="shared" si="12"/>
        <v>391470.94938558969</v>
      </c>
      <c r="L81" s="3">
        <f t="shared" si="18"/>
        <v>8.983806078156702</v>
      </c>
      <c r="M81" s="1"/>
      <c r="N81">
        <v>888</v>
      </c>
      <c r="O81" s="6">
        <f t="shared" si="19"/>
        <v>9.0101059296237677E-3</v>
      </c>
      <c r="P81" s="7">
        <f t="shared" si="20"/>
        <v>8.9696969696969713E-3</v>
      </c>
      <c r="Q81" s="5">
        <f t="shared" si="21"/>
        <v>390.85614247238794</v>
      </c>
      <c r="R81" s="5">
        <f>SUM(Q81:$Q$111)</f>
        <v>4736.5243428344638</v>
      </c>
      <c r="S81" s="8">
        <f t="shared" si="22"/>
        <v>0.10869776224079579</v>
      </c>
    </row>
    <row r="82" spans="1:19">
      <c r="A82">
        <v>80</v>
      </c>
      <c r="B82" s="1">
        <v>89305</v>
      </c>
      <c r="C82" s="1">
        <v>6083</v>
      </c>
      <c r="D82" s="2">
        <f t="shared" si="13"/>
        <v>6.8114887184368172E-2</v>
      </c>
      <c r="E82" s="4">
        <v>0.5</v>
      </c>
      <c r="F82" s="3">
        <f t="shared" si="14"/>
        <v>6.5871473201474878E-2</v>
      </c>
      <c r="G82" s="3">
        <f t="shared" si="15"/>
        <v>0.93412852679852509</v>
      </c>
      <c r="H82" s="1">
        <f t="shared" si="23"/>
        <v>40911.709956462852</v>
      </c>
      <c r="I82" s="1">
        <f t="shared" si="16"/>
        <v>2694.9146060236558</v>
      </c>
      <c r="J82" s="5">
        <f t="shared" si="17"/>
        <v>39564.252653451018</v>
      </c>
      <c r="K82" s="1">
        <f t="shared" si="12"/>
        <v>349227.50538440421</v>
      </c>
      <c r="L82" s="3">
        <f t="shared" si="18"/>
        <v>8.5361258611786894</v>
      </c>
      <c r="M82" s="1"/>
      <c r="N82">
        <v>823</v>
      </c>
      <c r="O82" s="6">
        <f t="shared" si="19"/>
        <v>9.2156094283634728E-3</v>
      </c>
      <c r="P82" s="7">
        <f t="shared" si="20"/>
        <v>9.1733404669152273E-3</v>
      </c>
      <c r="Q82" s="5">
        <f t="shared" si="21"/>
        <v>375.29704451431928</v>
      </c>
      <c r="R82" s="5">
        <f>SUM(Q82:$Q$111)</f>
        <v>4345.6682003620763</v>
      </c>
      <c r="S82" s="8">
        <f t="shared" si="22"/>
        <v>0.10622064452907543</v>
      </c>
    </row>
    <row r="83" spans="1:19">
      <c r="A83">
        <v>81</v>
      </c>
      <c r="B83" s="1">
        <v>80771</v>
      </c>
      <c r="C83" s="1">
        <v>5943</v>
      </c>
      <c r="D83" s="2">
        <f t="shared" si="13"/>
        <v>7.3578388282923332E-2</v>
      </c>
      <c r="E83" s="4">
        <v>0.5</v>
      </c>
      <c r="F83" s="3">
        <f t="shared" si="14"/>
        <v>7.0967549332776075E-2</v>
      </c>
      <c r="G83" s="3">
        <f t="shared" si="15"/>
        <v>0.92903245066722395</v>
      </c>
      <c r="H83" s="1">
        <f t="shared" si="23"/>
        <v>38216.795350439192</v>
      </c>
      <c r="I83" s="1">
        <f t="shared" si="16"/>
        <v>2712.1523093729006</v>
      </c>
      <c r="J83" s="5">
        <f t="shared" si="17"/>
        <v>36860.719195752747</v>
      </c>
      <c r="K83" s="1">
        <f t="shared" si="12"/>
        <v>309663.25273095322</v>
      </c>
      <c r="L83" s="3">
        <f t="shared" si="18"/>
        <v>8.1028053213623146</v>
      </c>
      <c r="M83" s="1"/>
      <c r="N83">
        <v>842</v>
      </c>
      <c r="O83" s="6">
        <f t="shared" si="19"/>
        <v>1.0424533557836351E-2</v>
      </c>
      <c r="P83" s="7">
        <f t="shared" si="20"/>
        <v>1.0370479850231549E-2</v>
      </c>
      <c r="Q83" s="5">
        <f t="shared" si="21"/>
        <v>396.32650612215235</v>
      </c>
      <c r="R83" s="5">
        <f>SUM(Q83:$Q$111)</f>
        <v>3970.3711558477548</v>
      </c>
      <c r="S83" s="8">
        <f t="shared" si="22"/>
        <v>0.10389074016908974</v>
      </c>
    </row>
    <row r="84" spans="1:19">
      <c r="A84">
        <v>82</v>
      </c>
      <c r="B84" s="1">
        <v>72794</v>
      </c>
      <c r="C84" s="1">
        <v>5785</v>
      </c>
      <c r="D84" s="2">
        <f t="shared" si="13"/>
        <v>7.9470835508421017E-2</v>
      </c>
      <c r="E84" s="4">
        <v>0.5</v>
      </c>
      <c r="F84" s="3">
        <f t="shared" si="14"/>
        <v>7.643371010682222E-2</v>
      </c>
      <c r="G84" s="3">
        <f t="shared" si="15"/>
        <v>0.92356628989317779</v>
      </c>
      <c r="H84" s="1">
        <f t="shared" si="23"/>
        <v>35504.643041066294</v>
      </c>
      <c r="I84" s="1">
        <f t="shared" si="16"/>
        <v>2713.7515936470641</v>
      </c>
      <c r="J84" s="5">
        <f t="shared" si="17"/>
        <v>34147.767244242757</v>
      </c>
      <c r="K84" s="1">
        <f t="shared" si="12"/>
        <v>272802.53353520046</v>
      </c>
      <c r="L84" s="3">
        <f t="shared" si="18"/>
        <v>7.6835734757187835</v>
      </c>
      <c r="M84" s="1"/>
      <c r="N84">
        <v>744</v>
      </c>
      <c r="O84" s="6">
        <f t="shared" si="19"/>
        <v>1.0220622578783966E-2</v>
      </c>
      <c r="P84" s="7">
        <f t="shared" si="20"/>
        <v>1.0168657573189733E-2</v>
      </c>
      <c r="Q84" s="5">
        <f t="shared" si="21"/>
        <v>361.03455734293692</v>
      </c>
      <c r="R84" s="5">
        <f>SUM(Q84:$Q$111)</f>
        <v>3574.0446497256021</v>
      </c>
      <c r="S84" s="8">
        <f t="shared" si="22"/>
        <v>0.10066414822398577</v>
      </c>
    </row>
    <row r="85" spans="1:19">
      <c r="A85">
        <v>83</v>
      </c>
      <c r="B85" s="1">
        <v>65300</v>
      </c>
      <c r="C85" s="1">
        <v>5603</v>
      </c>
      <c r="D85" s="2">
        <f t="shared" si="13"/>
        <v>8.5803981623277181E-2</v>
      </c>
      <c r="E85" s="4">
        <v>0.5</v>
      </c>
      <c r="F85" s="3">
        <f t="shared" si="14"/>
        <v>8.2274252402663672E-2</v>
      </c>
      <c r="G85" s="3">
        <f t="shared" si="15"/>
        <v>0.91772574759733638</v>
      </c>
      <c r="H85" s="1">
        <f t="shared" si="23"/>
        <v>32790.891447419228</v>
      </c>
      <c r="I85" s="1">
        <f t="shared" si="16"/>
        <v>2697.8460794533153</v>
      </c>
      <c r="J85" s="5">
        <f t="shared" si="17"/>
        <v>31441.968407692573</v>
      </c>
      <c r="K85" s="1">
        <f t="shared" si="12"/>
        <v>238654.76629095772</v>
      </c>
      <c r="L85" s="3">
        <f t="shared" si="18"/>
        <v>7.2780810693617415</v>
      </c>
      <c r="M85" s="1"/>
      <c r="N85">
        <v>707</v>
      </c>
      <c r="O85" s="6">
        <f t="shared" si="19"/>
        <v>1.0826952526799388E-2</v>
      </c>
      <c r="P85" s="7">
        <f t="shared" si="20"/>
        <v>1.0768656659584028E-2</v>
      </c>
      <c r="Q85" s="5">
        <f t="shared" si="21"/>
        <v>353.113851558948</v>
      </c>
      <c r="R85" s="5">
        <f>SUM(Q85:$Q$111)</f>
        <v>3213.0100923826653</v>
      </c>
      <c r="S85" s="8">
        <f t="shared" si="22"/>
        <v>9.7984835134317216E-2</v>
      </c>
    </row>
    <row r="86" spans="1:19">
      <c r="A86">
        <v>84</v>
      </c>
      <c r="B86" s="1">
        <v>58349</v>
      </c>
      <c r="C86" s="1">
        <v>5405</v>
      </c>
      <c r="D86" s="2">
        <f t="shared" si="13"/>
        <v>9.2632264477540319E-2</v>
      </c>
      <c r="E86" s="4">
        <v>0.5</v>
      </c>
      <c r="F86" s="3">
        <f t="shared" si="14"/>
        <v>8.8531813305160398E-2</v>
      </c>
      <c r="G86" s="3">
        <f t="shared" si="15"/>
        <v>0.91146818669483964</v>
      </c>
      <c r="H86" s="1">
        <f t="shared" si="23"/>
        <v>30093.045367965915</v>
      </c>
      <c r="I86" s="1">
        <f t="shared" si="16"/>
        <v>2664.1918743004803</v>
      </c>
      <c r="J86" s="5">
        <f t="shared" si="17"/>
        <v>28760.949430815675</v>
      </c>
      <c r="K86" s="1">
        <f t="shared" si="12"/>
        <v>207212.79788326516</v>
      </c>
      <c r="L86" s="3">
        <f t="shared" si="18"/>
        <v>6.8857370648117735</v>
      </c>
      <c r="M86" s="1"/>
      <c r="N86">
        <v>657</v>
      </c>
      <c r="O86" s="6">
        <f t="shared" si="19"/>
        <v>1.1259833073403143E-2</v>
      </c>
      <c r="P86" s="7">
        <f t="shared" si="20"/>
        <v>1.1196796046184654E-2</v>
      </c>
      <c r="Q86" s="5">
        <f t="shared" si="21"/>
        <v>336.94569139369617</v>
      </c>
      <c r="R86" s="5">
        <f>SUM(Q86:$Q$111)</f>
        <v>2859.8962408237171</v>
      </c>
      <c r="S86" s="8">
        <f t="shared" si="22"/>
        <v>9.5035122097282987E-2</v>
      </c>
    </row>
    <row r="87" spans="1:19">
      <c r="A87">
        <v>85</v>
      </c>
      <c r="B87" s="1">
        <v>51832</v>
      </c>
      <c r="C87" s="1">
        <v>5188</v>
      </c>
      <c r="D87" s="2">
        <f t="shared" si="13"/>
        <v>0.10009260688377836</v>
      </c>
      <c r="E87" s="4">
        <v>0.5</v>
      </c>
      <c r="F87" s="3">
        <f t="shared" si="14"/>
        <v>9.5322088707602975E-2</v>
      </c>
      <c r="G87" s="3">
        <f t="shared" si="15"/>
        <v>0.90467791129239705</v>
      </c>
      <c r="H87" s="1">
        <f t="shared" si="23"/>
        <v>27428.853493665436</v>
      </c>
      <c r="I87" s="1">
        <f t="shared" si="16"/>
        <v>2614.5756058710226</v>
      </c>
      <c r="J87" s="5">
        <f t="shared" si="17"/>
        <v>26121.565690729927</v>
      </c>
      <c r="K87" s="1">
        <f t="shared" si="12"/>
        <v>178451.84845244949</v>
      </c>
      <c r="L87" s="3">
        <f t="shared" si="18"/>
        <v>6.5059900696783446</v>
      </c>
      <c r="M87" s="1"/>
      <c r="N87">
        <v>625</v>
      </c>
      <c r="O87" s="6">
        <f t="shared" si="19"/>
        <v>1.205818799197407E-2</v>
      </c>
      <c r="P87" s="7">
        <f t="shared" si="20"/>
        <v>1.1985923731170113E-2</v>
      </c>
      <c r="Q87" s="5">
        <f t="shared" si="21"/>
        <v>328.76014600851283</v>
      </c>
      <c r="R87" s="5">
        <f>SUM(Q87:$Q$111)</f>
        <v>2522.9505494300211</v>
      </c>
      <c r="S87" s="8">
        <f t="shared" si="22"/>
        <v>9.1981626210249162E-2</v>
      </c>
    </row>
    <row r="88" spans="1:19">
      <c r="A88">
        <v>86</v>
      </c>
      <c r="B88" s="1">
        <v>45638</v>
      </c>
      <c r="C88" s="1">
        <v>4942</v>
      </c>
      <c r="D88" s="2">
        <f t="shared" si="13"/>
        <v>0.10828695385424426</v>
      </c>
      <c r="E88" s="4">
        <v>0.5</v>
      </c>
      <c r="F88" s="3">
        <f t="shared" si="14"/>
        <v>0.10272506183874119</v>
      </c>
      <c r="G88" s="3">
        <f t="shared" si="15"/>
        <v>0.89727493816125881</v>
      </c>
      <c r="H88" s="1">
        <f t="shared" si="23"/>
        <v>24814.277887794415</v>
      </c>
      <c r="I88" s="1">
        <f t="shared" si="16"/>
        <v>2549.0482305073897</v>
      </c>
      <c r="J88" s="5">
        <f t="shared" si="17"/>
        <v>23539.75377254072</v>
      </c>
      <c r="K88" s="1">
        <f t="shared" si="12"/>
        <v>152330.28276171957</v>
      </c>
      <c r="L88" s="3">
        <f t="shared" si="18"/>
        <v>6.1388158644200326</v>
      </c>
      <c r="M88" s="1"/>
      <c r="N88">
        <v>568</v>
      </c>
      <c r="O88" s="6">
        <f t="shared" si="19"/>
        <v>1.2445768876813182E-2</v>
      </c>
      <c r="P88" s="7">
        <f t="shared" si="20"/>
        <v>1.236879926832455E-2</v>
      </c>
      <c r="Q88" s="5">
        <f t="shared" si="21"/>
        <v>306.9228221825536</v>
      </c>
      <c r="R88" s="5">
        <f>SUM(Q88:$Q$111)</f>
        <v>2194.1904034215081</v>
      </c>
      <c r="S88" s="8">
        <f t="shared" si="22"/>
        <v>8.8424511619609972E-2</v>
      </c>
    </row>
    <row r="89" spans="1:19">
      <c r="A89">
        <v>87</v>
      </c>
      <c r="B89" s="1">
        <v>39798</v>
      </c>
      <c r="C89" s="1">
        <v>4667</v>
      </c>
      <c r="D89" s="2">
        <f t="shared" si="13"/>
        <v>0.11726719935675159</v>
      </c>
      <c r="E89" s="4">
        <v>0.5</v>
      </c>
      <c r="F89" s="3">
        <f t="shared" si="14"/>
        <v>0.11077222505726118</v>
      </c>
      <c r="G89" s="3">
        <f t="shared" si="15"/>
        <v>0.88922777494273886</v>
      </c>
      <c r="H89" s="1">
        <f t="shared" si="23"/>
        <v>22265.229657287025</v>
      </c>
      <c r="I89" s="1">
        <f t="shared" si="16"/>
        <v>2466.3690305486048</v>
      </c>
      <c r="J89" s="5">
        <f t="shared" si="17"/>
        <v>21032.045142012721</v>
      </c>
      <c r="K89" s="1">
        <f t="shared" si="12"/>
        <v>128790.52898917886</v>
      </c>
      <c r="L89" s="3">
        <f t="shared" si="18"/>
        <v>5.7843790956374859</v>
      </c>
      <c r="M89" s="1"/>
      <c r="N89">
        <v>528</v>
      </c>
      <c r="O89" s="6">
        <f t="shared" si="19"/>
        <v>1.3266998341625208E-2</v>
      </c>
      <c r="P89" s="7">
        <f t="shared" si="20"/>
        <v>1.3179571663920923E-2</v>
      </c>
      <c r="Q89" s="5">
        <f t="shared" si="21"/>
        <v>293.44618988187182</v>
      </c>
      <c r="R89" s="5">
        <f>SUM(Q89:$Q$111)</f>
        <v>1887.2675812389552</v>
      </c>
      <c r="S89" s="8">
        <f t="shared" si="22"/>
        <v>8.4762996397896362E-2</v>
      </c>
    </row>
    <row r="90" spans="1:19">
      <c r="A90">
        <v>88</v>
      </c>
      <c r="B90" s="1">
        <v>34340</v>
      </c>
      <c r="C90" s="1">
        <v>4367</v>
      </c>
      <c r="D90" s="2">
        <f t="shared" si="13"/>
        <v>0.12716948165404776</v>
      </c>
      <c r="E90" s="4">
        <v>0.5</v>
      </c>
      <c r="F90" s="3">
        <f t="shared" si="14"/>
        <v>0.11956685421714787</v>
      </c>
      <c r="G90" s="3">
        <f t="shared" si="15"/>
        <v>0.88043314578285214</v>
      </c>
      <c r="H90" s="1">
        <f t="shared" si="23"/>
        <v>19798.86062673842</v>
      </c>
      <c r="I90" s="1">
        <f t="shared" si="16"/>
        <v>2367.2874822228614</v>
      </c>
      <c r="J90" s="5">
        <f t="shared" si="17"/>
        <v>18615.216885626989</v>
      </c>
      <c r="K90" s="1">
        <f t="shared" si="12"/>
        <v>107758.48384716614</v>
      </c>
      <c r="L90" s="3">
        <f t="shared" si="18"/>
        <v>5.4426608620921337</v>
      </c>
      <c r="M90" s="1"/>
      <c r="N90">
        <v>436</v>
      </c>
      <c r="O90" s="6">
        <f t="shared" si="19"/>
        <v>1.2696563774024462E-2</v>
      </c>
      <c r="P90" s="7">
        <f t="shared" si="20"/>
        <v>1.2616470860582211E-2</v>
      </c>
      <c r="Q90" s="5">
        <f t="shared" si="21"/>
        <v>249.79174816997372</v>
      </c>
      <c r="R90" s="5">
        <f>SUM(Q90:$Q$111)</f>
        <v>1593.8213913570835</v>
      </c>
      <c r="S90" s="8">
        <f t="shared" si="22"/>
        <v>8.050066220500704E-2</v>
      </c>
    </row>
    <row r="91" spans="1:19">
      <c r="A91">
        <v>89</v>
      </c>
      <c r="B91" s="1">
        <v>29313</v>
      </c>
      <c r="C91" s="1">
        <v>4046</v>
      </c>
      <c r="D91" s="2">
        <f t="shared" si="13"/>
        <v>0.13802749633268516</v>
      </c>
      <c r="E91" s="4">
        <v>0.5</v>
      </c>
      <c r="F91" s="3">
        <f t="shared" si="14"/>
        <v>0.12911667092162368</v>
      </c>
      <c r="G91" s="3">
        <f t="shared" si="15"/>
        <v>0.87088332907837629</v>
      </c>
      <c r="H91" s="1">
        <f t="shared" si="23"/>
        <v>17431.573144515558</v>
      </c>
      <c r="I91" s="1">
        <f t="shared" si="16"/>
        <v>2250.7066933466281</v>
      </c>
      <c r="J91" s="5">
        <f t="shared" si="17"/>
        <v>16306.219797842243</v>
      </c>
      <c r="K91" s="1">
        <f t="shared" si="12"/>
        <v>89143.26696153915</v>
      </c>
      <c r="L91" s="3">
        <f t="shared" si="18"/>
        <v>5.1138968481215947</v>
      </c>
      <c r="M91" s="1"/>
      <c r="N91">
        <v>402</v>
      </c>
      <c r="O91" s="6">
        <f t="shared" si="19"/>
        <v>1.3714051785897042E-2</v>
      </c>
      <c r="P91" s="7">
        <f t="shared" si="20"/>
        <v>1.3620654604594428E-2</v>
      </c>
      <c r="Q91" s="5">
        <f t="shared" si="21"/>
        <v>237.4294370161704</v>
      </c>
      <c r="R91" s="5">
        <f>SUM(Q91:$Q$111)</f>
        <v>1344.0296431871097</v>
      </c>
      <c r="S91" s="8">
        <f t="shared" si="22"/>
        <v>7.7103175487633929E-2</v>
      </c>
    </row>
    <row r="92" spans="1:19">
      <c r="A92">
        <v>90</v>
      </c>
      <c r="B92" s="1">
        <v>24750</v>
      </c>
      <c r="C92" s="1">
        <v>3712</v>
      </c>
      <c r="D92" s="2">
        <f t="shared" si="13"/>
        <v>0.14997979797979799</v>
      </c>
      <c r="E92" s="4">
        <v>0.5</v>
      </c>
      <c r="F92" s="3">
        <f t="shared" si="14"/>
        <v>0.13951740208975422</v>
      </c>
      <c r="G92" s="3">
        <f t="shared" si="15"/>
        <v>0.86048259791024573</v>
      </c>
      <c r="H92" s="1">
        <f t="shared" si="23"/>
        <v>15180.866451168929</v>
      </c>
      <c r="I92" s="1">
        <f t="shared" si="16"/>
        <v>2117.9950487385959</v>
      </c>
      <c r="J92" s="5">
        <f t="shared" si="17"/>
        <v>14121.868926799631</v>
      </c>
      <c r="K92" s="1">
        <f t="shared" si="12"/>
        <v>72837.047163696901</v>
      </c>
      <c r="L92" s="3">
        <f t="shared" si="18"/>
        <v>4.7979505911593368</v>
      </c>
      <c r="M92" s="1"/>
      <c r="N92">
        <v>333</v>
      </c>
      <c r="O92" s="6">
        <f t="shared" si="19"/>
        <v>1.3454545454545455E-2</v>
      </c>
      <c r="P92" s="7">
        <f t="shared" si="20"/>
        <v>1.3364637890554453E-2</v>
      </c>
      <c r="Q92" s="5">
        <f t="shared" si="21"/>
        <v>202.8867829847392</v>
      </c>
      <c r="R92" s="5">
        <f>SUM(Q92:$Q$111)</f>
        <v>1106.6002061709394</v>
      </c>
      <c r="S92" s="8">
        <f t="shared" si="22"/>
        <v>7.2894403605383865E-2</v>
      </c>
    </row>
    <row r="93" spans="1:19">
      <c r="A93">
        <v>91</v>
      </c>
      <c r="B93" s="1">
        <v>20681</v>
      </c>
      <c r="C93" s="1">
        <v>3375</v>
      </c>
      <c r="D93" s="2">
        <f t="shared" si="13"/>
        <v>0.16319326918427543</v>
      </c>
      <c r="E93" s="4">
        <v>0.5</v>
      </c>
      <c r="F93" s="3">
        <f t="shared" si="14"/>
        <v>0.15088182041710441</v>
      </c>
      <c r="G93" s="3">
        <f t="shared" si="15"/>
        <v>0.84911817958289559</v>
      </c>
      <c r="H93" s="1">
        <f t="shared" si="23"/>
        <v>13062.871402430334</v>
      </c>
      <c r="I93" s="1">
        <f t="shared" si="16"/>
        <v>1970.9498170732224</v>
      </c>
      <c r="J93" s="5">
        <f t="shared" si="17"/>
        <v>12077.396493893722</v>
      </c>
      <c r="K93" s="1">
        <f t="shared" si="12"/>
        <v>58715.178236897264</v>
      </c>
      <c r="L93" s="3">
        <f t="shared" si="18"/>
        <v>4.4948140747962482</v>
      </c>
      <c r="M93" s="1"/>
      <c r="N93">
        <v>261</v>
      </c>
      <c r="O93" s="6">
        <f t="shared" si="19"/>
        <v>1.2620279483583966E-2</v>
      </c>
      <c r="P93" s="7">
        <f t="shared" si="20"/>
        <v>1.2541143117987652E-2</v>
      </c>
      <c r="Q93" s="5">
        <f t="shared" si="21"/>
        <v>163.82333978974688</v>
      </c>
      <c r="R93" s="5">
        <f>SUM(Q93:$Q$111)</f>
        <v>903.7134231862002</v>
      </c>
      <c r="S93" s="8">
        <f t="shared" si="22"/>
        <v>6.9181835704060085E-2</v>
      </c>
    </row>
    <row r="94" spans="1:19">
      <c r="A94">
        <v>92</v>
      </c>
      <c r="B94" s="1">
        <v>17100</v>
      </c>
      <c r="C94" s="1">
        <v>3039</v>
      </c>
      <c r="D94" s="2">
        <f t="shared" si="13"/>
        <v>0.17771929824561403</v>
      </c>
      <c r="E94" s="4">
        <v>0.5</v>
      </c>
      <c r="F94" s="3">
        <f t="shared" si="14"/>
        <v>0.16321598324337386</v>
      </c>
      <c r="G94" s="3">
        <f t="shared" si="15"/>
        <v>0.83678401675662617</v>
      </c>
      <c r="H94" s="1">
        <f t="shared" si="23"/>
        <v>11091.921585357111</v>
      </c>
      <c r="I94" s="1">
        <f t="shared" si="16"/>
        <v>1810.3788876124631</v>
      </c>
      <c r="J94" s="5">
        <f t="shared" si="17"/>
        <v>10186.73214155088</v>
      </c>
      <c r="K94" s="1">
        <f t="shared" si="12"/>
        <v>46637.781743003543</v>
      </c>
      <c r="L94" s="3">
        <f t="shared" si="18"/>
        <v>4.2046620492315725</v>
      </c>
      <c r="M94" s="1"/>
      <c r="N94">
        <v>216</v>
      </c>
      <c r="O94" s="6">
        <f t="shared" si="19"/>
        <v>1.2631578947368421E-2</v>
      </c>
      <c r="P94" s="7">
        <f t="shared" si="20"/>
        <v>1.2552301255230124E-2</v>
      </c>
      <c r="Q94" s="5">
        <f t="shared" si="21"/>
        <v>139.22914123879218</v>
      </c>
      <c r="R94" s="5">
        <f>SUM(Q94:$Q$111)</f>
        <v>739.89008339645329</v>
      </c>
      <c r="S94" s="8">
        <f t="shared" si="22"/>
        <v>6.6705311401877534E-2</v>
      </c>
    </row>
    <row r="95" spans="1:19">
      <c r="A95">
        <v>93</v>
      </c>
      <c r="B95" s="1">
        <v>13987</v>
      </c>
      <c r="C95" s="1">
        <v>2710</v>
      </c>
      <c r="D95" s="2">
        <f t="shared" si="13"/>
        <v>0.19375134053049259</v>
      </c>
      <c r="E95" s="4">
        <v>0.5</v>
      </c>
      <c r="F95" s="3">
        <f t="shared" si="14"/>
        <v>0.17663929083561467</v>
      </c>
      <c r="G95" s="3">
        <f t="shared" si="15"/>
        <v>0.82336070916438531</v>
      </c>
      <c r="H95" s="1">
        <f t="shared" si="23"/>
        <v>9281.5426977446477</v>
      </c>
      <c r="I95" s="1">
        <f t="shared" si="16"/>
        <v>1639.4851199900925</v>
      </c>
      <c r="J95" s="5">
        <f t="shared" si="17"/>
        <v>8461.8001377496021</v>
      </c>
      <c r="K95" s="1">
        <f t="shared" si="12"/>
        <v>36451.049601452665</v>
      </c>
      <c r="L95" s="3">
        <f t="shared" si="18"/>
        <v>3.9272619637153663</v>
      </c>
      <c r="M95" s="1"/>
      <c r="N95">
        <v>218</v>
      </c>
      <c r="O95" s="6">
        <f t="shared" si="19"/>
        <v>1.5585901193965825E-2</v>
      </c>
      <c r="P95" s="7">
        <f t="shared" si="20"/>
        <v>1.5465380249716231E-2</v>
      </c>
      <c r="Q95" s="5">
        <f t="shared" si="21"/>
        <v>143.54258712459799</v>
      </c>
      <c r="R95" s="5">
        <f>SUM(Q95:$Q$111)</f>
        <v>600.66094215766122</v>
      </c>
      <c r="S95" s="8">
        <f t="shared" si="22"/>
        <v>6.4715636367607049E-2</v>
      </c>
    </row>
    <row r="96" spans="1:19">
      <c r="A96">
        <v>94</v>
      </c>
      <c r="B96" s="1">
        <v>11306</v>
      </c>
      <c r="C96" s="1">
        <v>2390</v>
      </c>
      <c r="D96" s="2">
        <f t="shared" si="13"/>
        <v>0.21139218114275607</v>
      </c>
      <c r="E96" s="4">
        <v>0.5</v>
      </c>
      <c r="F96" s="3">
        <f t="shared" si="14"/>
        <v>0.19118470522358214</v>
      </c>
      <c r="G96" s="3">
        <f t="shared" si="15"/>
        <v>0.80881529477641789</v>
      </c>
      <c r="H96" s="1">
        <f t="shared" si="23"/>
        <v>7642.0575777545555</v>
      </c>
      <c r="I96" s="1">
        <f t="shared" si="16"/>
        <v>1461.0445253046469</v>
      </c>
      <c r="J96" s="5">
        <f t="shared" si="17"/>
        <v>6911.5353151022327</v>
      </c>
      <c r="K96" s="1">
        <f t="shared" si="12"/>
        <v>27989.249463703065</v>
      </c>
      <c r="L96" s="3">
        <f t="shared" si="18"/>
        <v>3.6625279486479698</v>
      </c>
      <c r="M96" s="1"/>
      <c r="N96">
        <v>165</v>
      </c>
      <c r="O96" s="6">
        <f t="shared" si="19"/>
        <v>1.4594020873872281E-2</v>
      </c>
      <c r="P96" s="7">
        <f t="shared" si="20"/>
        <v>1.4488299600474165E-2</v>
      </c>
      <c r="Q96" s="5">
        <f t="shared" si="21"/>
        <v>110.7204197505819</v>
      </c>
      <c r="R96" s="5">
        <f>SUM(Q96:$Q$111)</f>
        <v>457.11835503306321</v>
      </c>
      <c r="S96" s="8">
        <f t="shared" si="22"/>
        <v>5.9816135953188805E-2</v>
      </c>
    </row>
    <row r="97" spans="1:19">
      <c r="A97">
        <v>95</v>
      </c>
      <c r="B97" s="1">
        <v>9006</v>
      </c>
      <c r="C97" s="1">
        <v>2080</v>
      </c>
      <c r="D97" s="2">
        <f t="shared" si="13"/>
        <v>0.23095713968465467</v>
      </c>
      <c r="E97" s="4">
        <v>0.5</v>
      </c>
      <c r="F97" s="3">
        <f t="shared" si="14"/>
        <v>0.20704758112681665</v>
      </c>
      <c r="G97" s="3">
        <f t="shared" si="15"/>
        <v>0.79295241887318335</v>
      </c>
      <c r="H97" s="1">
        <f t="shared" si="23"/>
        <v>6181.0130524499091</v>
      </c>
      <c r="I97" s="1">
        <f t="shared" si="16"/>
        <v>1279.7638014230351</v>
      </c>
      <c r="J97" s="5">
        <f t="shared" si="17"/>
        <v>5541.1311517383911</v>
      </c>
      <c r="K97" s="1">
        <f t="shared" si="12"/>
        <v>21077.714148600833</v>
      </c>
      <c r="L97" s="3">
        <f t="shared" si="18"/>
        <v>3.4100743631735999</v>
      </c>
      <c r="M97" s="1"/>
      <c r="N97">
        <v>122</v>
      </c>
      <c r="O97" s="6">
        <f t="shared" si="19"/>
        <v>1.3546524539196091E-2</v>
      </c>
      <c r="P97" s="7">
        <f t="shared" si="20"/>
        <v>1.3455387669570973E-2</v>
      </c>
      <c r="Q97" s="5">
        <f t="shared" si="21"/>
        <v>83.167926811391752</v>
      </c>
      <c r="R97" s="5">
        <f>SUM(Q97:$Q$111)</f>
        <v>346.39793528248128</v>
      </c>
      <c r="S97" s="8">
        <f t="shared" si="22"/>
        <v>5.6042259147985919E-2</v>
      </c>
    </row>
    <row r="98" spans="1:19">
      <c r="A98">
        <v>96</v>
      </c>
      <c r="B98" s="1">
        <v>7049</v>
      </c>
      <c r="C98" s="1">
        <v>1780</v>
      </c>
      <c r="D98" s="2">
        <f t="shared" si="13"/>
        <v>0.25251808767201023</v>
      </c>
      <c r="E98" s="4">
        <v>0.5</v>
      </c>
      <c r="F98" s="3">
        <f t="shared" si="14"/>
        <v>0.22420959818616953</v>
      </c>
      <c r="G98" s="3">
        <f t="shared" si="15"/>
        <v>0.77579040181383041</v>
      </c>
      <c r="H98" s="1">
        <f t="shared" si="23"/>
        <v>4901.2492510268739</v>
      </c>
      <c r="I98" s="1">
        <f t="shared" si="16"/>
        <v>1098.9071251829998</v>
      </c>
      <c r="J98" s="5">
        <f t="shared" si="17"/>
        <v>4351.7956884353734</v>
      </c>
      <c r="K98" s="1">
        <f t="shared" si="12"/>
        <v>15536.582996862444</v>
      </c>
      <c r="L98" s="3">
        <f t="shared" si="18"/>
        <v>3.1699230545370312</v>
      </c>
      <c r="M98" s="1"/>
      <c r="N98">
        <v>95</v>
      </c>
      <c r="O98" s="6">
        <f t="shared" si="19"/>
        <v>1.3477088948787063E-2</v>
      </c>
      <c r="P98" s="7">
        <f t="shared" si="20"/>
        <v>1.3386880856760376E-2</v>
      </c>
      <c r="Q98" s="5">
        <f t="shared" si="21"/>
        <v>65.612439772782793</v>
      </c>
      <c r="R98" s="5">
        <f>SUM(Q98:$Q$111)</f>
        <v>263.23000847108955</v>
      </c>
      <c r="S98" s="8">
        <f t="shared" si="22"/>
        <v>5.3706717408003583E-2</v>
      </c>
    </row>
    <row r="99" spans="1:19">
      <c r="A99">
        <v>97</v>
      </c>
      <c r="B99" s="1">
        <v>5395</v>
      </c>
      <c r="C99" s="1">
        <v>1493</v>
      </c>
      <c r="D99" s="2">
        <f t="shared" si="13"/>
        <v>0.27673772011121411</v>
      </c>
      <c r="E99" s="4">
        <v>0.5</v>
      </c>
      <c r="F99" s="3">
        <f t="shared" si="14"/>
        <v>0.24310021981600591</v>
      </c>
      <c r="G99" s="3">
        <f t="shared" si="15"/>
        <v>0.75689978018399406</v>
      </c>
      <c r="H99" s="1">
        <f t="shared" si="23"/>
        <v>3802.3421258438739</v>
      </c>
      <c r="I99" s="1">
        <f t="shared" si="16"/>
        <v>924.35020660830492</v>
      </c>
      <c r="J99" s="5">
        <f t="shared" si="17"/>
        <v>3340.1670225397211</v>
      </c>
      <c r="K99" s="1">
        <f t="shared" si="12"/>
        <v>11184.78730842707</v>
      </c>
      <c r="L99" s="3">
        <f t="shared" si="18"/>
        <v>2.9415520587708217</v>
      </c>
      <c r="M99" s="1"/>
      <c r="N99">
        <v>72</v>
      </c>
      <c r="O99" s="6">
        <f t="shared" si="19"/>
        <v>1.3345690454124188E-2</v>
      </c>
      <c r="P99" s="7">
        <f t="shared" si="20"/>
        <v>1.3257227030012888E-2</v>
      </c>
      <c r="Q99" s="5">
        <f t="shared" si="21"/>
        <v>50.408512808094073</v>
      </c>
      <c r="R99" s="5">
        <f>SUM(Q99:$Q$111)</f>
        <v>197.61756869830668</v>
      </c>
      <c r="S99" s="8">
        <f t="shared" si="22"/>
        <v>5.1972590092599406E-2</v>
      </c>
    </row>
    <row r="100" spans="1:19">
      <c r="A100">
        <v>98</v>
      </c>
      <c r="B100" s="1">
        <v>4027</v>
      </c>
      <c r="C100" s="1">
        <v>1222</v>
      </c>
      <c r="D100" s="2">
        <f t="shared" si="13"/>
        <v>0.30345170101812763</v>
      </c>
      <c r="E100" s="4">
        <v>0.5</v>
      </c>
      <c r="F100" s="3">
        <f t="shared" si="14"/>
        <v>0.26347563605002156</v>
      </c>
      <c r="G100" s="3">
        <f t="shared" si="15"/>
        <v>0.73652436394997844</v>
      </c>
      <c r="H100" s="1">
        <f t="shared" si="23"/>
        <v>2877.9919192355687</v>
      </c>
      <c r="I100" s="1">
        <f t="shared" si="16"/>
        <v>758.28075146741378</v>
      </c>
      <c r="J100" s="5">
        <f t="shared" si="17"/>
        <v>2498.8515435018621</v>
      </c>
      <c r="K100" s="1">
        <f t="shared" si="12"/>
        <v>7844.6202858873494</v>
      </c>
      <c r="L100" s="3">
        <f t="shared" si="18"/>
        <v>2.7257270020309785</v>
      </c>
      <c r="M100" s="1"/>
      <c r="N100">
        <v>64</v>
      </c>
      <c r="O100" s="6">
        <f t="shared" si="19"/>
        <v>1.5892724112242365E-2</v>
      </c>
      <c r="P100" s="7">
        <f t="shared" si="20"/>
        <v>1.5767430401576746E-2</v>
      </c>
      <c r="Q100" s="5">
        <f t="shared" si="21"/>
        <v>45.378537282847113</v>
      </c>
      <c r="R100" s="5">
        <f>SUM(Q100:$Q$111)</f>
        <v>147.20905589021262</v>
      </c>
      <c r="S100" s="8">
        <f t="shared" si="22"/>
        <v>5.1149919812600871E-2</v>
      </c>
    </row>
    <row r="101" spans="1:19">
      <c r="A101">
        <v>99</v>
      </c>
      <c r="B101" s="1">
        <v>2920</v>
      </c>
      <c r="C101" s="1">
        <v>972</v>
      </c>
      <c r="D101" s="2">
        <f t="shared" si="13"/>
        <v>0.33287671232876714</v>
      </c>
      <c r="E101" s="4">
        <v>0.5</v>
      </c>
      <c r="F101" s="3">
        <f t="shared" si="14"/>
        <v>0.28537874339401059</v>
      </c>
      <c r="G101" s="3">
        <f t="shared" si="15"/>
        <v>0.71462125660598941</v>
      </c>
      <c r="H101" s="1">
        <f t="shared" si="23"/>
        <v>2119.7111677681551</v>
      </c>
      <c r="I101" s="1">
        <f t="shared" si="16"/>
        <v>604.92050941592686</v>
      </c>
      <c r="J101" s="5">
        <f t="shared" si="17"/>
        <v>1817.2509130601916</v>
      </c>
      <c r="K101" s="1">
        <f t="shared" si="12"/>
        <v>5345.7687423854877</v>
      </c>
      <c r="L101" s="3">
        <f t="shared" si="18"/>
        <v>2.5219326216099764</v>
      </c>
      <c r="M101" s="1"/>
      <c r="N101">
        <v>40</v>
      </c>
      <c r="O101" s="6">
        <f t="shared" si="19"/>
        <v>1.3698630136986301E-2</v>
      </c>
      <c r="P101" s="7">
        <f t="shared" si="20"/>
        <v>1.3605442176870748E-2</v>
      </c>
      <c r="Q101" s="5">
        <f t="shared" si="21"/>
        <v>28.839607724736801</v>
      </c>
      <c r="R101" s="5">
        <f>SUM(Q101:$Q$111)</f>
        <v>101.83051860736552</v>
      </c>
      <c r="S101" s="8">
        <f t="shared" si="22"/>
        <v>4.8039808515319055E-2</v>
      </c>
    </row>
    <row r="102" spans="1:19">
      <c r="A102">
        <v>100</v>
      </c>
      <c r="B102" s="1">
        <v>2051</v>
      </c>
      <c r="C102" s="1">
        <v>750</v>
      </c>
      <c r="D102" s="2">
        <f t="shared" si="13"/>
        <v>0.36567528035104829</v>
      </c>
      <c r="E102" s="4">
        <v>0.5</v>
      </c>
      <c r="F102" s="3">
        <f t="shared" si="14"/>
        <v>0.30915086562242378</v>
      </c>
      <c r="G102" s="3">
        <f t="shared" si="15"/>
        <v>0.69084913437757622</v>
      </c>
      <c r="H102" s="1">
        <f t="shared" si="23"/>
        <v>1514.7906583522281</v>
      </c>
      <c r="I102" s="1">
        <f t="shared" si="16"/>
        <v>468.29884326635249</v>
      </c>
      <c r="J102" s="5">
        <f t="shared" si="17"/>
        <v>1280.6412367190517</v>
      </c>
      <c r="K102" s="1">
        <f t="shared" si="12"/>
        <v>3528.5178293252966</v>
      </c>
      <c r="L102" s="3">
        <f t="shared" si="18"/>
        <v>2.3293765444550454</v>
      </c>
      <c r="M102" s="1"/>
      <c r="N102">
        <v>32</v>
      </c>
      <c r="O102" s="6">
        <f t="shared" si="19"/>
        <v>1.5602145294978059E-2</v>
      </c>
      <c r="P102" s="7">
        <f t="shared" si="20"/>
        <v>1.5481373971940009E-2</v>
      </c>
      <c r="Q102" s="5">
        <f t="shared" si="21"/>
        <v>23.451040671152054</v>
      </c>
      <c r="R102" s="5">
        <f>SUM(Q102:$Q$111)</f>
        <v>72.990910882628725</v>
      </c>
      <c r="S102" s="8">
        <f t="shared" si="22"/>
        <v>4.8185477300228007E-2</v>
      </c>
    </row>
    <row r="103" spans="1:19">
      <c r="A103">
        <v>101</v>
      </c>
      <c r="B103" s="1">
        <v>1388</v>
      </c>
      <c r="C103" s="1">
        <v>558</v>
      </c>
      <c r="D103" s="2">
        <f t="shared" si="13"/>
        <v>0.40201729106628242</v>
      </c>
      <c r="E103" s="4">
        <v>0.5</v>
      </c>
      <c r="F103" s="3">
        <f t="shared" si="14"/>
        <v>0.33473305338932213</v>
      </c>
      <c r="G103" s="3">
        <f t="shared" si="15"/>
        <v>0.66526694661067787</v>
      </c>
      <c r="H103" s="1">
        <f t="shared" si="23"/>
        <v>1046.4918150858755</v>
      </c>
      <c r="I103" s="1">
        <f t="shared" si="16"/>
        <v>350.29540061062897</v>
      </c>
      <c r="J103" s="5">
        <f t="shared" si="17"/>
        <v>871.34411478056097</v>
      </c>
      <c r="K103" s="1">
        <f t="shared" si="12"/>
        <v>2247.8765926062451</v>
      </c>
      <c r="L103" s="3">
        <f t="shared" si="18"/>
        <v>2.1480116329641659</v>
      </c>
      <c r="M103" s="1"/>
      <c r="N103">
        <v>23</v>
      </c>
      <c r="O103" s="6">
        <f t="shared" si="19"/>
        <v>1.6570605187319884E-2</v>
      </c>
      <c r="P103" s="7">
        <f t="shared" si="20"/>
        <v>1.6434440871739904E-2</v>
      </c>
      <c r="Q103" s="5">
        <f t="shared" si="21"/>
        <v>17.198507857788591</v>
      </c>
      <c r="R103" s="5">
        <f>SUM(Q103:$Q$111)</f>
        <v>49.539870211476689</v>
      </c>
      <c r="S103" s="8">
        <f t="shared" si="22"/>
        <v>4.7338994435815469E-2</v>
      </c>
    </row>
    <row r="104" spans="1:19">
      <c r="A104">
        <v>102</v>
      </c>
      <c r="B104" s="1">
        <v>903</v>
      </c>
      <c r="C104" s="1">
        <v>399</v>
      </c>
      <c r="D104" s="2">
        <f t="shared" si="13"/>
        <v>0.44186046511627908</v>
      </c>
      <c r="E104" s="4">
        <v>0.5</v>
      </c>
      <c r="F104" s="3">
        <f t="shared" si="14"/>
        <v>0.36190476190476195</v>
      </c>
      <c r="G104" s="3">
        <f t="shared" si="15"/>
        <v>0.63809523809523805</v>
      </c>
      <c r="H104" s="1">
        <f t="shared" si="23"/>
        <v>696.19641447524646</v>
      </c>
      <c r="I104" s="1">
        <f t="shared" si="16"/>
        <v>251.95679761961304</v>
      </c>
      <c r="J104" s="5">
        <f t="shared" si="17"/>
        <v>570.21801566543991</v>
      </c>
      <c r="K104" s="1">
        <f t="shared" si="12"/>
        <v>1376.5324778256841</v>
      </c>
      <c r="L104" s="3">
        <f t="shared" si="18"/>
        <v>1.9772185682157477</v>
      </c>
      <c r="M104" s="1"/>
      <c r="N104">
        <v>14</v>
      </c>
      <c r="O104" s="6">
        <f t="shared" si="19"/>
        <v>1.5503875968992248E-2</v>
      </c>
      <c r="P104" s="7">
        <f t="shared" si="20"/>
        <v>1.5384615384615384E-2</v>
      </c>
      <c r="Q104" s="5">
        <f t="shared" si="21"/>
        <v>10.710714068849946</v>
      </c>
      <c r="R104" s="5">
        <f>SUM(Q104:$Q$111)</f>
        <v>32.341362353688091</v>
      </c>
      <c r="S104" s="8">
        <f t="shared" si="22"/>
        <v>4.6454365005693374E-2</v>
      </c>
    </row>
    <row r="105" spans="1:19">
      <c r="A105">
        <v>103</v>
      </c>
      <c r="B105" s="1">
        <v>560</v>
      </c>
      <c r="C105" s="1">
        <v>274</v>
      </c>
      <c r="D105" s="2">
        <f t="shared" si="13"/>
        <v>0.48928571428571427</v>
      </c>
      <c r="E105" s="4">
        <v>0.5</v>
      </c>
      <c r="F105" s="3">
        <f t="shared" si="14"/>
        <v>0.39311334289813482</v>
      </c>
      <c r="G105" s="3">
        <f t="shared" si="15"/>
        <v>0.60688665710186518</v>
      </c>
      <c r="H105" s="1">
        <f t="shared" si="23"/>
        <v>444.23961685563341</v>
      </c>
      <c r="I105" s="1">
        <f t="shared" si="16"/>
        <v>174.63652082990464</v>
      </c>
      <c r="J105" s="5">
        <f t="shared" si="17"/>
        <v>356.92135644068105</v>
      </c>
      <c r="K105" s="1">
        <f t="shared" si="12"/>
        <v>806.31446216024415</v>
      </c>
      <c r="L105" s="3">
        <f t="shared" si="18"/>
        <v>1.8150440248157242</v>
      </c>
      <c r="M105" s="1"/>
      <c r="N105">
        <v>17</v>
      </c>
      <c r="O105" s="6">
        <f t="shared" si="19"/>
        <v>3.0357142857142857E-2</v>
      </c>
      <c r="P105" s="7">
        <f t="shared" si="20"/>
        <v>2.9903254177660508E-2</v>
      </c>
      <c r="Q105" s="5">
        <f t="shared" si="21"/>
        <v>13.284210178620523</v>
      </c>
      <c r="R105" s="5">
        <f>SUM(Q105:$Q$111)</f>
        <v>21.630648284838145</v>
      </c>
      <c r="S105" s="8">
        <f t="shared" si="22"/>
        <v>4.8691398659898348E-2</v>
      </c>
    </row>
    <row r="106" spans="1:19">
      <c r="A106">
        <v>104</v>
      </c>
      <c r="B106" s="1">
        <v>331</v>
      </c>
      <c r="C106" s="1">
        <v>179</v>
      </c>
      <c r="D106" s="2">
        <f t="shared" si="13"/>
        <v>0.54078549848942603</v>
      </c>
      <c r="E106" s="4">
        <v>0.5</v>
      </c>
      <c r="F106" s="3">
        <f t="shared" si="14"/>
        <v>0.42568370986920334</v>
      </c>
      <c r="G106" s="3">
        <f t="shared" si="15"/>
        <v>0.57431629013079666</v>
      </c>
      <c r="H106" s="1">
        <f t="shared" si="23"/>
        <v>269.60309602572875</v>
      </c>
      <c r="I106" s="1">
        <f t="shared" si="16"/>
        <v>114.76564610845529</v>
      </c>
      <c r="J106" s="5">
        <f t="shared" si="17"/>
        <v>212.22027297150112</v>
      </c>
      <c r="K106" s="1">
        <f t="shared" si="12"/>
        <v>449.39310571956304</v>
      </c>
      <c r="L106" s="3">
        <f t="shared" si="18"/>
        <v>1.666869232379574</v>
      </c>
      <c r="M106" s="1"/>
      <c r="N106">
        <v>2</v>
      </c>
      <c r="O106" s="6">
        <f t="shared" si="19"/>
        <v>6.0422960725075529E-3</v>
      </c>
      <c r="P106" s="7">
        <f t="shared" si="20"/>
        <v>6.0240963855421681E-3</v>
      </c>
      <c r="Q106" s="5">
        <f t="shared" si="21"/>
        <v>1.6241150362995707</v>
      </c>
      <c r="R106" s="5">
        <f>SUM(Q106:$Q$111)</f>
        <v>8.3464381062176205</v>
      </c>
      <c r="S106" s="8">
        <f t="shared" si="22"/>
        <v>3.0958242799337527E-2</v>
      </c>
    </row>
    <row r="107" spans="1:19">
      <c r="A107">
        <v>105</v>
      </c>
      <c r="B107" s="1">
        <v>187</v>
      </c>
      <c r="C107" s="1">
        <v>111</v>
      </c>
      <c r="D107" s="2">
        <f t="shared" si="13"/>
        <v>0.5935828877005348</v>
      </c>
      <c r="E107" s="4">
        <v>0.5</v>
      </c>
      <c r="F107" s="3">
        <f t="shared" si="14"/>
        <v>0.45773195876288658</v>
      </c>
      <c r="G107" s="3">
        <f t="shared" si="15"/>
        <v>0.54226804123711347</v>
      </c>
      <c r="H107" s="1">
        <f t="shared" si="23"/>
        <v>154.83744991727346</v>
      </c>
      <c r="I107" s="1">
        <f t="shared" si="16"/>
        <v>70.874049240483927</v>
      </c>
      <c r="J107" s="5">
        <f t="shared" si="17"/>
        <v>119.40042529703149</v>
      </c>
      <c r="K107" s="1">
        <f t="shared" si="12"/>
        <v>237.17283274806192</v>
      </c>
      <c r="L107" s="3">
        <f t="shared" si="18"/>
        <v>1.5317536737706452</v>
      </c>
      <c r="M107" s="1"/>
      <c r="N107">
        <v>3</v>
      </c>
      <c r="O107" s="6">
        <f t="shared" si="19"/>
        <v>1.6042780748663103E-2</v>
      </c>
      <c r="P107" s="7">
        <f t="shared" si="20"/>
        <v>1.5915119363395226E-2</v>
      </c>
      <c r="Q107" s="5">
        <f t="shared" si="21"/>
        <v>2.4642564973571375</v>
      </c>
      <c r="R107" s="5">
        <f>SUM(Q107:$Q$111)</f>
        <v>6.7223230699180494</v>
      </c>
      <c r="S107" s="8">
        <f t="shared" si="22"/>
        <v>4.3415356385097088E-2</v>
      </c>
    </row>
    <row r="108" spans="1:19">
      <c r="A108">
        <v>106</v>
      </c>
      <c r="B108" s="1">
        <v>99</v>
      </c>
      <c r="C108" s="1">
        <v>65</v>
      </c>
      <c r="D108" s="2">
        <f t="shared" si="13"/>
        <v>0.65656565656565657</v>
      </c>
      <c r="E108" s="4">
        <v>0.5</v>
      </c>
      <c r="F108" s="3">
        <f t="shared" si="14"/>
        <v>0.49429657794676807</v>
      </c>
      <c r="G108" s="3">
        <f t="shared" si="15"/>
        <v>0.50570342205323193</v>
      </c>
      <c r="H108" s="1">
        <f t="shared" si="23"/>
        <v>83.963400676789533</v>
      </c>
      <c r="I108" s="1">
        <f t="shared" si="16"/>
        <v>41.502821627310418</v>
      </c>
      <c r="J108" s="5">
        <f t="shared" si="17"/>
        <v>63.21198986313432</v>
      </c>
      <c r="K108" s="1">
        <f t="shared" si="12"/>
        <v>117.77240745103042</v>
      </c>
      <c r="L108" s="3">
        <f t="shared" si="18"/>
        <v>1.4026636189306574</v>
      </c>
      <c r="M108" s="1"/>
      <c r="N108">
        <v>3</v>
      </c>
      <c r="O108" s="6">
        <f t="shared" si="19"/>
        <v>3.0303030303030304E-2</v>
      </c>
      <c r="P108" s="7">
        <f t="shared" si="20"/>
        <v>2.9850746268656719E-2</v>
      </c>
      <c r="Q108" s="5">
        <f t="shared" si="21"/>
        <v>2.506370169456404</v>
      </c>
      <c r="R108" s="5">
        <f>SUM(Q108:$Q$111)</f>
        <v>4.2580665725609119</v>
      </c>
      <c r="S108" s="8">
        <f t="shared" si="22"/>
        <v>5.0713364849906475E-2</v>
      </c>
    </row>
    <row r="109" spans="1:19">
      <c r="A109">
        <v>107</v>
      </c>
      <c r="B109" s="1">
        <v>49</v>
      </c>
      <c r="C109" s="1">
        <v>35</v>
      </c>
      <c r="D109" s="2">
        <f t="shared" si="13"/>
        <v>0.7142857142857143</v>
      </c>
      <c r="E109" s="4">
        <v>0.5</v>
      </c>
      <c r="F109" s="3">
        <f t="shared" si="14"/>
        <v>0.52631578947368418</v>
      </c>
      <c r="G109" s="3">
        <f t="shared" si="15"/>
        <v>0.47368421052631582</v>
      </c>
      <c r="H109" s="1">
        <f t="shared" si="23"/>
        <v>42.460579049479115</v>
      </c>
      <c r="I109" s="1">
        <f t="shared" si="16"/>
        <v>22.347673183936376</v>
      </c>
      <c r="J109" s="5">
        <f t="shared" si="17"/>
        <v>31.286742457510925</v>
      </c>
      <c r="K109" s="1">
        <f t="shared" si="12"/>
        <v>54.560417587896097</v>
      </c>
      <c r="L109" s="3">
        <f t="shared" si="18"/>
        <v>1.2849664043516009</v>
      </c>
      <c r="M109" s="1"/>
      <c r="N109">
        <v>1</v>
      </c>
      <c r="O109" s="6">
        <f t="shared" si="19"/>
        <v>2.0408163265306121E-2</v>
      </c>
      <c r="P109" s="7">
        <f t="shared" si="20"/>
        <v>2.0202020202020204E-2</v>
      </c>
      <c r="Q109" s="5">
        <f t="shared" si="21"/>
        <v>0.85778947574705289</v>
      </c>
      <c r="R109" s="5">
        <f>SUM(Q109:$Q$111)</f>
        <v>1.7516964031045079</v>
      </c>
      <c r="S109" s="8">
        <f t="shared" si="22"/>
        <v>4.1254651780967572E-2</v>
      </c>
    </row>
    <row r="110" spans="1:19">
      <c r="A110">
        <v>108</v>
      </c>
      <c r="B110" s="1">
        <v>22</v>
      </c>
      <c r="C110" s="1">
        <v>18</v>
      </c>
      <c r="D110" s="2">
        <f t="shared" si="13"/>
        <v>0.81818181818181823</v>
      </c>
      <c r="E110" s="4">
        <v>0.5</v>
      </c>
      <c r="F110" s="3">
        <f t="shared" si="14"/>
        <v>0.58064516129032262</v>
      </c>
      <c r="G110" s="3">
        <f t="shared" si="15"/>
        <v>0.41935483870967738</v>
      </c>
      <c r="H110" s="1">
        <f t="shared" si="23"/>
        <v>20.112905865542739</v>
      </c>
      <c r="I110" s="1">
        <f t="shared" si="16"/>
        <v>11.67846147031514</v>
      </c>
      <c r="J110" s="5">
        <f t="shared" si="17"/>
        <v>14.273675130385168</v>
      </c>
      <c r="K110" s="1">
        <f>K111+J110</f>
        <v>23.273675130385168</v>
      </c>
      <c r="L110" s="3">
        <f t="shared" si="18"/>
        <v>1.157151298075602</v>
      </c>
      <c r="M110" s="1"/>
      <c r="N110">
        <v>1</v>
      </c>
      <c r="O110" s="6">
        <f t="shared" si="19"/>
        <v>4.5454545454545456E-2</v>
      </c>
      <c r="P110" s="7">
        <f t="shared" si="20"/>
        <v>4.4444444444444446E-2</v>
      </c>
      <c r="Q110" s="5">
        <f t="shared" si="21"/>
        <v>0.89390692735745514</v>
      </c>
      <c r="R110" s="5">
        <f>SUM(Q110:$Q$111)</f>
        <v>0.89390692735745514</v>
      </c>
      <c r="S110" s="8">
        <f t="shared" si="22"/>
        <v>4.4444444444444446E-2</v>
      </c>
    </row>
    <row r="111" spans="1:19">
      <c r="A111">
        <v>109</v>
      </c>
      <c r="B111" s="1">
        <v>9</v>
      </c>
      <c r="C111" s="1">
        <v>8</v>
      </c>
      <c r="D111" s="2">
        <f t="shared" si="13"/>
        <v>0.88888888888888884</v>
      </c>
      <c r="E111" s="4">
        <v>0.5</v>
      </c>
      <c r="F111" s="3">
        <f t="shared" si="14"/>
        <v>0.61538461538461531</v>
      </c>
      <c r="G111" s="3">
        <f t="shared" si="15"/>
        <v>0.38461538461538469</v>
      </c>
      <c r="H111" s="1">
        <f t="shared" si="23"/>
        <v>8.4344443952275991</v>
      </c>
      <c r="I111" s="1">
        <f t="shared" si="16"/>
        <v>5.1904273201400608</v>
      </c>
      <c r="J111" s="5">
        <f t="shared" si="17"/>
        <v>2.5952136600700304</v>
      </c>
      <c r="K111" s="1">
        <v>9</v>
      </c>
      <c r="L111" s="3">
        <f t="shared" si="18"/>
        <v>1.0670530954110511</v>
      </c>
      <c r="M111" s="1"/>
      <c r="N111">
        <v>0</v>
      </c>
      <c r="O111" s="6">
        <f t="shared" si="19"/>
        <v>0</v>
      </c>
      <c r="P111" s="7">
        <f t="shared" si="20"/>
        <v>0</v>
      </c>
      <c r="Q111" s="5">
        <f t="shared" si="21"/>
        <v>0</v>
      </c>
      <c r="R111" s="5">
        <f>SUM(Q111:$Q$111)</f>
        <v>0</v>
      </c>
      <c r="S111" s="8">
        <f t="shared" si="22"/>
        <v>0</v>
      </c>
    </row>
    <row r="114" spans="1:14">
      <c r="A114" t="s">
        <v>1</v>
      </c>
      <c r="B114" t="s">
        <v>2</v>
      </c>
      <c r="C114" t="s">
        <v>3</v>
      </c>
      <c r="N114" t="s">
        <v>8</v>
      </c>
    </row>
    <row r="115" spans="1:14">
      <c r="A115">
        <v>0</v>
      </c>
      <c r="B115" s="1">
        <v>1103642</v>
      </c>
      <c r="C115" s="1">
        <v>13328</v>
      </c>
      <c r="D115" s="1"/>
      <c r="E115" s="1"/>
      <c r="G115" s="1"/>
      <c r="H115" s="1"/>
      <c r="I115" s="1"/>
      <c r="J115" s="1"/>
      <c r="K115" s="1"/>
      <c r="L115" s="1"/>
      <c r="M115" s="1"/>
      <c r="N115">
        <v>66</v>
      </c>
    </row>
    <row r="116" spans="1:14">
      <c r="A116">
        <v>1</v>
      </c>
      <c r="B116" s="1">
        <v>1095316</v>
      </c>
      <c r="C116" s="1">
        <v>853</v>
      </c>
      <c r="D116" s="1"/>
      <c r="E116" s="1"/>
      <c r="G116" s="1"/>
      <c r="H116" s="1"/>
      <c r="I116" s="1"/>
      <c r="J116" s="1"/>
      <c r="K116" s="1"/>
      <c r="L116" s="1"/>
      <c r="M116" s="1"/>
      <c r="N116">
        <v>40</v>
      </c>
    </row>
    <row r="117" spans="1:14">
      <c r="A117">
        <v>2</v>
      </c>
      <c r="B117" s="1">
        <v>1090296</v>
      </c>
      <c r="C117" s="1">
        <v>558</v>
      </c>
      <c r="D117" s="1"/>
      <c r="E117" s="1"/>
      <c r="G117" s="1"/>
      <c r="H117" s="1"/>
      <c r="I117" s="1"/>
      <c r="J117" s="1"/>
      <c r="K117" s="1"/>
      <c r="L117" s="1"/>
      <c r="M117" s="1"/>
      <c r="N117">
        <v>61</v>
      </c>
    </row>
    <row r="118" spans="1:14">
      <c r="A118">
        <v>3</v>
      </c>
      <c r="B118" s="1">
        <v>1092634</v>
      </c>
      <c r="C118" s="1">
        <v>439</v>
      </c>
      <c r="D118" s="1"/>
      <c r="E118" s="1"/>
      <c r="G118" s="1"/>
      <c r="H118" s="1"/>
      <c r="I118" s="1"/>
      <c r="J118" s="1"/>
      <c r="K118" s="1"/>
      <c r="L118" s="1"/>
      <c r="M118" s="1"/>
      <c r="N118">
        <v>64</v>
      </c>
    </row>
    <row r="119" spans="1:14">
      <c r="A119">
        <v>4</v>
      </c>
      <c r="B119" s="1">
        <v>1100485</v>
      </c>
      <c r="C119" s="1">
        <v>375</v>
      </c>
      <c r="D119" s="1"/>
      <c r="E119" s="1"/>
      <c r="G119" s="1"/>
      <c r="H119" s="1"/>
      <c r="I119" s="1"/>
      <c r="J119" s="1"/>
      <c r="K119" s="1"/>
      <c r="L119" s="1"/>
      <c r="M119" s="1"/>
      <c r="N119">
        <v>47</v>
      </c>
    </row>
    <row r="120" spans="1:14">
      <c r="A120">
        <v>5</v>
      </c>
      <c r="B120" s="1">
        <v>1108530</v>
      </c>
      <c r="C120" s="1">
        <v>336</v>
      </c>
      <c r="D120" s="1"/>
      <c r="E120" s="1"/>
      <c r="G120" s="1"/>
      <c r="H120" s="1"/>
      <c r="I120" s="1"/>
      <c r="J120" s="1"/>
      <c r="K120" s="1"/>
      <c r="L120" s="1"/>
      <c r="M120" s="1"/>
      <c r="N120">
        <v>75</v>
      </c>
    </row>
    <row r="121" spans="1:14">
      <c r="A121">
        <v>6</v>
      </c>
      <c r="B121" s="1">
        <v>1114096</v>
      </c>
      <c r="C121" s="1">
        <v>310</v>
      </c>
      <c r="D121" s="1"/>
      <c r="E121" s="1"/>
      <c r="G121" s="1"/>
      <c r="H121" s="1"/>
      <c r="I121" s="1"/>
      <c r="J121" s="1"/>
      <c r="K121" s="1"/>
      <c r="L121" s="1"/>
      <c r="M121" s="1"/>
      <c r="N121">
        <v>61</v>
      </c>
    </row>
    <row r="122" spans="1:14">
      <c r="A122">
        <v>7</v>
      </c>
      <c r="B122" s="1">
        <v>1115649</v>
      </c>
      <c r="C122" s="1">
        <v>292</v>
      </c>
      <c r="D122" s="1"/>
      <c r="E122" s="1"/>
      <c r="G122" s="1"/>
      <c r="H122" s="1"/>
      <c r="I122" s="1"/>
      <c r="J122" s="1"/>
      <c r="K122" s="1"/>
      <c r="L122" s="1"/>
      <c r="M122" s="1"/>
      <c r="N122">
        <v>65</v>
      </c>
    </row>
    <row r="123" spans="1:14">
      <c r="A123">
        <v>8</v>
      </c>
      <c r="B123" s="1">
        <v>1112319</v>
      </c>
      <c r="C123" s="1">
        <v>281</v>
      </c>
      <c r="D123" s="1"/>
      <c r="E123" s="1"/>
      <c r="G123" s="1"/>
      <c r="H123" s="1"/>
      <c r="I123" s="1"/>
      <c r="J123" s="1"/>
      <c r="K123" s="1"/>
      <c r="L123" s="1"/>
      <c r="M123" s="1"/>
      <c r="N123">
        <v>68</v>
      </c>
    </row>
    <row r="124" spans="1:14">
      <c r="A124">
        <v>9</v>
      </c>
      <c r="B124" s="1">
        <v>1105253</v>
      </c>
      <c r="C124" s="1">
        <v>277</v>
      </c>
      <c r="D124" s="1"/>
      <c r="E124" s="1"/>
      <c r="G124" s="1"/>
      <c r="H124" s="1"/>
      <c r="I124" s="1"/>
      <c r="J124" s="1"/>
      <c r="K124" s="1"/>
      <c r="L124" s="1"/>
      <c r="M124" s="1"/>
      <c r="N124">
        <v>65</v>
      </c>
    </row>
    <row r="125" spans="1:14">
      <c r="A125">
        <v>10</v>
      </c>
      <c r="B125" s="1">
        <v>1097527</v>
      </c>
      <c r="C125" s="1">
        <v>283</v>
      </c>
      <c r="D125" s="1"/>
      <c r="E125" s="1"/>
      <c r="G125" s="1"/>
      <c r="H125" s="1"/>
      <c r="I125" s="1"/>
      <c r="J125" s="1"/>
      <c r="K125" s="1"/>
      <c r="L125" s="1"/>
      <c r="M125" s="1"/>
      <c r="N125">
        <v>46</v>
      </c>
    </row>
    <row r="126" spans="1:14">
      <c r="A126">
        <v>11</v>
      </c>
      <c r="B126" s="1">
        <v>1091404</v>
      </c>
      <c r="C126" s="1">
        <v>300</v>
      </c>
      <c r="D126" s="1"/>
      <c r="E126" s="1"/>
      <c r="G126" s="1"/>
      <c r="H126" s="1"/>
      <c r="I126" s="1"/>
      <c r="J126" s="1"/>
      <c r="K126" s="1"/>
      <c r="L126" s="1"/>
      <c r="M126" s="1"/>
      <c r="N126">
        <v>50</v>
      </c>
    </row>
    <row r="127" spans="1:14">
      <c r="A127">
        <v>12</v>
      </c>
      <c r="B127" s="1">
        <v>1088951</v>
      </c>
      <c r="C127" s="1">
        <v>330</v>
      </c>
      <c r="D127" s="1"/>
      <c r="E127" s="1"/>
      <c r="G127" s="1"/>
      <c r="H127" s="1"/>
      <c r="I127" s="1"/>
      <c r="J127" s="1"/>
      <c r="K127" s="1"/>
      <c r="L127" s="1"/>
      <c r="M127" s="1"/>
      <c r="N127">
        <v>56</v>
      </c>
    </row>
    <row r="128" spans="1:14">
      <c r="A128">
        <v>13</v>
      </c>
      <c r="B128" s="1">
        <v>1091583</v>
      </c>
      <c r="C128" s="1">
        <v>371</v>
      </c>
      <c r="D128" s="1"/>
      <c r="E128" s="1"/>
      <c r="G128" s="1"/>
      <c r="H128" s="1"/>
      <c r="I128" s="1"/>
      <c r="J128" s="1"/>
      <c r="K128" s="1"/>
      <c r="L128" s="1"/>
      <c r="M128" s="1"/>
      <c r="N128">
        <v>69</v>
      </c>
    </row>
    <row r="129" spans="1:14">
      <c r="A129">
        <v>14</v>
      </c>
      <c r="B129" s="1">
        <v>1097933</v>
      </c>
      <c r="C129" s="1">
        <v>422</v>
      </c>
      <c r="D129" s="1"/>
      <c r="E129" s="1"/>
      <c r="G129" s="1"/>
      <c r="H129" s="1"/>
      <c r="I129" s="1"/>
      <c r="J129" s="1"/>
      <c r="K129" s="1"/>
      <c r="L129" s="1"/>
      <c r="M129" s="1"/>
      <c r="N129">
        <v>76</v>
      </c>
    </row>
    <row r="130" spans="1:14">
      <c r="A130">
        <v>15</v>
      </c>
      <c r="B130" s="1">
        <v>1104463</v>
      </c>
      <c r="C130" s="1">
        <v>476</v>
      </c>
      <c r="D130" s="1"/>
      <c r="E130" s="1"/>
      <c r="G130" s="1"/>
      <c r="H130" s="1"/>
      <c r="I130" s="1"/>
      <c r="J130" s="1"/>
      <c r="K130" s="1"/>
      <c r="L130" s="1"/>
      <c r="M130" s="1"/>
      <c r="N130">
        <v>77</v>
      </c>
    </row>
    <row r="131" spans="1:14">
      <c r="A131">
        <v>16</v>
      </c>
      <c r="B131" s="1">
        <v>1107330</v>
      </c>
      <c r="C131" s="1">
        <v>528</v>
      </c>
      <c r="D131" s="1"/>
      <c r="E131" s="1"/>
      <c r="G131" s="1"/>
      <c r="H131" s="1"/>
      <c r="I131" s="1"/>
      <c r="J131" s="1"/>
      <c r="K131" s="1"/>
      <c r="L131" s="1"/>
      <c r="M131" s="1"/>
      <c r="N131">
        <v>66</v>
      </c>
    </row>
    <row r="132" spans="1:14">
      <c r="A132">
        <v>17</v>
      </c>
      <c r="B132" s="1">
        <v>1104213</v>
      </c>
      <c r="C132" s="1">
        <v>574</v>
      </c>
      <c r="D132" s="1"/>
      <c r="E132" s="1"/>
      <c r="G132" s="1"/>
      <c r="H132" s="1"/>
      <c r="I132" s="1"/>
      <c r="J132" s="1"/>
      <c r="K132" s="1"/>
      <c r="L132" s="1"/>
      <c r="M132" s="1"/>
      <c r="N132">
        <v>67</v>
      </c>
    </row>
    <row r="133" spans="1:14">
      <c r="A133">
        <v>18</v>
      </c>
      <c r="B133" s="1">
        <v>1094911</v>
      </c>
      <c r="C133" s="1">
        <v>609</v>
      </c>
      <c r="D133" s="1"/>
      <c r="E133" s="1"/>
      <c r="G133" s="1"/>
      <c r="H133" s="1"/>
      <c r="I133" s="1"/>
      <c r="J133" s="1"/>
      <c r="K133" s="1"/>
      <c r="L133" s="1"/>
      <c r="M133" s="1"/>
      <c r="N133">
        <v>70</v>
      </c>
    </row>
    <row r="134" spans="1:14">
      <c r="A134">
        <v>19</v>
      </c>
      <c r="B134" s="1">
        <v>1080749</v>
      </c>
      <c r="C134" s="1">
        <v>634</v>
      </c>
      <c r="D134" s="1"/>
      <c r="E134" s="1"/>
      <c r="G134" s="1"/>
      <c r="H134" s="1"/>
      <c r="I134" s="1"/>
      <c r="J134" s="1"/>
      <c r="K134" s="1"/>
      <c r="L134" s="1"/>
      <c r="M134" s="1"/>
      <c r="N134">
        <v>69</v>
      </c>
    </row>
    <row r="135" spans="1:14">
      <c r="A135">
        <v>20</v>
      </c>
      <c r="B135" s="1">
        <v>1063422</v>
      </c>
      <c r="C135" s="1">
        <v>649</v>
      </c>
      <c r="D135" s="1"/>
      <c r="E135" s="1"/>
      <c r="G135" s="1"/>
      <c r="H135" s="1"/>
      <c r="I135" s="1"/>
      <c r="J135" s="1"/>
      <c r="K135" s="1"/>
      <c r="L135" s="1"/>
      <c r="M135" s="1"/>
      <c r="N135">
        <v>64</v>
      </c>
    </row>
    <row r="136" spans="1:14">
      <c r="A136">
        <v>21</v>
      </c>
      <c r="B136" s="1">
        <v>1044512</v>
      </c>
      <c r="C136" s="1">
        <v>656</v>
      </c>
      <c r="D136" s="1"/>
      <c r="E136" s="1"/>
      <c r="G136" s="1"/>
      <c r="H136" s="1"/>
      <c r="I136" s="1"/>
      <c r="J136" s="1"/>
      <c r="K136" s="1"/>
      <c r="L136" s="1"/>
      <c r="M136" s="1"/>
      <c r="N136">
        <v>50</v>
      </c>
    </row>
    <row r="137" spans="1:14">
      <c r="A137">
        <v>22</v>
      </c>
      <c r="B137" s="1">
        <v>1025326</v>
      </c>
      <c r="C137" s="1">
        <v>658</v>
      </c>
      <c r="D137" s="1"/>
      <c r="E137" s="1"/>
      <c r="G137" s="1"/>
      <c r="H137" s="1"/>
      <c r="I137" s="1"/>
      <c r="J137" s="1"/>
      <c r="K137" s="1"/>
      <c r="L137" s="1"/>
      <c r="M137" s="1"/>
      <c r="N137">
        <v>84</v>
      </c>
    </row>
    <row r="138" spans="1:14">
      <c r="A138">
        <v>23</v>
      </c>
      <c r="B138" s="1">
        <v>1006759</v>
      </c>
      <c r="C138" s="1">
        <v>658</v>
      </c>
      <c r="D138" s="1"/>
      <c r="E138" s="1"/>
      <c r="G138" s="1"/>
      <c r="H138" s="1"/>
      <c r="I138" s="1"/>
      <c r="J138" s="1"/>
      <c r="K138" s="1"/>
      <c r="L138" s="1"/>
      <c r="M138" s="1"/>
      <c r="N138">
        <v>70</v>
      </c>
    </row>
    <row r="139" spans="1:14">
      <c r="A139">
        <v>24</v>
      </c>
      <c r="B139" s="1">
        <v>989427</v>
      </c>
      <c r="C139" s="1">
        <v>656</v>
      </c>
      <c r="D139" s="1"/>
      <c r="E139" s="1"/>
      <c r="G139" s="1"/>
      <c r="H139" s="1"/>
      <c r="I139" s="1"/>
      <c r="J139" s="1"/>
      <c r="K139" s="1"/>
      <c r="L139" s="1"/>
      <c r="M139" s="1"/>
      <c r="N139">
        <v>80</v>
      </c>
    </row>
    <row r="140" spans="1:14">
      <c r="A140">
        <v>25</v>
      </c>
      <c r="B140" s="1">
        <v>973724</v>
      </c>
      <c r="C140" s="1">
        <v>656</v>
      </c>
      <c r="D140" s="1"/>
      <c r="E140" s="1"/>
      <c r="G140" s="1"/>
      <c r="H140" s="1"/>
      <c r="I140" s="1"/>
      <c r="J140" s="1"/>
      <c r="K140" s="1"/>
      <c r="L140" s="1"/>
      <c r="M140" s="1"/>
      <c r="N140">
        <v>86</v>
      </c>
    </row>
    <row r="141" spans="1:14">
      <c r="A141">
        <v>26</v>
      </c>
      <c r="B141" s="1">
        <v>959589</v>
      </c>
      <c r="C141" s="1">
        <v>659</v>
      </c>
      <c r="D141" s="1"/>
      <c r="E141" s="1"/>
      <c r="G141" s="1"/>
      <c r="H141" s="1"/>
      <c r="I141" s="1"/>
      <c r="J141" s="1"/>
      <c r="K141" s="1"/>
      <c r="L141" s="1"/>
      <c r="M141" s="1"/>
      <c r="N141">
        <v>86</v>
      </c>
    </row>
    <row r="142" spans="1:14">
      <c r="A142">
        <v>27</v>
      </c>
      <c r="B142" s="1">
        <v>946641</v>
      </c>
      <c r="C142" s="1">
        <v>665</v>
      </c>
      <c r="D142" s="1"/>
      <c r="E142" s="1"/>
      <c r="G142" s="1"/>
      <c r="H142" s="1"/>
      <c r="I142" s="1"/>
      <c r="J142" s="1"/>
      <c r="K142" s="1"/>
      <c r="L142" s="1"/>
      <c r="M142" s="1"/>
      <c r="N142">
        <v>111</v>
      </c>
    </row>
    <row r="143" spans="1:14">
      <c r="A143">
        <v>28</v>
      </c>
      <c r="B143" s="1">
        <v>934619</v>
      </c>
      <c r="C143" s="1">
        <v>676</v>
      </c>
      <c r="D143" s="1"/>
      <c r="E143" s="1"/>
      <c r="G143" s="1"/>
      <c r="H143" s="1"/>
      <c r="I143" s="1"/>
      <c r="J143" s="1"/>
      <c r="K143" s="1"/>
      <c r="L143" s="1"/>
      <c r="M143" s="1"/>
      <c r="N143">
        <v>103</v>
      </c>
    </row>
    <row r="144" spans="1:14">
      <c r="A144">
        <v>29</v>
      </c>
      <c r="B144" s="1">
        <v>923559</v>
      </c>
      <c r="C144" s="1">
        <v>692</v>
      </c>
      <c r="D144" s="1"/>
      <c r="E144" s="1"/>
      <c r="G144" s="1"/>
      <c r="H144" s="1"/>
      <c r="I144" s="1"/>
      <c r="J144" s="1"/>
      <c r="K144" s="1"/>
      <c r="L144" s="1"/>
      <c r="M144" s="1"/>
      <c r="N144">
        <v>108</v>
      </c>
    </row>
    <row r="145" spans="1:14">
      <c r="A145">
        <v>30</v>
      </c>
      <c r="B145" s="1">
        <v>913769</v>
      </c>
      <c r="C145" s="1">
        <v>714</v>
      </c>
      <c r="D145" s="1"/>
      <c r="E145" s="1"/>
      <c r="G145" s="1"/>
      <c r="H145" s="1"/>
      <c r="I145" s="1"/>
      <c r="J145" s="1"/>
      <c r="K145" s="1"/>
      <c r="L145" s="1"/>
      <c r="M145" s="1"/>
      <c r="N145">
        <v>131</v>
      </c>
    </row>
    <row r="146" spans="1:14">
      <c r="A146">
        <v>31</v>
      </c>
      <c r="B146" s="1">
        <v>905672</v>
      </c>
      <c r="C146" s="1">
        <v>743</v>
      </c>
      <c r="D146" s="1"/>
      <c r="E146" s="1"/>
      <c r="G146" s="1"/>
      <c r="H146" s="1"/>
      <c r="I146" s="1"/>
      <c r="J146" s="1"/>
      <c r="K146" s="1"/>
      <c r="L146" s="1"/>
      <c r="M146" s="1"/>
      <c r="N146">
        <v>133</v>
      </c>
    </row>
    <row r="147" spans="1:14">
      <c r="A147">
        <v>32</v>
      </c>
      <c r="B147" s="1">
        <v>899490</v>
      </c>
      <c r="C147" s="1">
        <v>779</v>
      </c>
      <c r="D147" s="1"/>
      <c r="E147" s="1"/>
      <c r="G147" s="1"/>
      <c r="H147" s="1"/>
      <c r="I147" s="1"/>
      <c r="J147" s="1"/>
      <c r="K147" s="1"/>
      <c r="L147" s="1"/>
      <c r="M147" s="1"/>
      <c r="N147">
        <v>157</v>
      </c>
    </row>
    <row r="148" spans="1:14">
      <c r="A148">
        <v>33</v>
      </c>
      <c r="B148" s="1">
        <v>894779</v>
      </c>
      <c r="C148" s="1">
        <v>824</v>
      </c>
      <c r="D148" s="1"/>
      <c r="E148" s="1"/>
      <c r="G148" s="1"/>
      <c r="H148" s="1"/>
      <c r="I148" s="1"/>
      <c r="J148" s="1"/>
      <c r="K148" s="1"/>
      <c r="L148" s="1"/>
      <c r="M148" s="1"/>
      <c r="N148">
        <v>174</v>
      </c>
    </row>
    <row r="149" spans="1:14">
      <c r="A149">
        <v>34</v>
      </c>
      <c r="B149" s="1">
        <v>890197</v>
      </c>
      <c r="C149" s="1">
        <v>875</v>
      </c>
      <c r="D149" s="1"/>
      <c r="E149" s="1"/>
      <c r="G149" s="1"/>
      <c r="H149" s="1"/>
      <c r="I149" s="1"/>
      <c r="J149" s="1"/>
      <c r="K149" s="1"/>
      <c r="L149" s="1"/>
      <c r="M149" s="1"/>
      <c r="N149">
        <v>203</v>
      </c>
    </row>
    <row r="150" spans="1:14">
      <c r="A150">
        <v>35</v>
      </c>
      <c r="B150" s="1">
        <v>884078</v>
      </c>
      <c r="C150" s="1">
        <v>932</v>
      </c>
      <c r="D150" s="1"/>
      <c r="E150" s="1"/>
      <c r="G150" s="1"/>
      <c r="H150" s="1"/>
      <c r="I150" s="1"/>
      <c r="J150" s="1"/>
      <c r="K150" s="1"/>
      <c r="L150" s="1"/>
      <c r="M150" s="1"/>
      <c r="N150">
        <v>217</v>
      </c>
    </row>
    <row r="151" spans="1:14">
      <c r="A151">
        <v>36</v>
      </c>
      <c r="B151" s="1">
        <v>875141</v>
      </c>
      <c r="C151" s="1">
        <v>993</v>
      </c>
      <c r="D151" s="1"/>
      <c r="E151" s="1"/>
      <c r="G151" s="1"/>
      <c r="H151" s="1"/>
      <c r="I151" s="1"/>
      <c r="J151" s="1"/>
      <c r="K151" s="1"/>
      <c r="L151" s="1"/>
      <c r="M151" s="1"/>
      <c r="N151">
        <v>264</v>
      </c>
    </row>
    <row r="152" spans="1:14">
      <c r="A152">
        <v>37</v>
      </c>
      <c r="B152" s="1">
        <v>862570</v>
      </c>
      <c r="C152" s="1">
        <v>1057</v>
      </c>
      <c r="D152" s="1"/>
      <c r="E152" s="1"/>
      <c r="G152" s="1"/>
      <c r="H152" s="1"/>
      <c r="I152" s="1"/>
      <c r="J152" s="1"/>
      <c r="K152" s="1"/>
      <c r="L152" s="1"/>
      <c r="M152" s="1"/>
      <c r="N152">
        <v>264</v>
      </c>
    </row>
    <row r="153" spans="1:14">
      <c r="A153">
        <v>38</v>
      </c>
      <c r="B153" s="1">
        <v>846061</v>
      </c>
      <c r="C153" s="1">
        <v>1122</v>
      </c>
      <c r="D153" s="1"/>
      <c r="E153" s="1"/>
      <c r="G153" s="1"/>
      <c r="H153" s="1"/>
      <c r="I153" s="1"/>
      <c r="J153" s="1"/>
      <c r="K153" s="1"/>
      <c r="L153" s="1"/>
      <c r="M153" s="1"/>
      <c r="N153">
        <v>315</v>
      </c>
    </row>
    <row r="154" spans="1:14">
      <c r="A154">
        <v>39</v>
      </c>
      <c r="B154" s="1">
        <v>826062</v>
      </c>
      <c r="C154" s="1">
        <v>1189</v>
      </c>
      <c r="D154" s="1"/>
      <c r="E154" s="1"/>
      <c r="G154" s="1"/>
      <c r="H154" s="1"/>
      <c r="I154" s="1"/>
      <c r="J154" s="1"/>
      <c r="K154" s="1"/>
      <c r="L154" s="1"/>
      <c r="M154" s="1"/>
      <c r="N154">
        <v>322</v>
      </c>
    </row>
    <row r="155" spans="1:14">
      <c r="A155">
        <v>40</v>
      </c>
      <c r="B155" s="1">
        <v>803438</v>
      </c>
      <c r="C155" s="1">
        <v>1257</v>
      </c>
      <c r="D155" s="1"/>
      <c r="E155" s="1"/>
      <c r="G155" s="1"/>
      <c r="H155" s="1"/>
      <c r="I155" s="1"/>
      <c r="J155" s="1"/>
      <c r="K155" s="1"/>
      <c r="L155" s="1"/>
      <c r="M155" s="1"/>
      <c r="N155">
        <v>364</v>
      </c>
    </row>
    <row r="156" spans="1:14">
      <c r="A156">
        <v>41</v>
      </c>
      <c r="B156" s="1">
        <v>779061</v>
      </c>
      <c r="C156" s="1">
        <v>1327</v>
      </c>
      <c r="D156" s="1"/>
      <c r="E156" s="1"/>
      <c r="G156" s="1"/>
      <c r="H156" s="1"/>
      <c r="I156" s="1"/>
      <c r="J156" s="1"/>
      <c r="K156" s="1"/>
      <c r="L156" s="1"/>
      <c r="M156" s="1"/>
      <c r="N156">
        <v>387</v>
      </c>
    </row>
    <row r="157" spans="1:14">
      <c r="A157">
        <v>42</v>
      </c>
      <c r="B157" s="1">
        <v>753813</v>
      </c>
      <c r="C157" s="1">
        <v>1399</v>
      </c>
      <c r="D157" s="1"/>
      <c r="E157" s="1"/>
      <c r="G157" s="1"/>
      <c r="H157" s="1"/>
      <c r="I157" s="1"/>
      <c r="J157" s="1"/>
      <c r="K157" s="1"/>
      <c r="L157" s="1"/>
      <c r="M157" s="1"/>
      <c r="N157">
        <v>441</v>
      </c>
    </row>
    <row r="158" spans="1:14">
      <c r="A158">
        <v>43</v>
      </c>
      <c r="B158" s="1">
        <v>728579</v>
      </c>
      <c r="C158" s="1">
        <v>1475</v>
      </c>
      <c r="D158" s="1"/>
      <c r="E158" s="1"/>
      <c r="G158" s="1"/>
      <c r="H158" s="1"/>
      <c r="I158" s="1"/>
      <c r="J158" s="1"/>
      <c r="K158" s="1"/>
      <c r="L158" s="1"/>
      <c r="M158" s="1"/>
      <c r="N158">
        <v>430</v>
      </c>
    </row>
    <row r="159" spans="1:14">
      <c r="A159">
        <v>44</v>
      </c>
      <c r="B159" s="1">
        <v>704000</v>
      </c>
      <c r="C159" s="1">
        <v>1556</v>
      </c>
      <c r="D159" s="1"/>
      <c r="E159" s="1"/>
      <c r="G159" s="1"/>
      <c r="H159" s="1"/>
      <c r="I159" s="1"/>
      <c r="J159" s="1"/>
      <c r="K159" s="1"/>
      <c r="L159" s="1"/>
      <c r="M159" s="1"/>
      <c r="N159">
        <v>460</v>
      </c>
    </row>
    <row r="160" spans="1:14">
      <c r="A160">
        <v>45</v>
      </c>
      <c r="B160" s="1">
        <v>680372</v>
      </c>
      <c r="C160" s="1">
        <v>1642</v>
      </c>
      <c r="D160" s="1"/>
      <c r="E160" s="1"/>
      <c r="G160" s="1"/>
      <c r="H160" s="1"/>
      <c r="I160" s="1"/>
      <c r="J160" s="1"/>
      <c r="K160" s="1"/>
      <c r="L160" s="1"/>
      <c r="M160" s="1"/>
      <c r="N160">
        <v>499</v>
      </c>
    </row>
    <row r="161" spans="1:14">
      <c r="A161">
        <v>46</v>
      </c>
      <c r="B161" s="1">
        <v>657688</v>
      </c>
      <c r="C161" s="1">
        <v>1735</v>
      </c>
      <c r="D161" s="1"/>
      <c r="E161" s="1"/>
      <c r="G161" s="1"/>
      <c r="H161" s="1"/>
      <c r="I161" s="1"/>
      <c r="J161" s="1"/>
      <c r="K161" s="1"/>
      <c r="L161" s="1"/>
      <c r="M161" s="1"/>
      <c r="N161">
        <v>539</v>
      </c>
    </row>
    <row r="162" spans="1:14">
      <c r="A162">
        <v>47</v>
      </c>
      <c r="B162" s="1">
        <v>635704</v>
      </c>
      <c r="C162" s="1">
        <v>1833</v>
      </c>
      <c r="D162" s="1"/>
      <c r="E162" s="1"/>
      <c r="G162" s="1"/>
      <c r="H162" s="1"/>
      <c r="I162" s="1"/>
      <c r="J162" s="1"/>
      <c r="K162" s="1"/>
      <c r="L162" s="1"/>
      <c r="M162" s="1"/>
      <c r="N162">
        <v>545</v>
      </c>
    </row>
    <row r="163" spans="1:14">
      <c r="A163">
        <v>48</v>
      </c>
      <c r="B163" s="1">
        <v>614143</v>
      </c>
      <c r="C163" s="1">
        <v>1937</v>
      </c>
      <c r="D163" s="1"/>
      <c r="E163" s="1"/>
      <c r="G163" s="1"/>
      <c r="H163" s="1"/>
      <c r="I163" s="1"/>
      <c r="J163" s="1"/>
      <c r="K163" s="1"/>
      <c r="L163" s="1"/>
      <c r="M163" s="1"/>
      <c r="N163">
        <v>553</v>
      </c>
    </row>
    <row r="164" spans="1:14">
      <c r="A164">
        <v>49</v>
      </c>
      <c r="B164" s="1">
        <v>592769</v>
      </c>
      <c r="C164" s="1">
        <v>2045</v>
      </c>
      <c r="D164" s="1"/>
      <c r="E164" s="1"/>
      <c r="G164" s="1"/>
      <c r="H164" s="1"/>
      <c r="I164" s="1"/>
      <c r="J164" s="1"/>
      <c r="K164" s="1"/>
      <c r="L164" s="1"/>
      <c r="M164" s="1"/>
      <c r="N164">
        <v>602</v>
      </c>
    </row>
    <row r="165" spans="1:14">
      <c r="A165">
        <v>50</v>
      </c>
      <c r="B165" s="1">
        <v>571277</v>
      </c>
      <c r="C165" s="1">
        <v>2156</v>
      </c>
      <c r="D165" s="1"/>
      <c r="E165" s="1"/>
      <c r="G165" s="1"/>
      <c r="H165" s="1"/>
      <c r="I165" s="1"/>
      <c r="J165" s="1"/>
      <c r="K165" s="1"/>
      <c r="L165" s="1"/>
      <c r="M165" s="1"/>
      <c r="N165">
        <v>590</v>
      </c>
    </row>
    <row r="166" spans="1:14">
      <c r="A166">
        <v>51</v>
      </c>
      <c r="B166" s="1">
        <v>549422</v>
      </c>
      <c r="C166" s="1">
        <v>2269</v>
      </c>
      <c r="D166" s="1"/>
      <c r="E166" s="1"/>
      <c r="G166" s="1"/>
      <c r="H166" s="1"/>
      <c r="I166" s="1"/>
      <c r="J166" s="1"/>
      <c r="K166" s="1"/>
      <c r="L166" s="1"/>
      <c r="M166" s="1"/>
      <c r="N166">
        <v>632</v>
      </c>
    </row>
    <row r="167" spans="1:14">
      <c r="A167">
        <v>52</v>
      </c>
      <c r="B167" s="1">
        <v>527138</v>
      </c>
      <c r="C167" s="1">
        <v>2383</v>
      </c>
      <c r="D167" s="1"/>
      <c r="E167" s="1"/>
      <c r="G167" s="1"/>
      <c r="H167" s="1"/>
      <c r="I167" s="1"/>
      <c r="J167" s="1"/>
      <c r="K167" s="1"/>
      <c r="L167" s="1"/>
      <c r="M167" s="1"/>
      <c r="N167">
        <v>686</v>
      </c>
    </row>
    <row r="168" spans="1:14">
      <c r="A168">
        <v>53</v>
      </c>
      <c r="B168" s="1">
        <v>504518</v>
      </c>
      <c r="C168" s="1">
        <v>2496</v>
      </c>
      <c r="D168" s="1"/>
      <c r="E168" s="1"/>
      <c r="G168" s="1"/>
      <c r="H168" s="1"/>
      <c r="I168" s="1"/>
      <c r="J168" s="1"/>
      <c r="K168" s="1"/>
      <c r="L168" s="1"/>
      <c r="M168" s="1"/>
      <c r="N168">
        <v>679</v>
      </c>
    </row>
    <row r="169" spans="1:14">
      <c r="A169">
        <v>54</v>
      </c>
      <c r="B169" s="1">
        <v>481835</v>
      </c>
      <c r="C169" s="1">
        <v>2609</v>
      </c>
      <c r="D169" s="1"/>
      <c r="E169" s="1"/>
      <c r="G169" s="1"/>
      <c r="H169" s="1"/>
      <c r="I169" s="1"/>
      <c r="J169" s="1"/>
      <c r="K169" s="1"/>
      <c r="L169" s="1"/>
      <c r="M169" s="1"/>
      <c r="N169">
        <v>700</v>
      </c>
    </row>
    <row r="170" spans="1:14">
      <c r="A170">
        <v>55</v>
      </c>
      <c r="B170" s="1">
        <v>459423</v>
      </c>
      <c r="C170" s="1">
        <v>2724</v>
      </c>
      <c r="D170" s="1"/>
      <c r="E170" s="1"/>
      <c r="G170" s="1"/>
      <c r="H170" s="1"/>
      <c r="I170" s="1"/>
      <c r="J170" s="1"/>
      <c r="K170" s="1"/>
      <c r="L170" s="1"/>
      <c r="M170" s="1"/>
      <c r="N170">
        <v>677</v>
      </c>
    </row>
    <row r="171" spans="1:14">
      <c r="A171">
        <v>56</v>
      </c>
      <c r="B171" s="1">
        <v>437524</v>
      </c>
      <c r="C171" s="1">
        <v>2840</v>
      </c>
      <c r="D171" s="1"/>
      <c r="E171" s="1"/>
      <c r="G171" s="1"/>
      <c r="H171" s="1"/>
      <c r="I171" s="1"/>
      <c r="J171" s="1"/>
      <c r="K171" s="1"/>
      <c r="L171" s="1"/>
      <c r="M171" s="1"/>
      <c r="N171">
        <v>713</v>
      </c>
    </row>
    <row r="172" spans="1:14">
      <c r="A172">
        <v>57</v>
      </c>
      <c r="B172" s="1">
        <v>416370</v>
      </c>
      <c r="C172" s="1">
        <v>2959</v>
      </c>
      <c r="D172" s="1"/>
      <c r="E172" s="1"/>
      <c r="G172" s="1"/>
      <c r="H172" s="1"/>
      <c r="I172" s="1"/>
      <c r="J172" s="1"/>
      <c r="K172" s="1"/>
      <c r="L172" s="1"/>
      <c r="M172" s="1"/>
      <c r="N172">
        <v>687</v>
      </c>
    </row>
    <row r="173" spans="1:14">
      <c r="A173">
        <v>58</v>
      </c>
      <c r="B173" s="1">
        <v>396141</v>
      </c>
      <c r="C173" s="1">
        <v>3082</v>
      </c>
      <c r="D173" s="1"/>
      <c r="E173" s="1"/>
      <c r="G173" s="1"/>
      <c r="H173" s="1"/>
      <c r="I173" s="1"/>
      <c r="J173" s="1"/>
      <c r="K173" s="1"/>
      <c r="L173" s="1"/>
      <c r="M173" s="1"/>
      <c r="N173">
        <v>738</v>
      </c>
    </row>
    <row r="174" spans="1:14">
      <c r="A174">
        <v>59</v>
      </c>
      <c r="B174" s="1">
        <v>376872</v>
      </c>
      <c r="C174" s="1">
        <v>3211</v>
      </c>
      <c r="D174" s="1"/>
      <c r="E174" s="1"/>
      <c r="G174" s="1"/>
      <c r="H174" s="1"/>
      <c r="I174" s="1"/>
      <c r="J174" s="1"/>
      <c r="K174" s="1"/>
      <c r="L174" s="1"/>
      <c r="M174" s="1"/>
      <c r="N174">
        <v>725</v>
      </c>
    </row>
    <row r="175" spans="1:14">
      <c r="A175">
        <v>60</v>
      </c>
      <c r="B175" s="1">
        <v>358484</v>
      </c>
      <c r="C175" s="1">
        <v>3344</v>
      </c>
      <c r="D175" s="1"/>
      <c r="E175" s="1"/>
      <c r="G175" s="1"/>
      <c r="H175" s="1"/>
      <c r="I175" s="1"/>
      <c r="J175" s="1"/>
      <c r="K175" s="1"/>
      <c r="L175" s="1"/>
      <c r="M175" s="1"/>
      <c r="N175">
        <v>711</v>
      </c>
    </row>
    <row r="176" spans="1:14">
      <c r="A176">
        <v>61</v>
      </c>
      <c r="B176" s="1">
        <v>340910</v>
      </c>
      <c r="C176" s="1">
        <v>3482</v>
      </c>
      <c r="D176" s="1"/>
      <c r="E176" s="1"/>
      <c r="G176" s="1"/>
      <c r="H176" s="1"/>
      <c r="I176" s="1"/>
      <c r="J176" s="1"/>
      <c r="K176" s="1"/>
      <c r="L176" s="1"/>
      <c r="M176" s="1"/>
      <c r="N176">
        <v>762</v>
      </c>
    </row>
    <row r="177" spans="1:14">
      <c r="A177">
        <v>62</v>
      </c>
      <c r="B177" s="1">
        <v>324148</v>
      </c>
      <c r="C177" s="1">
        <v>3625</v>
      </c>
      <c r="D177" s="1"/>
      <c r="E177" s="1"/>
      <c r="G177" s="1"/>
      <c r="H177" s="1"/>
      <c r="I177" s="1"/>
      <c r="J177" s="1"/>
      <c r="K177" s="1"/>
      <c r="L177" s="1"/>
      <c r="M177" s="1"/>
      <c r="N177">
        <v>769</v>
      </c>
    </row>
    <row r="178" spans="1:14">
      <c r="A178">
        <v>63</v>
      </c>
      <c r="B178" s="1">
        <v>308227</v>
      </c>
      <c r="C178" s="1">
        <v>3774</v>
      </c>
      <c r="D178" s="1"/>
      <c r="E178" s="1"/>
      <c r="G178" s="1"/>
      <c r="H178" s="1"/>
      <c r="I178" s="1"/>
      <c r="J178" s="1"/>
      <c r="K178" s="1"/>
      <c r="L178" s="1"/>
      <c r="M178" s="1"/>
      <c r="N178">
        <v>780</v>
      </c>
    </row>
    <row r="179" spans="1:14">
      <c r="A179">
        <v>64</v>
      </c>
      <c r="B179" s="1">
        <v>293134</v>
      </c>
      <c r="C179" s="1">
        <v>3930</v>
      </c>
      <c r="D179" s="1"/>
      <c r="E179" s="1"/>
      <c r="G179" s="1"/>
      <c r="H179" s="1"/>
      <c r="I179" s="1"/>
      <c r="J179" s="1"/>
      <c r="K179" s="1"/>
      <c r="L179" s="1"/>
      <c r="M179" s="1"/>
      <c r="N179">
        <v>785</v>
      </c>
    </row>
    <row r="180" spans="1:14">
      <c r="A180">
        <v>65</v>
      </c>
      <c r="B180" s="1">
        <v>278862</v>
      </c>
      <c r="C180" s="1">
        <v>4094</v>
      </c>
      <c r="D180" s="1"/>
      <c r="E180" s="1"/>
      <c r="G180" s="1"/>
      <c r="H180" s="1"/>
      <c r="I180" s="1"/>
      <c r="J180" s="1"/>
      <c r="K180" s="1"/>
      <c r="L180" s="1"/>
      <c r="M180" s="1"/>
      <c r="N180">
        <v>806</v>
      </c>
    </row>
    <row r="181" spans="1:14">
      <c r="A181">
        <v>66</v>
      </c>
      <c r="B181" s="1">
        <v>265385</v>
      </c>
      <c r="C181" s="1">
        <v>4265</v>
      </c>
      <c r="D181" s="1"/>
      <c r="E181" s="1"/>
      <c r="G181" s="1"/>
      <c r="H181" s="1"/>
      <c r="I181" s="1"/>
      <c r="J181" s="1"/>
      <c r="K181" s="1"/>
      <c r="L181" s="1"/>
      <c r="M181" s="1"/>
      <c r="N181">
        <v>822</v>
      </c>
    </row>
    <row r="182" spans="1:14">
      <c r="A182">
        <v>67</v>
      </c>
      <c r="B182" s="1">
        <v>252594</v>
      </c>
      <c r="C182" s="1">
        <v>4444</v>
      </c>
      <c r="D182" s="1"/>
      <c r="E182" s="1"/>
      <c r="G182" s="1"/>
      <c r="H182" s="1"/>
      <c r="I182" s="1"/>
      <c r="J182" s="1"/>
      <c r="K182" s="1"/>
      <c r="L182" s="1"/>
      <c r="M182" s="1"/>
      <c r="N182">
        <v>796</v>
      </c>
    </row>
    <row r="183" spans="1:14">
      <c r="A183">
        <v>68</v>
      </c>
      <c r="B183" s="1">
        <v>240317</v>
      </c>
      <c r="C183" s="1">
        <v>4629</v>
      </c>
      <c r="D183" s="1"/>
      <c r="E183" s="1"/>
      <c r="G183" s="1"/>
      <c r="H183" s="1"/>
      <c r="I183" s="1"/>
      <c r="J183" s="1"/>
      <c r="K183" s="1"/>
      <c r="L183" s="1"/>
      <c r="M183" s="1"/>
      <c r="N183">
        <v>855</v>
      </c>
    </row>
    <row r="184" spans="1:14">
      <c r="A184">
        <v>69</v>
      </c>
      <c r="B184" s="1">
        <v>228424</v>
      </c>
      <c r="C184" s="1">
        <v>4816</v>
      </c>
      <c r="D184" s="1"/>
      <c r="E184" s="1"/>
      <c r="G184" s="1"/>
      <c r="H184" s="1"/>
      <c r="I184" s="1"/>
      <c r="J184" s="1"/>
      <c r="K184" s="1"/>
      <c r="L184" s="1"/>
      <c r="M184" s="1"/>
      <c r="N184">
        <v>845</v>
      </c>
    </row>
    <row r="185" spans="1:14">
      <c r="A185">
        <v>70</v>
      </c>
      <c r="B185" s="1">
        <v>216831</v>
      </c>
      <c r="C185" s="1">
        <v>5004</v>
      </c>
      <c r="D185" s="1"/>
      <c r="E185" s="1"/>
      <c r="G185" s="1"/>
      <c r="H185" s="1"/>
      <c r="I185" s="1"/>
      <c r="J185" s="1"/>
      <c r="K185" s="1"/>
      <c r="L185" s="1"/>
      <c r="M185" s="1"/>
      <c r="N185">
        <v>891</v>
      </c>
    </row>
    <row r="186" spans="1:14">
      <c r="A186">
        <v>71</v>
      </c>
      <c r="B186" s="1">
        <v>205448</v>
      </c>
      <c r="C186" s="1">
        <v>5190</v>
      </c>
      <c r="D186" s="1"/>
      <c r="E186" s="1"/>
      <c r="G186" s="1"/>
      <c r="H186" s="1"/>
      <c r="I186" s="1"/>
      <c r="J186" s="1"/>
      <c r="K186" s="1"/>
      <c r="L186" s="1"/>
      <c r="M186" s="1"/>
      <c r="N186">
        <v>936</v>
      </c>
    </row>
    <row r="187" spans="1:14">
      <c r="A187">
        <v>72</v>
      </c>
      <c r="B187" s="1">
        <v>194185</v>
      </c>
      <c r="C187" s="1">
        <v>5368</v>
      </c>
      <c r="D187" s="1"/>
      <c r="E187" s="1"/>
      <c r="G187" s="1"/>
      <c r="H187" s="1"/>
      <c r="I187" s="1"/>
      <c r="J187" s="1"/>
      <c r="K187" s="1"/>
      <c r="L187" s="1"/>
      <c r="M187" s="1"/>
      <c r="N187">
        <v>896</v>
      </c>
    </row>
    <row r="188" spans="1:14">
      <c r="A188">
        <v>73</v>
      </c>
      <c r="B188" s="1">
        <v>182957</v>
      </c>
      <c r="C188" s="1">
        <v>5534</v>
      </c>
      <c r="D188" s="1"/>
      <c r="E188" s="1"/>
      <c r="G188" s="1"/>
      <c r="H188" s="1"/>
      <c r="I188" s="1"/>
      <c r="J188" s="1"/>
      <c r="K188" s="1"/>
      <c r="L188" s="1"/>
      <c r="M188" s="1"/>
      <c r="N188">
        <v>884</v>
      </c>
    </row>
    <row r="189" spans="1:14">
      <c r="A189">
        <v>74</v>
      </c>
      <c r="B189" s="1">
        <v>171724</v>
      </c>
      <c r="C189" s="1">
        <v>5684</v>
      </c>
      <c r="D189" s="1"/>
      <c r="E189" s="1"/>
      <c r="G189" s="1"/>
      <c r="H189" s="1"/>
      <c r="I189" s="1"/>
      <c r="J189" s="1"/>
      <c r="K189" s="1"/>
      <c r="L189" s="1"/>
      <c r="M189" s="1"/>
      <c r="N189">
        <v>837</v>
      </c>
    </row>
    <row r="190" spans="1:14">
      <c r="A190">
        <v>75</v>
      </c>
      <c r="B190" s="1">
        <v>160487</v>
      </c>
      <c r="C190" s="1">
        <v>5811</v>
      </c>
      <c r="D190" s="1"/>
      <c r="E190" s="1"/>
      <c r="G190" s="1"/>
      <c r="H190" s="1"/>
      <c r="I190" s="1"/>
      <c r="J190" s="1"/>
      <c r="K190" s="1"/>
      <c r="L190" s="1"/>
      <c r="M190" s="1"/>
      <c r="N190">
        <v>884</v>
      </c>
    </row>
    <row r="191" spans="1:14">
      <c r="A191">
        <v>76</v>
      </c>
      <c r="B191" s="1">
        <v>149869</v>
      </c>
      <c r="C191" s="1">
        <v>5936</v>
      </c>
      <c r="D191" s="1"/>
      <c r="E191" s="1"/>
      <c r="G191" s="1"/>
      <c r="H191" s="1"/>
      <c r="I191" s="1"/>
      <c r="J191" s="1"/>
      <c r="K191" s="1"/>
      <c r="L191" s="1"/>
      <c r="M191" s="1"/>
      <c r="N191">
        <v>872</v>
      </c>
    </row>
    <row r="192" spans="1:14">
      <c r="A192">
        <v>77</v>
      </c>
      <c r="B192" s="1">
        <v>140417</v>
      </c>
      <c r="C192" s="1">
        <v>6083</v>
      </c>
      <c r="D192" s="1"/>
      <c r="E192" s="1"/>
      <c r="G192" s="1"/>
      <c r="H192" s="1"/>
      <c r="I192" s="1"/>
      <c r="J192" s="1"/>
      <c r="K192" s="1"/>
      <c r="L192" s="1"/>
      <c r="M192" s="1"/>
      <c r="N192">
        <v>911</v>
      </c>
    </row>
    <row r="193" spans="1:14">
      <c r="A193">
        <v>78</v>
      </c>
      <c r="B193" s="1">
        <v>131335</v>
      </c>
      <c r="C193" s="1">
        <v>6221</v>
      </c>
      <c r="D193" s="1"/>
      <c r="E193" s="1"/>
      <c r="G193" s="1"/>
      <c r="H193" s="1"/>
      <c r="I193" s="1"/>
      <c r="J193" s="1"/>
      <c r="K193" s="1"/>
      <c r="L193" s="1"/>
      <c r="M193" s="1"/>
      <c r="N193">
        <v>855</v>
      </c>
    </row>
    <row r="194" spans="1:14">
      <c r="A194">
        <v>79</v>
      </c>
      <c r="B194" s="1">
        <v>122105</v>
      </c>
      <c r="C194" s="1">
        <v>6324</v>
      </c>
      <c r="D194" s="1"/>
      <c r="E194" s="1"/>
      <c r="G194" s="1"/>
      <c r="H194" s="1"/>
      <c r="I194" s="1"/>
      <c r="J194" s="1"/>
      <c r="K194" s="1"/>
      <c r="L194" s="1"/>
      <c r="M194" s="1"/>
      <c r="N194">
        <v>820</v>
      </c>
    </row>
    <row r="195" spans="1:14">
      <c r="A195">
        <v>80</v>
      </c>
      <c r="B195" s="1">
        <v>112974</v>
      </c>
      <c r="C195" s="1">
        <v>6396</v>
      </c>
      <c r="D195" s="1"/>
      <c r="E195" s="1"/>
      <c r="G195" s="1"/>
      <c r="H195" s="1"/>
      <c r="I195" s="1"/>
      <c r="J195" s="1"/>
      <c r="K195" s="1"/>
      <c r="L195" s="1"/>
      <c r="M195" s="1"/>
      <c r="N195">
        <v>764</v>
      </c>
    </row>
    <row r="196" spans="1:14">
      <c r="A196">
        <v>81</v>
      </c>
      <c r="B196" s="1">
        <v>104005</v>
      </c>
      <c r="C196" s="1">
        <v>6435</v>
      </c>
      <c r="D196" s="1"/>
      <c r="E196" s="1"/>
      <c r="G196" s="1"/>
      <c r="H196" s="1"/>
      <c r="I196" s="1"/>
      <c r="J196" s="1"/>
      <c r="K196" s="1"/>
      <c r="L196" s="1"/>
      <c r="M196" s="1"/>
      <c r="N196">
        <v>732</v>
      </c>
    </row>
    <row r="197" spans="1:14">
      <c r="A197">
        <v>82</v>
      </c>
      <c r="B197" s="1">
        <v>95238</v>
      </c>
      <c r="C197" s="1">
        <v>6438</v>
      </c>
      <c r="D197" s="1"/>
      <c r="E197" s="1"/>
      <c r="G197" s="1"/>
      <c r="H197" s="1"/>
      <c r="I197" s="1"/>
      <c r="J197" s="1"/>
      <c r="K197" s="1"/>
      <c r="L197" s="1"/>
      <c r="M197" s="1"/>
      <c r="N197">
        <v>697</v>
      </c>
    </row>
    <row r="198" spans="1:14">
      <c r="A198">
        <v>83</v>
      </c>
      <c r="B198" s="1">
        <v>86696</v>
      </c>
      <c r="C198" s="1">
        <v>6401</v>
      </c>
      <c r="D198" s="1"/>
      <c r="E198" s="1"/>
      <c r="G198" s="1"/>
      <c r="H198" s="1"/>
      <c r="I198" s="1"/>
      <c r="J198" s="1"/>
      <c r="K198" s="1"/>
      <c r="L198" s="1"/>
      <c r="M198" s="1"/>
      <c r="N198">
        <v>650</v>
      </c>
    </row>
    <row r="199" spans="1:14">
      <c r="A199">
        <v>84</v>
      </c>
      <c r="B199" s="1">
        <v>78399</v>
      </c>
      <c r="C199" s="1">
        <v>6321</v>
      </c>
      <c r="D199" s="1"/>
      <c r="E199" s="1"/>
      <c r="G199" s="1"/>
      <c r="H199" s="1"/>
      <c r="I199" s="1"/>
      <c r="J199" s="1"/>
      <c r="K199" s="1"/>
      <c r="L199" s="1"/>
      <c r="M199" s="1"/>
      <c r="N199">
        <v>565</v>
      </c>
    </row>
    <row r="200" spans="1:14">
      <c r="A200">
        <v>85</v>
      </c>
      <c r="B200" s="1">
        <v>70348</v>
      </c>
      <c r="C200" s="1">
        <v>6198</v>
      </c>
      <c r="D200" s="1"/>
      <c r="E200" s="1"/>
      <c r="G200" s="1"/>
      <c r="H200" s="1"/>
      <c r="I200" s="1"/>
      <c r="J200" s="1"/>
      <c r="K200" s="1"/>
      <c r="L200" s="1"/>
      <c r="M200" s="1"/>
      <c r="N200">
        <v>558</v>
      </c>
    </row>
    <row r="201" spans="1:14">
      <c r="A201">
        <v>86</v>
      </c>
      <c r="B201" s="1">
        <v>62567</v>
      </c>
      <c r="C201" s="1">
        <v>6027</v>
      </c>
      <c r="D201" s="1"/>
      <c r="E201" s="1"/>
      <c r="G201" s="1"/>
      <c r="H201" s="1"/>
      <c r="I201" s="1"/>
      <c r="J201" s="1"/>
      <c r="K201" s="1"/>
      <c r="L201" s="1"/>
      <c r="M201" s="1"/>
      <c r="N201">
        <v>498</v>
      </c>
    </row>
    <row r="202" spans="1:14">
      <c r="A202">
        <v>87</v>
      </c>
      <c r="B202" s="1">
        <v>55093</v>
      </c>
      <c r="C202" s="1">
        <v>5807</v>
      </c>
      <c r="D202" s="1"/>
      <c r="E202" s="1"/>
      <c r="G202" s="1"/>
      <c r="H202" s="1"/>
      <c r="I202" s="1"/>
      <c r="J202" s="1"/>
      <c r="K202" s="1"/>
      <c r="L202" s="1"/>
      <c r="M202" s="1"/>
      <c r="N202">
        <v>469</v>
      </c>
    </row>
    <row r="203" spans="1:14">
      <c r="A203">
        <v>88</v>
      </c>
      <c r="B203" s="1">
        <v>47988</v>
      </c>
      <c r="C203" s="1">
        <v>5538</v>
      </c>
      <c r="D203" s="1"/>
      <c r="E203" s="1"/>
      <c r="G203" s="1"/>
      <c r="H203" s="1"/>
      <c r="I203" s="1"/>
      <c r="J203" s="1"/>
      <c r="K203" s="1"/>
      <c r="L203" s="1"/>
      <c r="M203" s="1"/>
      <c r="N203">
        <v>394</v>
      </c>
    </row>
    <row r="204" spans="1:14">
      <c r="A204">
        <v>89</v>
      </c>
      <c r="B204" s="1">
        <v>41338</v>
      </c>
      <c r="C204" s="1">
        <v>5226</v>
      </c>
      <c r="D204" s="1"/>
      <c r="E204" s="1"/>
      <c r="G204" s="1"/>
      <c r="H204" s="1"/>
      <c r="I204" s="1"/>
      <c r="J204" s="1"/>
      <c r="K204" s="1"/>
      <c r="L204" s="1"/>
      <c r="M204" s="1"/>
      <c r="N204">
        <v>343</v>
      </c>
    </row>
    <row r="205" spans="1:14">
      <c r="A205">
        <v>90</v>
      </c>
      <c r="B205" s="1">
        <v>35213</v>
      </c>
      <c r="C205" s="1">
        <v>4880</v>
      </c>
      <c r="D205" s="1"/>
      <c r="E205" s="1"/>
      <c r="G205" s="1"/>
      <c r="H205" s="1"/>
      <c r="I205" s="1"/>
      <c r="J205" s="1"/>
      <c r="K205" s="1"/>
      <c r="L205" s="1"/>
      <c r="M205" s="1"/>
      <c r="N205">
        <v>255</v>
      </c>
    </row>
    <row r="206" spans="1:14">
      <c r="A206">
        <v>91</v>
      </c>
      <c r="B206" s="1">
        <v>29665</v>
      </c>
      <c r="C206" s="1">
        <v>4511</v>
      </c>
      <c r="D206" s="1"/>
      <c r="E206" s="1"/>
      <c r="G206" s="1"/>
      <c r="H206" s="1"/>
      <c r="I206" s="1"/>
      <c r="J206" s="1"/>
      <c r="K206" s="1"/>
      <c r="L206" s="1"/>
      <c r="M206" s="1"/>
      <c r="N206">
        <v>249</v>
      </c>
    </row>
    <row r="207" spans="1:14">
      <c r="A207">
        <v>92</v>
      </c>
      <c r="B207" s="1">
        <v>24723</v>
      </c>
      <c r="C207" s="1">
        <v>4126</v>
      </c>
      <c r="D207" s="1"/>
      <c r="E207" s="1"/>
      <c r="G207" s="1"/>
      <c r="H207" s="1"/>
      <c r="I207" s="1"/>
      <c r="J207" s="1"/>
      <c r="K207" s="1"/>
      <c r="L207" s="1"/>
      <c r="M207" s="1"/>
      <c r="N207">
        <v>197</v>
      </c>
    </row>
    <row r="208" spans="1:14">
      <c r="A208">
        <v>93</v>
      </c>
      <c r="B208" s="1">
        <v>20365</v>
      </c>
      <c r="C208" s="1">
        <v>3733</v>
      </c>
      <c r="D208" s="1"/>
      <c r="E208" s="1"/>
      <c r="G208" s="1"/>
      <c r="H208" s="1"/>
      <c r="I208" s="1"/>
      <c r="J208" s="1"/>
      <c r="K208" s="1"/>
      <c r="L208" s="1"/>
      <c r="M208" s="1"/>
      <c r="N208">
        <v>130</v>
      </c>
    </row>
    <row r="209" spans="1:14">
      <c r="A209">
        <v>94</v>
      </c>
      <c r="B209" s="1">
        <v>16567</v>
      </c>
      <c r="C209" s="1">
        <v>3337</v>
      </c>
      <c r="D209" s="1"/>
      <c r="E209" s="1"/>
      <c r="G209" s="1"/>
      <c r="H209" s="1"/>
      <c r="I209" s="1"/>
      <c r="J209" s="1"/>
      <c r="K209" s="1"/>
      <c r="L209" s="1"/>
      <c r="M209" s="1"/>
      <c r="N209">
        <v>141</v>
      </c>
    </row>
    <row r="210" spans="1:14">
      <c r="A210">
        <v>95</v>
      </c>
      <c r="B210" s="1">
        <v>13270</v>
      </c>
      <c r="C210" s="1">
        <v>2941</v>
      </c>
      <c r="D210" s="1"/>
      <c r="E210" s="1"/>
      <c r="G210" s="1"/>
      <c r="H210" s="1"/>
      <c r="I210" s="1"/>
      <c r="J210" s="1"/>
      <c r="K210" s="1"/>
      <c r="L210" s="1"/>
      <c r="M210" s="1"/>
      <c r="N210">
        <v>119</v>
      </c>
    </row>
    <row r="211" spans="1:14">
      <c r="A211">
        <v>96</v>
      </c>
      <c r="B211" s="1">
        <v>10438</v>
      </c>
      <c r="C211" s="1">
        <v>2545</v>
      </c>
      <c r="D211" s="1"/>
      <c r="E211" s="1"/>
      <c r="G211" s="1"/>
      <c r="H211" s="1"/>
      <c r="I211" s="1"/>
      <c r="J211" s="1"/>
      <c r="K211" s="1"/>
      <c r="L211" s="1"/>
      <c r="M211" s="1"/>
      <c r="N211">
        <v>80</v>
      </c>
    </row>
    <row r="212" spans="1:14">
      <c r="A212">
        <v>97</v>
      </c>
      <c r="B212" s="1">
        <v>8028</v>
      </c>
      <c r="C212" s="1">
        <v>2155</v>
      </c>
      <c r="D212" s="1"/>
      <c r="E212" s="1"/>
      <c r="G212" s="1"/>
      <c r="H212" s="1"/>
      <c r="I212" s="1"/>
      <c r="J212" s="1"/>
      <c r="K212" s="1"/>
      <c r="L212" s="1"/>
      <c r="M212" s="1"/>
      <c r="N212">
        <v>78</v>
      </c>
    </row>
    <row r="213" spans="1:14">
      <c r="A213">
        <v>98</v>
      </c>
      <c r="B213" s="1">
        <v>6013</v>
      </c>
      <c r="C213" s="1">
        <v>1778</v>
      </c>
      <c r="D213" s="1"/>
      <c r="E213" s="1"/>
      <c r="G213" s="1"/>
      <c r="H213" s="1"/>
      <c r="I213" s="1"/>
      <c r="J213" s="1"/>
      <c r="K213" s="1"/>
      <c r="L213" s="1"/>
      <c r="M213" s="1"/>
      <c r="N213">
        <v>68</v>
      </c>
    </row>
    <row r="214" spans="1:14">
      <c r="A214">
        <v>99</v>
      </c>
      <c r="B214" s="1">
        <v>4373</v>
      </c>
      <c r="C214" s="1">
        <v>1425</v>
      </c>
      <c r="D214" s="1"/>
      <c r="E214" s="1"/>
      <c r="G214" s="1"/>
      <c r="H214" s="1"/>
      <c r="I214" s="1"/>
      <c r="J214" s="1"/>
      <c r="K214" s="1"/>
      <c r="L214" s="1"/>
      <c r="M214" s="1"/>
      <c r="N214">
        <v>34</v>
      </c>
    </row>
    <row r="215" spans="1:14">
      <c r="A215">
        <v>100</v>
      </c>
      <c r="B215" s="1">
        <v>3075</v>
      </c>
      <c r="C215" s="1">
        <v>1105</v>
      </c>
      <c r="D215" s="1"/>
      <c r="E215" s="1"/>
      <c r="G215" s="1"/>
      <c r="H215" s="1"/>
      <c r="I215" s="1"/>
      <c r="J215" s="1"/>
      <c r="K215" s="1"/>
      <c r="L215" s="1"/>
      <c r="M215" s="1"/>
      <c r="N215">
        <v>17</v>
      </c>
    </row>
    <row r="216" spans="1:14">
      <c r="A216">
        <v>101</v>
      </c>
      <c r="B216" s="1">
        <v>2077</v>
      </c>
      <c r="C216" s="1">
        <v>825</v>
      </c>
      <c r="D216" s="1"/>
      <c r="E216" s="1"/>
      <c r="G216" s="1"/>
      <c r="H216" s="1"/>
      <c r="I216" s="1"/>
      <c r="J216" s="1"/>
      <c r="K216" s="1"/>
      <c r="L216" s="1"/>
      <c r="M216" s="1"/>
      <c r="N216">
        <v>20</v>
      </c>
    </row>
    <row r="217" spans="1:14">
      <c r="A217">
        <v>102</v>
      </c>
      <c r="B217" s="1">
        <v>1352</v>
      </c>
      <c r="C217" s="1">
        <v>592</v>
      </c>
      <c r="D217" s="1"/>
      <c r="E217" s="1"/>
      <c r="G217" s="1"/>
      <c r="H217" s="1"/>
      <c r="I217" s="1"/>
      <c r="J217" s="1"/>
      <c r="K217" s="1"/>
      <c r="L217" s="1"/>
      <c r="M217" s="1"/>
      <c r="N217">
        <v>12</v>
      </c>
    </row>
    <row r="218" spans="1:14">
      <c r="A218">
        <v>103</v>
      </c>
      <c r="B218" s="1">
        <v>838</v>
      </c>
      <c r="C218" s="1">
        <v>406</v>
      </c>
      <c r="D218" s="1"/>
      <c r="E218" s="1"/>
      <c r="G218" s="1"/>
      <c r="H218" s="1"/>
      <c r="I218" s="1"/>
      <c r="J218" s="1"/>
      <c r="K218" s="1"/>
      <c r="L218" s="1"/>
      <c r="M218" s="1"/>
      <c r="N218">
        <v>6</v>
      </c>
    </row>
    <row r="219" spans="1:14">
      <c r="A219">
        <v>104</v>
      </c>
      <c r="B219" s="1">
        <v>497</v>
      </c>
      <c r="C219" s="1">
        <v>265</v>
      </c>
      <c r="D219" s="1"/>
      <c r="E219" s="1"/>
      <c r="G219" s="1"/>
      <c r="H219" s="1"/>
      <c r="I219" s="1"/>
      <c r="J219" s="1"/>
      <c r="K219" s="1"/>
      <c r="L219" s="1"/>
      <c r="M219" s="1"/>
      <c r="N219">
        <v>4</v>
      </c>
    </row>
    <row r="220" spans="1:14">
      <c r="A220">
        <v>105</v>
      </c>
      <c r="B220" s="1">
        <v>276</v>
      </c>
      <c r="C220" s="1">
        <v>164</v>
      </c>
      <c r="D220" s="1"/>
      <c r="E220" s="1"/>
      <c r="G220" s="1"/>
      <c r="H220" s="1"/>
      <c r="I220" s="1"/>
      <c r="J220" s="1"/>
      <c r="K220" s="1"/>
      <c r="L220" s="1"/>
      <c r="M220" s="1"/>
      <c r="N220">
        <v>1</v>
      </c>
    </row>
    <row r="221" spans="1:14">
      <c r="A221">
        <v>106</v>
      </c>
      <c r="B221" s="1">
        <v>146</v>
      </c>
      <c r="C221" s="1">
        <v>95</v>
      </c>
      <c r="D221" s="1"/>
      <c r="E221" s="1"/>
      <c r="G221" s="1"/>
      <c r="H221" s="1"/>
      <c r="I221" s="1"/>
      <c r="J221" s="1"/>
      <c r="K221" s="1"/>
      <c r="L221" s="1"/>
      <c r="M221" s="1"/>
      <c r="N221">
        <v>3</v>
      </c>
    </row>
    <row r="222" spans="1:14">
      <c r="A222">
        <v>107</v>
      </c>
      <c r="B222" s="1">
        <v>72</v>
      </c>
      <c r="C222" s="1">
        <v>52</v>
      </c>
      <c r="D222" s="1"/>
      <c r="E222" s="1"/>
      <c r="G222" s="1"/>
      <c r="H222" s="1"/>
      <c r="I222" s="1"/>
      <c r="J222" s="1"/>
      <c r="K222" s="1"/>
      <c r="L222" s="1"/>
      <c r="M222" s="1"/>
      <c r="N222">
        <v>0</v>
      </c>
    </row>
    <row r="223" spans="1:14">
      <c r="A223">
        <v>108</v>
      </c>
      <c r="B223" s="1">
        <v>33</v>
      </c>
      <c r="C223" s="1">
        <v>26</v>
      </c>
      <c r="D223" s="1"/>
      <c r="E223" s="1"/>
      <c r="G223" s="1"/>
      <c r="H223" s="1"/>
      <c r="I223" s="1"/>
      <c r="J223" s="1"/>
      <c r="K223" s="1"/>
      <c r="L223" s="1"/>
      <c r="M223" s="1"/>
      <c r="N223">
        <v>0</v>
      </c>
    </row>
    <row r="224" spans="1:14">
      <c r="A224">
        <v>109</v>
      </c>
      <c r="B224" s="1">
        <v>14</v>
      </c>
      <c r="C224" s="1">
        <v>12</v>
      </c>
      <c r="D224" s="1"/>
      <c r="E224" s="1"/>
      <c r="G224" s="1"/>
      <c r="H224" s="1"/>
      <c r="I224" s="1"/>
      <c r="J224" s="1"/>
      <c r="K224" s="1"/>
      <c r="L224" s="1"/>
      <c r="M224" s="1"/>
      <c r="N22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09A0DC07B63842A8E256E2F981229A" ma:contentTypeVersion="2" ma:contentTypeDescription="Crear nuevo documento." ma:contentTypeScope="" ma:versionID="1bd6315778e5093c6a211f9b18ba50dc">
  <xsd:schema xmlns:xsd="http://www.w3.org/2001/XMLSchema" xmlns:p="http://schemas.microsoft.com/office/2006/metadata/properties" xmlns:ns2="0802d32b-1505-49d7-8ca2-98aeeeeccb41" xmlns:ns3="160f7e3d-c46e-4cf3-93ae-82212251cda2" targetNamespace="http://schemas.microsoft.com/office/2006/metadata/properties" ma:root="true" ma:fieldsID="0f2743ba41748df254274b378c70e60d" ns2:_="" ns3:_="">
    <xsd:import namespace="0802d32b-1505-49d7-8ca2-98aeeeeccb41"/>
    <xsd:import namespace="160f7e3d-c46e-4cf3-93ae-82212251cda2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3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802d32b-1505-49d7-8ca2-98aeeeeccb41" elementFormDefault="qualified">
    <xsd:import namespace="http://schemas.microsoft.com/office/2006/documentManagement/type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160f7e3d-c46e-4cf3-93ae-82212251cda2" elementFormDefault="qualified">
    <xsd:import namespace="http://schemas.microsoft.com/office/2006/documentManagement/types"/>
    <xsd:element name="Lista_x0020_de_x0020_Categor_x00ed_as" ma:index="9" nillable="true" ma:displayName="Lista de Categorías" ma:list="{160F7E3D-C46E-4CF3-93AE-82212251CDA2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ista_x0020_de_x0020_Categor_x00ed_as xmlns="160f7e3d-c46e-4cf3-93ae-82212251cda2">2</Lista_x0020_de_x0020_Categor_x00ed_as>
    <Categor_x00ed_a xmlns="0802d32b-1505-49d7-8ca2-98aeeeeccb41">Bases de datos</Categor_x00ed_a>
  </documentManagement>
</p:properties>
</file>

<file path=customXml/itemProps1.xml><?xml version="1.0" encoding="utf-8"?>
<ds:datastoreItem xmlns:ds="http://schemas.openxmlformats.org/officeDocument/2006/customXml" ds:itemID="{88121308-D6E2-486A-86D8-CA5028373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02d32b-1505-49d7-8ca2-98aeeeeccb41"/>
    <ds:schemaRef ds:uri="160f7e3d-c46e-4cf3-93ae-82212251cda2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0B27576-FCD2-4A50-A633-7108FFEA6C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EC029C-B02C-4A74-BA41-84505A1B1952}">
  <ds:schemaRefs>
    <ds:schemaRef ds:uri="http://schemas.microsoft.com/office/2006/metadata/properties"/>
    <ds:schemaRef ds:uri="160f7e3d-c46e-4cf3-93ae-82212251cda2"/>
    <ds:schemaRef ds:uri="0802d32b-1505-49d7-8ca2-98aeeeeccb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causas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 Manuel Garcia Guerrero</dc:creator>
  <cp:lastModifiedBy>Salvador Garcia Gonzalez</cp:lastModifiedBy>
  <dcterms:created xsi:type="dcterms:W3CDTF">2013-09-11T18:48:14Z</dcterms:created>
  <dcterms:modified xsi:type="dcterms:W3CDTF">2013-10-16T22:21:56Z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0x0101009C09A0DC07B63842A8E256E2F981229A</vt:lpwstr>
  </property>
</Properties>
</file>