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0_Main_Projects\HRC_Project\00_HRC_Project_Main\"/>
    </mc:Choice>
  </mc:AlternateContent>
  <xr:revisionPtr revIDLastSave="0" documentId="13_ncr:1_{252312DA-2E99-4EC8-8E23-127D4209C75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L13" i="1" l="1"/>
  <c r="N13" i="1" s="1"/>
  <c r="L21" i="1"/>
  <c r="N21" i="1" s="1"/>
  <c r="L14" i="1"/>
  <c r="N14" i="1" s="1"/>
  <c r="L20" i="1"/>
  <c r="N20" i="1" s="1"/>
  <c r="K19" i="1"/>
  <c r="K14" i="1"/>
  <c r="K13" i="1"/>
  <c r="K9" i="1"/>
  <c r="K8" i="1"/>
  <c r="K3" i="1"/>
  <c r="K18" i="1"/>
  <c r="K17" i="1"/>
  <c r="K15" i="1"/>
  <c r="L11" i="1"/>
  <c r="N11" i="1" s="1"/>
  <c r="K4" i="1"/>
  <c r="L16" i="1"/>
  <c r="N16" i="1" s="1"/>
  <c r="K12" i="1"/>
  <c r="L18" i="1"/>
  <c r="N18" i="1" s="1"/>
  <c r="K16" i="1"/>
  <c r="L17" i="1"/>
  <c r="N17" i="1" s="1"/>
  <c r="L7" i="1"/>
  <c r="N7" i="1" s="1"/>
  <c r="K2" i="1"/>
  <c r="K6" i="1"/>
  <c r="K5" i="1"/>
  <c r="K7" i="1"/>
  <c r="L19" i="1"/>
  <c r="N19" i="1" s="1"/>
  <c r="K21" i="1"/>
  <c r="K20" i="1"/>
  <c r="L12" i="1"/>
  <c r="N12" i="1" s="1"/>
  <c r="L8" i="1"/>
  <c r="N8" i="1" s="1"/>
  <c r="K10" i="1"/>
  <c r="L10" i="1"/>
  <c r="N10" i="1" s="1"/>
  <c r="L9" i="1"/>
  <c r="N9" i="1" s="1"/>
  <c r="L5" i="1"/>
  <c r="N5" i="1" s="1"/>
  <c r="L15" i="1"/>
  <c r="N15" i="1" s="1"/>
  <c r="L4" i="1"/>
  <c r="N4" i="1" s="1"/>
  <c r="L3" i="1"/>
  <c r="N3" i="1" s="1"/>
  <c r="L2" i="1"/>
  <c r="N2" i="1" s="1"/>
  <c r="K11" i="1"/>
  <c r="L6" i="1"/>
  <c r="N6" i="1" s="1"/>
</calcChain>
</file>

<file path=xl/sharedStrings.xml><?xml version="1.0" encoding="utf-8"?>
<sst xmlns="http://schemas.openxmlformats.org/spreadsheetml/2006/main" count="76" uniqueCount="26">
  <si>
    <t>SiteKey</t>
  </si>
  <si>
    <t>المرحلة</t>
  </si>
  <si>
    <t>الموقع</t>
  </si>
  <si>
    <t>TaskKey</t>
  </si>
  <si>
    <t>البند الرئيسي</t>
  </si>
  <si>
    <t>تاريخ البداية</t>
  </si>
  <si>
    <t>المدة الكلية (يوم)</t>
  </si>
  <si>
    <t>تاريخ النهاية</t>
  </si>
  <si>
    <t>تاريخ اليوم</t>
  </si>
  <si>
    <t>المدة المنقضية (يوم)</t>
  </si>
  <si>
    <t>المدة المتبقية (يوم)</t>
  </si>
  <si>
    <t>النسبة المخططة (%)</t>
  </si>
  <si>
    <t>النسبة الفعلية (%)</t>
  </si>
  <si>
    <t>الانحراف (%)</t>
  </si>
  <si>
    <t>Latitude</t>
  </si>
  <si>
    <t>Longitude</t>
  </si>
  <si>
    <t>الأولى</t>
  </si>
  <si>
    <t>الرياض</t>
  </si>
  <si>
    <t>الأعمال المعمارية</t>
  </si>
  <si>
    <t>الأعمال الكهربائية</t>
  </si>
  <si>
    <t>تبوك</t>
  </si>
  <si>
    <t>حائل</t>
  </si>
  <si>
    <t>الجوف</t>
  </si>
  <si>
    <t>نجران</t>
  </si>
  <si>
    <t>الأعمال الميكانيكية</t>
  </si>
  <si>
    <t>تسليم المشروع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</si>
</sst>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DF7"/>
        <bgColor rgb="FFD9ED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workbookViewId="0">
      <selection activeCell="E6" sqref="E6"/>
    </sheetView>
  </sheetViews>
  <sheetFormatPr defaultColWidth="12.54296875" defaultRowHeight="15.75" customHeight="1" x14ac:dyDescent="0.25"/>
  <cols>
    <col min="5" max="5" width="21.54296875" customWidth="1"/>
    <col min="6" max="10" width="12.54296875" customWidth="1"/>
    <col min="12" max="12" width="17.26953125" bestFit="1" customWidth="1"/>
    <col min="13" max="13" width="15.1796875" bestFit="1" customWidth="1"/>
  </cols>
  <sheetData>
    <row r="1" spans="1:16" ht="15.7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35">
      <c r="A2" s="3">
        <v>1</v>
      </c>
      <c r="B2" s="3" t="s">
        <v>16</v>
      </c>
      <c r="C2" s="3" t="s">
        <v>17</v>
      </c>
      <c r="D2" s="3">
        <v>1</v>
      </c>
      <c r="E2" s="3" t="s">
        <v>18</v>
      </c>
      <c r="F2" s="4">
        <v>45881</v>
      </c>
      <c r="G2" s="3">
        <f t="shared" ref="G2:G21" si="0">H2-F2</f>
        <v>99</v>
      </c>
      <c r="H2" s="4">
        <v>45980</v>
      </c>
      <c r="I2" s="4">
        <f t="shared" ref="I2:I21" ca="1" si="1">TODAY()</f>
        <v>45936</v>
      </c>
      <c r="J2" s="3">
        <f t="shared" ref="J2:J21" ca="1" si="2">IF(F2="",0,MAX(0,I2-F2))</f>
        <v>55</v>
      </c>
      <c r="K2" s="3">
        <f t="shared" ref="K2:K21" ca="1" si="3">IF(G2="",0,MAX(0,G2-J2))</f>
        <v>44</v>
      </c>
      <c r="L2" s="5">
        <f t="shared" ref="L2:L5" ca="1" si="4">IF(OR(G2="",G2=0),0,MIN(1,MAX(0,J2/G2)))</f>
        <v>0.55555555555555558</v>
      </c>
      <c r="M2" s="6">
        <v>0.84730000000000005</v>
      </c>
      <c r="N2" s="6">
        <f t="shared" ref="N2:N21" ca="1" si="5">IF(M2="",0,M2-L2)</f>
        <v>0.29174444444444447</v>
      </c>
      <c r="O2" s="3">
        <v>24.759638299999999</v>
      </c>
      <c r="P2" s="3">
        <v>46.527646799999999</v>
      </c>
    </row>
    <row r="3" spans="1:16" ht="15.75" customHeight="1" x14ac:dyDescent="0.35">
      <c r="A3" s="3">
        <v>1</v>
      </c>
      <c r="B3" s="3" t="s">
        <v>16</v>
      </c>
      <c r="C3" s="3" t="s">
        <v>17</v>
      </c>
      <c r="D3" s="3">
        <v>2</v>
      </c>
      <c r="E3" s="3" t="s">
        <v>19</v>
      </c>
      <c r="F3" s="4">
        <v>45891</v>
      </c>
      <c r="G3" s="3">
        <f t="shared" si="0"/>
        <v>97</v>
      </c>
      <c r="H3" s="4">
        <v>45988</v>
      </c>
      <c r="I3" s="4">
        <f t="shared" ca="1" si="1"/>
        <v>45936</v>
      </c>
      <c r="J3" s="3">
        <f t="shared" ca="1" si="2"/>
        <v>45</v>
      </c>
      <c r="K3" s="3">
        <f t="shared" ca="1" si="3"/>
        <v>52</v>
      </c>
      <c r="L3" s="5">
        <f t="shared" ca="1" si="4"/>
        <v>0.46391752577319589</v>
      </c>
      <c r="M3" s="6">
        <v>1</v>
      </c>
      <c r="N3" s="6">
        <f t="shared" ca="1" si="5"/>
        <v>0.53608247422680411</v>
      </c>
      <c r="O3" s="3">
        <v>24.759638299999999</v>
      </c>
      <c r="P3" s="3">
        <v>46.527646799999999</v>
      </c>
    </row>
    <row r="4" spans="1:16" ht="15.75" customHeight="1" x14ac:dyDescent="0.35">
      <c r="A4" s="3">
        <v>1</v>
      </c>
      <c r="B4" s="3" t="s">
        <v>16</v>
      </c>
      <c r="C4" s="3" t="s">
        <v>17</v>
      </c>
      <c r="D4" s="3">
        <v>3</v>
      </c>
      <c r="E4" s="3" t="s">
        <v>24</v>
      </c>
      <c r="F4" s="4">
        <v>45899</v>
      </c>
      <c r="G4" s="3">
        <f t="shared" si="0"/>
        <v>51</v>
      </c>
      <c r="H4" s="4">
        <v>45950</v>
      </c>
      <c r="I4" s="4">
        <f t="shared" ca="1" si="1"/>
        <v>45936</v>
      </c>
      <c r="J4" s="3">
        <f t="shared" ca="1" si="2"/>
        <v>37</v>
      </c>
      <c r="K4" s="3">
        <f t="shared" ca="1" si="3"/>
        <v>14</v>
      </c>
      <c r="L4" s="5">
        <f t="shared" ca="1" si="4"/>
        <v>0.72549019607843135</v>
      </c>
      <c r="M4" s="6">
        <v>0.79800000000000004</v>
      </c>
      <c r="N4" s="6">
        <f t="shared" ca="1" si="5"/>
        <v>7.2509803921568694E-2</v>
      </c>
      <c r="O4" s="3">
        <v>24.759638299999999</v>
      </c>
      <c r="P4" s="3">
        <v>46.527646799999999</v>
      </c>
    </row>
    <row r="5" spans="1:16" ht="15.75" customHeight="1" x14ac:dyDescent="0.35">
      <c r="A5" s="3">
        <v>1</v>
      </c>
      <c r="B5" s="3" t="s">
        <v>16</v>
      </c>
      <c r="C5" s="3" t="s">
        <v>17</v>
      </c>
      <c r="D5" s="3">
        <v>4</v>
      </c>
      <c r="E5" s="3" t="s">
        <v>25</v>
      </c>
      <c r="F5" s="4">
        <v>45992</v>
      </c>
      <c r="G5" s="3">
        <f t="shared" si="0"/>
        <v>2</v>
      </c>
      <c r="H5" s="4">
        <v>45994</v>
      </c>
      <c r="I5" s="4">
        <f t="shared" ca="1" si="1"/>
        <v>45936</v>
      </c>
      <c r="J5" s="3">
        <f t="shared" ca="1" si="2"/>
        <v>0</v>
      </c>
      <c r="K5" s="3">
        <f t="shared" ca="1" si="3"/>
        <v>2</v>
      </c>
      <c r="L5" s="5">
        <f t="shared" ca="1" si="4"/>
        <v>0</v>
      </c>
      <c r="M5" s="6">
        <v>0</v>
      </c>
      <c r="N5" s="6">
        <f t="shared" ca="1" si="5"/>
        <v>0</v>
      </c>
      <c r="O5" s="3">
        <v>24.759638299999999</v>
      </c>
      <c r="P5" s="3">
        <v>46.527646799999999</v>
      </c>
    </row>
    <row r="6" spans="1:16" ht="15.75" customHeight="1" x14ac:dyDescent="0.35">
      <c r="A6" s="3">
        <v>2</v>
      </c>
      <c r="B6" s="3" t="s">
        <v>16</v>
      </c>
      <c r="C6" s="3" t="s">
        <v>20</v>
      </c>
      <c r="D6" s="3">
        <v>1</v>
      </c>
      <c r="E6" s="3" t="s">
        <v>18</v>
      </c>
      <c r="F6" s="4">
        <v>45916</v>
      </c>
      <c r="G6" s="3">
        <f t="shared" si="0"/>
        <v>35</v>
      </c>
      <c r="H6" s="4">
        <v>45951</v>
      </c>
      <c r="I6" s="4">
        <f t="shared" ca="1" si="1"/>
        <v>45936</v>
      </c>
      <c r="J6" s="3">
        <f t="shared" ca="1" si="2"/>
        <v>20</v>
      </c>
      <c r="K6" s="3">
        <f t="shared" ca="1" si="3"/>
        <v>15</v>
      </c>
      <c r="L6" s="5">
        <f t="shared" ref="L6:L21" ca="1" si="6">IF(OR(G6="",G6=0),0,MIN(1,MAX(0,J6/G6)))</f>
        <v>0.5714285714285714</v>
      </c>
      <c r="M6" s="5">
        <v>0.08</v>
      </c>
      <c r="N6" s="6">
        <f t="shared" ca="1" si="5"/>
        <v>-0.49142857142857138</v>
      </c>
      <c r="O6" s="3">
        <v>28.420234799999999</v>
      </c>
      <c r="P6" s="3">
        <v>36.531748100000002</v>
      </c>
    </row>
    <row r="7" spans="1:16" ht="15.75" customHeight="1" x14ac:dyDescent="0.35">
      <c r="A7" s="3">
        <v>2</v>
      </c>
      <c r="B7" s="3" t="s">
        <v>16</v>
      </c>
      <c r="C7" s="3" t="s">
        <v>20</v>
      </c>
      <c r="D7" s="3">
        <v>2</v>
      </c>
      <c r="E7" s="3" t="s">
        <v>19</v>
      </c>
      <c r="F7" s="4">
        <v>45951</v>
      </c>
      <c r="G7" s="3">
        <f t="shared" si="0"/>
        <v>25</v>
      </c>
      <c r="H7" s="4">
        <v>45976</v>
      </c>
      <c r="I7" s="4">
        <f t="shared" ca="1" si="1"/>
        <v>45936</v>
      </c>
      <c r="J7" s="3">
        <f t="shared" ca="1" si="2"/>
        <v>0</v>
      </c>
      <c r="K7" s="3">
        <f t="shared" ca="1" si="3"/>
        <v>25</v>
      </c>
      <c r="L7" s="5">
        <f t="shared" ca="1" si="6"/>
        <v>0</v>
      </c>
      <c r="M7" s="5">
        <v>0.09</v>
      </c>
      <c r="N7" s="6">
        <f t="shared" ca="1" si="5"/>
        <v>0.09</v>
      </c>
      <c r="O7" s="3">
        <v>28.420234799999999</v>
      </c>
      <c r="P7" s="3">
        <v>36.531748100000002</v>
      </c>
    </row>
    <row r="8" spans="1:16" ht="15.75" customHeight="1" x14ac:dyDescent="0.35">
      <c r="A8" s="3">
        <v>2</v>
      </c>
      <c r="B8" s="3" t="s">
        <v>16</v>
      </c>
      <c r="C8" s="3" t="s">
        <v>20</v>
      </c>
      <c r="D8" s="3">
        <v>3</v>
      </c>
      <c r="E8" s="3" t="s">
        <v>24</v>
      </c>
      <c r="F8" s="4">
        <v>45976</v>
      </c>
      <c r="G8" s="3">
        <f t="shared" si="0"/>
        <v>20</v>
      </c>
      <c r="H8" s="4">
        <v>45996</v>
      </c>
      <c r="I8" s="4">
        <f t="shared" ca="1" si="1"/>
        <v>45936</v>
      </c>
      <c r="J8" s="3">
        <f t="shared" ca="1" si="2"/>
        <v>0</v>
      </c>
      <c r="K8" s="3">
        <f t="shared" ca="1" si="3"/>
        <v>20</v>
      </c>
      <c r="L8" s="5">
        <f t="shared" ca="1" si="6"/>
        <v>0</v>
      </c>
      <c r="M8" s="5">
        <v>0.1</v>
      </c>
      <c r="N8" s="6">
        <f t="shared" ca="1" si="5"/>
        <v>0.1</v>
      </c>
      <c r="O8" s="3">
        <v>28.420234799999999</v>
      </c>
      <c r="P8" s="3">
        <v>36.531748100000002</v>
      </c>
    </row>
    <row r="9" spans="1:16" ht="15.75" customHeight="1" x14ac:dyDescent="0.35">
      <c r="A9" s="3">
        <v>2</v>
      </c>
      <c r="B9" s="3" t="s">
        <v>16</v>
      </c>
      <c r="C9" s="3" t="s">
        <v>20</v>
      </c>
      <c r="D9" s="3">
        <v>4</v>
      </c>
      <c r="E9" s="3" t="s">
        <v>25</v>
      </c>
      <c r="F9" s="4">
        <v>45996</v>
      </c>
      <c r="G9" s="3">
        <f t="shared" si="0"/>
        <v>25</v>
      </c>
      <c r="H9" s="4">
        <v>46021</v>
      </c>
      <c r="I9" s="4">
        <f t="shared" ca="1" si="1"/>
        <v>45936</v>
      </c>
      <c r="J9" s="3">
        <f t="shared" ca="1" si="2"/>
        <v>0</v>
      </c>
      <c r="K9" s="3">
        <f t="shared" ca="1" si="3"/>
        <v>25</v>
      </c>
      <c r="L9" s="5">
        <f t="shared" ca="1" si="6"/>
        <v>0</v>
      </c>
      <c r="M9" s="5">
        <v>0.09</v>
      </c>
      <c r="N9" s="6">
        <f t="shared" ca="1" si="5"/>
        <v>0.09</v>
      </c>
      <c r="O9" s="3">
        <v>28.420234799999999</v>
      </c>
      <c r="P9" s="3">
        <v>36.531748100000002</v>
      </c>
    </row>
    <row r="10" spans="1:16" ht="15.75" customHeight="1" x14ac:dyDescent="0.35">
      <c r="A10" s="3">
        <v>3</v>
      </c>
      <c r="B10" s="3" t="s">
        <v>16</v>
      </c>
      <c r="C10" s="3" t="s">
        <v>21</v>
      </c>
      <c r="D10" s="3">
        <v>1</v>
      </c>
      <c r="E10" s="3" t="s">
        <v>18</v>
      </c>
      <c r="F10" s="4">
        <v>45916</v>
      </c>
      <c r="G10" s="3">
        <f t="shared" si="0"/>
        <v>35</v>
      </c>
      <c r="H10" s="4">
        <v>45951</v>
      </c>
      <c r="I10" s="4">
        <f t="shared" ca="1" si="1"/>
        <v>45936</v>
      </c>
      <c r="J10" s="3">
        <f t="shared" ca="1" si="2"/>
        <v>20</v>
      </c>
      <c r="K10" s="3">
        <f t="shared" ca="1" si="3"/>
        <v>15</v>
      </c>
      <c r="L10" s="5">
        <f t="shared" ca="1" si="6"/>
        <v>0.5714285714285714</v>
      </c>
      <c r="M10" s="5">
        <v>0.08</v>
      </c>
      <c r="N10" s="6">
        <f t="shared" ca="1" si="5"/>
        <v>-0.49142857142857138</v>
      </c>
      <c r="O10" s="3">
        <v>27.4742721</v>
      </c>
      <c r="P10" s="3">
        <v>41.703162800000001</v>
      </c>
    </row>
    <row r="11" spans="1:16" ht="15.75" customHeight="1" x14ac:dyDescent="0.35">
      <c r="A11" s="3">
        <v>3</v>
      </c>
      <c r="B11" s="3" t="s">
        <v>16</v>
      </c>
      <c r="C11" s="3" t="s">
        <v>21</v>
      </c>
      <c r="D11" s="3">
        <v>2</v>
      </c>
      <c r="E11" s="3" t="s">
        <v>19</v>
      </c>
      <c r="F11" s="4">
        <v>45951</v>
      </c>
      <c r="G11" s="3">
        <f t="shared" si="0"/>
        <v>25</v>
      </c>
      <c r="H11" s="4">
        <v>45976</v>
      </c>
      <c r="I11" s="4">
        <f t="shared" ca="1" si="1"/>
        <v>45936</v>
      </c>
      <c r="J11" s="3">
        <f t="shared" ca="1" si="2"/>
        <v>0</v>
      </c>
      <c r="K11" s="3">
        <f t="shared" ca="1" si="3"/>
        <v>25</v>
      </c>
      <c r="L11" s="5">
        <f t="shared" ca="1" si="6"/>
        <v>0</v>
      </c>
      <c r="M11" s="5">
        <v>0.05</v>
      </c>
      <c r="N11" s="6">
        <f t="shared" ca="1" si="5"/>
        <v>0.05</v>
      </c>
      <c r="O11" s="3">
        <v>27.4742721</v>
      </c>
      <c r="P11" s="3">
        <v>41.703162800000001</v>
      </c>
    </row>
    <row r="12" spans="1:16" ht="15.75" customHeight="1" x14ac:dyDescent="0.35">
      <c r="A12" s="3">
        <v>3</v>
      </c>
      <c r="B12" s="3" t="s">
        <v>16</v>
      </c>
      <c r="C12" s="3" t="s">
        <v>21</v>
      </c>
      <c r="D12" s="3">
        <v>3</v>
      </c>
      <c r="E12" s="3" t="s">
        <v>24</v>
      </c>
      <c r="F12" s="4">
        <v>45976</v>
      </c>
      <c r="G12" s="3">
        <f t="shared" si="0"/>
        <v>20</v>
      </c>
      <c r="H12" s="4">
        <v>45996</v>
      </c>
      <c r="I12" s="4">
        <f t="shared" ca="1" si="1"/>
        <v>45936</v>
      </c>
      <c r="J12" s="3">
        <f t="shared" ca="1" si="2"/>
        <v>0</v>
      </c>
      <c r="K12" s="3">
        <f t="shared" ca="1" si="3"/>
        <v>20</v>
      </c>
      <c r="L12" s="5">
        <f t="shared" ca="1" si="6"/>
        <v>0</v>
      </c>
      <c r="M12" s="5">
        <v>0.1</v>
      </c>
      <c r="N12" s="6">
        <f t="shared" ca="1" si="5"/>
        <v>0.1</v>
      </c>
      <c r="O12" s="3">
        <v>27.4742721</v>
      </c>
      <c r="P12" s="3">
        <v>41.703162800000001</v>
      </c>
    </row>
    <row r="13" spans="1:16" ht="15.75" customHeight="1" x14ac:dyDescent="0.35">
      <c r="A13" s="3">
        <v>3</v>
      </c>
      <c r="B13" s="3" t="s">
        <v>16</v>
      </c>
      <c r="C13" s="3" t="s">
        <v>21</v>
      </c>
      <c r="D13" s="3">
        <v>4</v>
      </c>
      <c r="E13" s="3" t="s">
        <v>25</v>
      </c>
      <c r="F13" s="4">
        <v>45996</v>
      </c>
      <c r="G13" s="3">
        <f t="shared" si="0"/>
        <v>25</v>
      </c>
      <c r="H13" s="4">
        <v>46021</v>
      </c>
      <c r="I13" s="4">
        <f t="shared" ca="1" si="1"/>
        <v>45936</v>
      </c>
      <c r="J13" s="3">
        <f t="shared" ca="1" si="2"/>
        <v>0</v>
      </c>
      <c r="K13" s="3">
        <f t="shared" ca="1" si="3"/>
        <v>25</v>
      </c>
      <c r="L13" s="5">
        <f t="shared" ca="1" si="6"/>
        <v>0</v>
      </c>
      <c r="M13" s="5">
        <v>0.12</v>
      </c>
      <c r="N13" s="6">
        <f t="shared" ca="1" si="5"/>
        <v>0.12</v>
      </c>
      <c r="O13" s="3">
        <v>27.4742721</v>
      </c>
      <c r="P13" s="3">
        <v>41.703162800000001</v>
      </c>
    </row>
    <row r="14" spans="1:16" ht="15.75" customHeight="1" x14ac:dyDescent="0.35">
      <c r="A14" s="3">
        <v>4</v>
      </c>
      <c r="B14" s="3" t="s">
        <v>16</v>
      </c>
      <c r="C14" s="3" t="s">
        <v>22</v>
      </c>
      <c r="D14" s="3">
        <v>1</v>
      </c>
      <c r="E14" s="3" t="s">
        <v>18</v>
      </c>
      <c r="F14" s="4">
        <v>45916</v>
      </c>
      <c r="G14" s="3">
        <f t="shared" si="0"/>
        <v>35</v>
      </c>
      <c r="H14" s="4">
        <v>45951</v>
      </c>
      <c r="I14" s="4">
        <f t="shared" ca="1" si="1"/>
        <v>45936</v>
      </c>
      <c r="J14" s="3">
        <f t="shared" ca="1" si="2"/>
        <v>20</v>
      </c>
      <c r="K14" s="3">
        <f t="shared" ca="1" si="3"/>
        <v>15</v>
      </c>
      <c r="L14" s="5">
        <f t="shared" ca="1" si="6"/>
        <v>0.5714285714285714</v>
      </c>
      <c r="M14" s="5">
        <v>0.16</v>
      </c>
      <c r="N14" s="6">
        <f t="shared" ca="1" si="5"/>
        <v>-0.41142857142857137</v>
      </c>
      <c r="O14" s="3">
        <v>30.008533100000001</v>
      </c>
      <c r="P14" s="3">
        <v>40.2162997</v>
      </c>
    </row>
    <row r="15" spans="1:16" ht="15.75" customHeight="1" x14ac:dyDescent="0.35">
      <c r="A15" s="3">
        <v>4</v>
      </c>
      <c r="B15" s="3" t="s">
        <v>16</v>
      </c>
      <c r="C15" s="3" t="s">
        <v>22</v>
      </c>
      <c r="D15" s="3">
        <v>2</v>
      </c>
      <c r="E15" s="3" t="s">
        <v>19</v>
      </c>
      <c r="F15" s="4">
        <v>45951</v>
      </c>
      <c r="G15" s="3">
        <f t="shared" si="0"/>
        <v>25</v>
      </c>
      <c r="H15" s="4">
        <v>45976</v>
      </c>
      <c r="I15" s="4">
        <f t="shared" ca="1" si="1"/>
        <v>45936</v>
      </c>
      <c r="J15" s="3">
        <f t="shared" ca="1" si="2"/>
        <v>0</v>
      </c>
      <c r="K15" s="3">
        <f t="shared" ca="1" si="3"/>
        <v>25</v>
      </c>
      <c r="L15" s="5">
        <f t="shared" ca="1" si="6"/>
        <v>0</v>
      </c>
      <c r="M15" s="5">
        <v>0.24</v>
      </c>
      <c r="N15" s="6">
        <f t="shared" ca="1" si="5"/>
        <v>0.24</v>
      </c>
      <c r="O15" s="3">
        <v>30.008533100000001</v>
      </c>
      <c r="P15" s="3">
        <v>40.2162997</v>
      </c>
    </row>
    <row r="16" spans="1:16" ht="15.75" customHeight="1" x14ac:dyDescent="0.35">
      <c r="A16" s="3">
        <v>4</v>
      </c>
      <c r="B16" s="3" t="s">
        <v>16</v>
      </c>
      <c r="C16" s="3" t="s">
        <v>22</v>
      </c>
      <c r="D16" s="3">
        <v>3</v>
      </c>
      <c r="E16" s="3" t="s">
        <v>24</v>
      </c>
      <c r="F16" s="4">
        <v>45976</v>
      </c>
      <c r="G16" s="3">
        <f t="shared" si="0"/>
        <v>20</v>
      </c>
      <c r="H16" s="4">
        <v>45996</v>
      </c>
      <c r="I16" s="4">
        <f t="shared" ca="1" si="1"/>
        <v>45936</v>
      </c>
      <c r="J16" s="3">
        <f t="shared" ca="1" si="2"/>
        <v>0</v>
      </c>
      <c r="K16" s="3">
        <f t="shared" ca="1" si="3"/>
        <v>20</v>
      </c>
      <c r="L16" s="5">
        <f t="shared" ca="1" si="6"/>
        <v>0</v>
      </c>
      <c r="M16" s="5">
        <v>0.25</v>
      </c>
      <c r="N16" s="6">
        <f t="shared" ca="1" si="5"/>
        <v>0.25</v>
      </c>
      <c r="O16" s="3">
        <v>30.008533100000001</v>
      </c>
      <c r="P16" s="3">
        <v>40.2162997</v>
      </c>
    </row>
    <row r="17" spans="1:16" ht="15.75" customHeight="1" x14ac:dyDescent="0.35">
      <c r="A17" s="3">
        <v>4</v>
      </c>
      <c r="B17" s="3" t="s">
        <v>16</v>
      </c>
      <c r="C17" s="3" t="s">
        <v>22</v>
      </c>
      <c r="D17" s="3">
        <v>4</v>
      </c>
      <c r="E17" s="3" t="s">
        <v>25</v>
      </c>
      <c r="F17" s="4">
        <v>45996</v>
      </c>
      <c r="G17" s="3">
        <f t="shared" si="0"/>
        <v>25</v>
      </c>
      <c r="H17" s="4">
        <v>46021</v>
      </c>
      <c r="I17" s="4">
        <f t="shared" ca="1" si="1"/>
        <v>45936</v>
      </c>
      <c r="J17" s="3">
        <f t="shared" ca="1" si="2"/>
        <v>0</v>
      </c>
      <c r="K17" s="3">
        <f t="shared" ca="1" si="3"/>
        <v>25</v>
      </c>
      <c r="L17" s="5">
        <f t="shared" ca="1" si="6"/>
        <v>0</v>
      </c>
      <c r="M17" s="5">
        <v>0.05</v>
      </c>
      <c r="N17" s="6">
        <f t="shared" ca="1" si="5"/>
        <v>0.05</v>
      </c>
      <c r="O17" s="3">
        <v>30.008533100000001</v>
      </c>
      <c r="P17" s="3">
        <v>40.2162997</v>
      </c>
    </row>
    <row r="18" spans="1:16" ht="15.75" customHeight="1" x14ac:dyDescent="0.35">
      <c r="A18" s="3">
        <v>5</v>
      </c>
      <c r="B18" s="3" t="s">
        <v>16</v>
      </c>
      <c r="C18" s="3" t="s">
        <v>23</v>
      </c>
      <c r="D18" s="3">
        <v>1</v>
      </c>
      <c r="E18" s="3" t="s">
        <v>18</v>
      </c>
      <c r="F18" s="4">
        <v>45923</v>
      </c>
      <c r="G18" s="3">
        <f t="shared" si="0"/>
        <v>71</v>
      </c>
      <c r="H18" s="4">
        <v>45994</v>
      </c>
      <c r="I18" s="4">
        <f t="shared" ca="1" si="1"/>
        <v>45936</v>
      </c>
      <c r="J18" s="3">
        <f t="shared" ca="1" si="2"/>
        <v>13</v>
      </c>
      <c r="K18" s="3">
        <f t="shared" ca="1" si="3"/>
        <v>58</v>
      </c>
      <c r="L18" s="5">
        <f t="shared" ca="1" si="6"/>
        <v>0.18309859154929578</v>
      </c>
      <c r="M18" s="5">
        <v>0.15</v>
      </c>
      <c r="N18" s="6">
        <f t="shared" ca="1" si="5"/>
        <v>-3.3098591549295786E-2</v>
      </c>
      <c r="O18" s="3">
        <v>17.564813900000001</v>
      </c>
      <c r="P18" s="3">
        <v>44.316760500000001</v>
      </c>
    </row>
    <row r="19" spans="1:16" ht="15.75" customHeight="1" x14ac:dyDescent="0.35">
      <c r="A19" s="3">
        <v>5</v>
      </c>
      <c r="B19" s="3" t="s">
        <v>16</v>
      </c>
      <c r="C19" s="3" t="s">
        <v>23</v>
      </c>
      <c r="D19" s="3">
        <v>2</v>
      </c>
      <c r="E19" s="3" t="s">
        <v>19</v>
      </c>
      <c r="F19" s="4">
        <v>45951</v>
      </c>
      <c r="G19" s="3">
        <f t="shared" si="0"/>
        <v>20</v>
      </c>
      <c r="H19" s="4">
        <v>45971</v>
      </c>
      <c r="I19" s="4">
        <f t="shared" ca="1" si="1"/>
        <v>45936</v>
      </c>
      <c r="J19" s="3">
        <f t="shared" ca="1" si="2"/>
        <v>0</v>
      </c>
      <c r="K19" s="3">
        <f t="shared" ca="1" si="3"/>
        <v>20</v>
      </c>
      <c r="L19" s="5">
        <f t="shared" ca="1" si="6"/>
        <v>0</v>
      </c>
      <c r="M19" s="5">
        <v>0.1</v>
      </c>
      <c r="N19" s="6">
        <f t="shared" ca="1" si="5"/>
        <v>0.1</v>
      </c>
      <c r="O19" s="3">
        <v>17.564813900000001</v>
      </c>
      <c r="P19" s="3">
        <v>44.316760500000001</v>
      </c>
    </row>
    <row r="20" spans="1:16" ht="15.75" customHeight="1" x14ac:dyDescent="0.35">
      <c r="A20" s="3">
        <v>5</v>
      </c>
      <c r="B20" s="3" t="s">
        <v>16</v>
      </c>
      <c r="C20" s="3" t="s">
        <v>23</v>
      </c>
      <c r="D20" s="3">
        <v>3</v>
      </c>
      <c r="E20" s="3" t="s">
        <v>24</v>
      </c>
      <c r="F20" s="4">
        <v>45943</v>
      </c>
      <c r="G20" s="3">
        <f t="shared" si="0"/>
        <v>31</v>
      </c>
      <c r="H20" s="4">
        <v>45974</v>
      </c>
      <c r="I20" s="4">
        <f t="shared" ca="1" si="1"/>
        <v>45936</v>
      </c>
      <c r="J20" s="3">
        <f t="shared" ca="1" si="2"/>
        <v>0</v>
      </c>
      <c r="K20" s="3">
        <f t="shared" ca="1" si="3"/>
        <v>31</v>
      </c>
      <c r="L20" s="5">
        <f t="shared" ca="1" si="6"/>
        <v>0</v>
      </c>
      <c r="M20" s="5">
        <v>0.2</v>
      </c>
      <c r="N20" s="6">
        <f t="shared" ca="1" si="5"/>
        <v>0.2</v>
      </c>
      <c r="O20" s="3">
        <v>17.564813900000001</v>
      </c>
      <c r="P20" s="3">
        <v>44.316760500000001</v>
      </c>
    </row>
    <row r="21" spans="1:16" ht="15.75" customHeight="1" x14ac:dyDescent="0.35">
      <c r="A21" s="3">
        <v>5</v>
      </c>
      <c r="B21" s="3" t="s">
        <v>16</v>
      </c>
      <c r="C21" s="3" t="s">
        <v>23</v>
      </c>
      <c r="D21" s="3">
        <v>4</v>
      </c>
      <c r="E21" s="3" t="s">
        <v>25</v>
      </c>
      <c r="F21" s="4">
        <v>45997</v>
      </c>
      <c r="G21" s="3">
        <f t="shared" si="0"/>
        <v>12</v>
      </c>
      <c r="H21" s="4">
        <v>46009</v>
      </c>
      <c r="I21" s="4">
        <f t="shared" ca="1" si="1"/>
        <v>45936</v>
      </c>
      <c r="J21" s="3">
        <f t="shared" ca="1" si="2"/>
        <v>0</v>
      </c>
      <c r="K21" s="3">
        <f t="shared" ca="1" si="3"/>
        <v>12</v>
      </c>
      <c r="L21" s="5">
        <f t="shared" ca="1" si="6"/>
        <v>0</v>
      </c>
      <c r="M21" s="5">
        <v>0.05</v>
      </c>
      <c r="N21" s="6">
        <f t="shared" ca="1" si="5"/>
        <v>0.05</v>
      </c>
      <c r="O21" s="3">
        <v>17.564813900000001</v>
      </c>
      <c r="P21" s="3">
        <v>44.316760500000001</v>
      </c>
    </row>
  </sheetData>
  <autoFilter ref="A1:J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El-Sawy</cp:lastModifiedBy>
  <dcterms:modified xsi:type="dcterms:W3CDTF">2025-10-06T11:20:38Z</dcterms:modified>
</cp:coreProperties>
</file>