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6357F458-5ECC-4034-A477-F97649219633}" xr6:coauthVersionLast="47" xr6:coauthVersionMax="47" xr10:uidLastSave="{00000000-0000-0000-0000-000000000000}"/>
  <bookViews>
    <workbookView xWindow="-28920" yWindow="223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 l="1"/>
  <c r="G21" i="1"/>
  <c r="G13" i="1"/>
  <c r="G11" i="1"/>
  <c r="G9" i="1"/>
  <c r="G17" i="1"/>
  <c r="G6" i="1"/>
  <c r="G3" i="1"/>
  <c r="G4" i="1"/>
  <c r="G12" i="1"/>
  <c r="G2" i="1"/>
  <c r="G10" i="1"/>
  <c r="G7" i="1"/>
  <c r="G18" i="1"/>
  <c r="G5" i="1"/>
  <c r="G14" i="1"/>
  <c r="G20" i="1"/>
  <c r="G19" i="1"/>
  <c r="G8" i="1"/>
  <c r="I16" i="1"/>
  <c r="J16" i="1" s="1"/>
  <c r="I15" i="1"/>
  <c r="J15" i="1" s="1"/>
  <c r="I21" i="1"/>
  <c r="J21" i="1" s="1"/>
  <c r="I13" i="1"/>
  <c r="J13" i="1" s="1"/>
  <c r="I11" i="1"/>
  <c r="J11" i="1" s="1"/>
  <c r="I9" i="1"/>
  <c r="J9" i="1" s="1"/>
  <c r="I17" i="1"/>
  <c r="J17" i="1" s="1"/>
  <c r="I6" i="1"/>
  <c r="J6" i="1" s="1"/>
  <c r="I3" i="1"/>
  <c r="J3" i="1" s="1"/>
  <c r="I4" i="1"/>
  <c r="J4" i="1" s="1"/>
  <c r="I12" i="1"/>
  <c r="J12" i="1" s="1"/>
  <c r="I2" i="1"/>
  <c r="J2" i="1" s="1"/>
  <c r="I10" i="1"/>
  <c r="J10" i="1" s="1"/>
  <c r="I7" i="1"/>
  <c r="J7" i="1" s="1"/>
  <c r="I18" i="1"/>
  <c r="J18" i="1" s="1"/>
  <c r="I5" i="1"/>
  <c r="J5" i="1" s="1"/>
  <c r="I14" i="1"/>
  <c r="J14" i="1" s="1"/>
  <c r="I20" i="1"/>
  <c r="J20" i="1" s="1"/>
  <c r="I19" i="1"/>
  <c r="J19" i="1" s="1"/>
  <c r="I8" i="1"/>
  <c r="J8" i="1" s="1"/>
  <c r="L2" i="1" l="1"/>
  <c r="N2" i="1" s="1"/>
  <c r="L8" i="1"/>
  <c r="N8" i="1" s="1"/>
  <c r="L10" i="1"/>
  <c r="N10" i="1" s="1"/>
  <c r="L19" i="1"/>
  <c r="N19" i="1" s="1"/>
  <c r="K20" i="1"/>
  <c r="K10" i="1"/>
  <c r="K2" i="1"/>
  <c r="K6" i="1"/>
  <c r="K17" i="1"/>
  <c r="K15" i="1"/>
  <c r="K14" i="1"/>
  <c r="K5" i="1"/>
  <c r="K7" i="1"/>
  <c r="L4" i="1"/>
  <c r="N4" i="1" s="1"/>
  <c r="K21" i="1"/>
  <c r="L18" i="1"/>
  <c r="N18" i="1" s="1"/>
  <c r="K12" i="1"/>
  <c r="L14" i="1"/>
  <c r="N14" i="1" s="1"/>
  <c r="K18" i="1"/>
  <c r="L5" i="1"/>
  <c r="N5" i="1" s="1"/>
  <c r="L9" i="1"/>
  <c r="N9" i="1" s="1"/>
  <c r="K16" i="1"/>
  <c r="K11" i="1"/>
  <c r="K13" i="1"/>
  <c r="K9" i="1"/>
  <c r="L20" i="1"/>
  <c r="N20" i="1" s="1"/>
  <c r="K8" i="1"/>
  <c r="K19" i="1"/>
  <c r="L12" i="1"/>
  <c r="N12" i="1" s="1"/>
  <c r="L17" i="1"/>
  <c r="N17" i="1" s="1"/>
  <c r="K3" i="1"/>
  <c r="L3" i="1"/>
  <c r="N3" i="1" s="1"/>
  <c r="L6" i="1"/>
  <c r="N6" i="1" s="1"/>
  <c r="L13" i="1"/>
  <c r="N13" i="1" s="1"/>
  <c r="L7" i="1"/>
  <c r="N7" i="1" s="1"/>
  <c r="L21" i="1"/>
  <c r="N21" i="1" s="1"/>
  <c r="L15" i="1"/>
  <c r="N15" i="1" s="1"/>
  <c r="L16" i="1"/>
  <c r="N16" i="1" s="1"/>
  <c r="K4" i="1"/>
  <c r="L11" i="1"/>
  <c r="N11" i="1" s="1"/>
</calcChain>
</file>

<file path=xl/sharedStrings.xml><?xml version="1.0" encoding="utf-8"?>
<sst xmlns="http://schemas.openxmlformats.org/spreadsheetml/2006/main" count="76" uniqueCount="26">
  <si>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</si>
  <si>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</si>
  <si>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</si>
  <si>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</si>
  <si>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</si>
  <si>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</si>
  <si>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</si>
  <si>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</si>
  <si>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</si>
  <si>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</si>
  <si>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</si>
  <si>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</si>
  <si>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</si>
  <si>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</si>
  <si>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</si>
  <si>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</si>
  <si>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</si>
  <si>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</si>
  <si>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</si>
  <si>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</si>
  <si>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</si>
  <si>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</si>
  <si>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</si>
  <si>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</si>
  <si>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</si>
  <si>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تسليم المشروع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</si>
</sst>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1"/>
  <sheetViews>
    <sheetView tabSelected="1" topLeftCell="C1" workbookViewId="0">
      <selection activeCell="I25" sqref="I25"/>
    </sheetView>
  </sheetViews>
  <sheetFormatPr defaultColWidth="12.54296875" defaultRowHeight="15.75" customHeight="1" x14ac:dyDescent="0.25"/>
  <cols>
    <col min="1" max="1" width="12.6328125" style="1" bestFit="1" customWidth="1"/>
    <col min="2" max="3" width="12.54296875" style="1"/>
    <col min="4" max="4" width="12.6328125" style="1" bestFit="1" customWidth="1"/>
    <col min="5" max="5" width="21.54296875" style="1" customWidth="1"/>
    <col min="6" max="6" width="10.81640625" style="1" bestFit="1" customWidth="1"/>
    <col min="7" max="7" width="12.54296875" style="1" customWidth="1"/>
    <col min="8" max="8" width="10.81640625" style="1" bestFit="1" customWidth="1"/>
    <col min="9" max="10" width="12.54296875" style="1" customWidth="1"/>
    <col min="11" max="11" width="12.6328125" style="1" bestFit="1" customWidth="1"/>
    <col min="12" max="12" width="21.90625" style="1" bestFit="1" customWidth="1"/>
    <col min="13" max="13" width="15.26953125" style="1" bestFit="1" customWidth="1"/>
    <col min="14" max="16" width="12.6328125" style="1" bestFit="1" customWidth="1"/>
    <col min="17" max="16384" width="12.54296875" style="1"/>
  </cols>
  <sheetData>
    <row r="1" spans="1:1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.75" customHeight="1" x14ac:dyDescent="0.25">
      <c r="A2" s="3">
        <v>3</v>
      </c>
      <c r="B2" s="3" t="s">
        <v>16</v>
      </c>
      <c r="C2" s="17" t="s">
        <v>21</v>
      </c>
      <c r="D2" s="17">
        <v>4</v>
      </c>
      <c r="E2" s="17" t="s">
        <v>25</v>
      </c>
      <c r="F2" s="19">
        <v>46097</v>
      </c>
      <c r="G2" s="17">
        <f>H2-F2</f>
        <v>-96</v>
      </c>
      <c r="H2" s="19">
        <v>46001</v>
      </c>
      <c r="I2" s="19">
        <f ca="1">TODAY()</f>
        <v>45938</v>
      </c>
      <c r="J2" s="17">
        <f ca="1">IF(F2="",0,MAX(0,I2-F2))</f>
        <v>0</v>
      </c>
      <c r="K2" s="17">
        <f ca="1">IF(G2="",0,MAX(0,G2-J2))</f>
        <v>0</v>
      </c>
      <c r="L2" s="20">
        <f ca="1">IF(OR(G2="",G2=0),0,MIN(1,MAX(0,J2/G2)))</f>
        <v>0</v>
      </c>
      <c r="M2" s="20">
        <v>0</v>
      </c>
      <c r="N2" s="21">
        <f ca="1">IF(M2="",0,M2-L2)</f>
        <v>0</v>
      </c>
      <c r="O2" s="17">
        <v>27.4742721</v>
      </c>
      <c r="P2" s="17">
        <v>41.703162800000001</v>
      </c>
    </row>
    <row r="3" spans="1:16" ht="15.75" customHeight="1" x14ac:dyDescent="0.25">
      <c r="A3" s="3">
        <v>3</v>
      </c>
      <c r="B3" s="3" t="s">
        <v>16</v>
      </c>
      <c r="C3" s="17" t="s">
        <v>21</v>
      </c>
      <c r="D3" s="17">
        <v>1</v>
      </c>
      <c r="E3" s="18" t="s">
        <v>18</v>
      </c>
      <c r="F3" s="19">
        <v>45955</v>
      </c>
      <c r="G3" s="17">
        <f>H3-F3</f>
        <v>46</v>
      </c>
      <c r="H3" s="19">
        <v>46001</v>
      </c>
      <c r="I3" s="19">
        <f ca="1">TODAY()</f>
        <v>45938</v>
      </c>
      <c r="J3" s="17">
        <f ca="1">IF(F3="",0,MAX(0,I3-F3))</f>
        <v>0</v>
      </c>
      <c r="K3" s="17">
        <f ca="1">IF(G3="",0,MAX(0,G3-J3))</f>
        <v>46</v>
      </c>
      <c r="L3" s="20">
        <f ca="1">IF(OR(G3="",G3=0),0,MIN(1,MAX(0,J3/G3)))</f>
        <v>0</v>
      </c>
      <c r="M3" s="20">
        <v>0</v>
      </c>
      <c r="N3" s="21">
        <f ca="1">IF(M3="",0,M3-L3)</f>
        <v>0</v>
      </c>
      <c r="O3" s="17">
        <v>27.4742721</v>
      </c>
      <c r="P3" s="17">
        <v>41.703162800000001</v>
      </c>
    </row>
    <row r="4" spans="1:16" ht="15.75" customHeight="1" x14ac:dyDescent="0.25">
      <c r="A4" s="3">
        <v>3</v>
      </c>
      <c r="B4" s="3" t="s">
        <v>16</v>
      </c>
      <c r="C4" s="17" t="s">
        <v>21</v>
      </c>
      <c r="D4" s="17">
        <v>2</v>
      </c>
      <c r="E4" s="17" t="s">
        <v>19</v>
      </c>
      <c r="F4" s="19">
        <v>45999</v>
      </c>
      <c r="G4" s="17">
        <f>H4-F4</f>
        <v>2</v>
      </c>
      <c r="H4" s="19">
        <v>46001</v>
      </c>
      <c r="I4" s="19">
        <f ca="1">TODAY()</f>
        <v>45938</v>
      </c>
      <c r="J4" s="17">
        <f ca="1">IF(F4="",0,MAX(0,I4-F4))</f>
        <v>0</v>
      </c>
      <c r="K4" s="17">
        <f ca="1">IF(G4="",0,MAX(0,G4-J4))</f>
        <v>2</v>
      </c>
      <c r="L4" s="20">
        <f ca="1">IF(OR(G4="",G4=0),0,MIN(1,MAX(0,J4/G4)))</f>
        <v>0</v>
      </c>
      <c r="M4" s="20">
        <v>0</v>
      </c>
      <c r="N4" s="21">
        <f ca="1">IF(M4="",0,M4-L4)</f>
        <v>0</v>
      </c>
      <c r="O4" s="17">
        <v>27.4742721</v>
      </c>
      <c r="P4" s="17">
        <v>41.703162800000001</v>
      </c>
    </row>
    <row r="5" spans="1:16" ht="15.75" customHeight="1" x14ac:dyDescent="0.25">
      <c r="A5" s="9">
        <v>4</v>
      </c>
      <c r="B5" s="9" t="s">
        <v>16</v>
      </c>
      <c r="C5" s="22" t="s">
        <v>22</v>
      </c>
      <c r="D5" s="22">
        <v>4</v>
      </c>
      <c r="E5" s="22" t="s">
        <v>25</v>
      </c>
      <c r="F5" s="24">
        <v>46007</v>
      </c>
      <c r="G5" s="22">
        <f>H5-F5</f>
        <v>-6</v>
      </c>
      <c r="H5" s="24">
        <v>46001</v>
      </c>
      <c r="I5" s="24">
        <f ca="1">TODAY()</f>
        <v>45938</v>
      </c>
      <c r="J5" s="22">
        <f ca="1">IF(F5="",0,MAX(0,I5-F5))</f>
        <v>0</v>
      </c>
      <c r="K5" s="22">
        <f ca="1">IF(G5="",0,MAX(0,G5-J5))</f>
        <v>0</v>
      </c>
      <c r="L5" s="25">
        <f ca="1">IF(OR(G5="",G5=0),0,MIN(1,MAX(0,J5/G5)))</f>
        <v>0</v>
      </c>
      <c r="M5" s="25">
        <v>0</v>
      </c>
      <c r="N5" s="26">
        <f ca="1">IF(M5="",0,M5-L5)</f>
        <v>0</v>
      </c>
      <c r="O5" s="22">
        <v>30.008533100000001</v>
      </c>
      <c r="P5" s="22">
        <v>40.2162997</v>
      </c>
    </row>
    <row r="6" spans="1:16" ht="15.75" customHeight="1" x14ac:dyDescent="0.25">
      <c r="A6" s="4">
        <v>2</v>
      </c>
      <c r="B6" s="4" t="s">
        <v>16</v>
      </c>
      <c r="C6" s="12" t="s">
        <v>20</v>
      </c>
      <c r="D6" s="12">
        <v>4</v>
      </c>
      <c r="E6" s="12" t="s">
        <v>25</v>
      </c>
      <c r="F6" s="14">
        <v>46004</v>
      </c>
      <c r="G6" s="12">
        <f>H6-F6</f>
        <v>-3</v>
      </c>
      <c r="H6" s="14">
        <v>46001</v>
      </c>
      <c r="I6" s="14">
        <f ca="1">TODAY()</f>
        <v>45938</v>
      </c>
      <c r="J6" s="12">
        <f ca="1">IF(F6="",0,MAX(0,I6-F6))</f>
        <v>0</v>
      </c>
      <c r="K6" s="12">
        <f ca="1">IF(G6="",0,MAX(0,G6-J6))</f>
        <v>0</v>
      </c>
      <c r="L6" s="15">
        <f ca="1">IF(OR(G6="",G6=0),0,MIN(1,MAX(0,J6/G6)))</f>
        <v>0</v>
      </c>
      <c r="M6" s="15">
        <v>0</v>
      </c>
      <c r="N6" s="16">
        <f ca="1">IF(M6="",0,M6-L6)</f>
        <v>0</v>
      </c>
      <c r="O6" s="12">
        <v>28.420234799999999</v>
      </c>
      <c r="P6" s="12">
        <v>36.531748100000002</v>
      </c>
    </row>
    <row r="7" spans="1:16" ht="15.75" customHeight="1" x14ac:dyDescent="0.25">
      <c r="A7" s="9">
        <v>4</v>
      </c>
      <c r="B7" s="9" t="s">
        <v>16</v>
      </c>
      <c r="C7" s="22" t="s">
        <v>22</v>
      </c>
      <c r="D7" s="22">
        <v>2</v>
      </c>
      <c r="E7" s="22" t="s">
        <v>19</v>
      </c>
      <c r="F7" s="24">
        <v>45981</v>
      </c>
      <c r="G7" s="22">
        <f>H7-F7</f>
        <v>20</v>
      </c>
      <c r="H7" s="24">
        <v>46001</v>
      </c>
      <c r="I7" s="24">
        <f ca="1">TODAY()</f>
        <v>45938</v>
      </c>
      <c r="J7" s="22">
        <f ca="1">IF(F7="",0,MAX(0,I7-F7))</f>
        <v>0</v>
      </c>
      <c r="K7" s="22">
        <f ca="1">IF(G7="",0,MAX(0,G7-J7))</f>
        <v>20</v>
      </c>
      <c r="L7" s="25">
        <f ca="1">IF(OR(G7="",G7=0),0,MIN(1,MAX(0,J7/G7)))</f>
        <v>0</v>
      </c>
      <c r="M7" s="25">
        <v>0</v>
      </c>
      <c r="N7" s="26">
        <f ca="1">IF(M7="",0,M7-L7)</f>
        <v>0</v>
      </c>
      <c r="O7" s="22">
        <v>30.008533100000001</v>
      </c>
      <c r="P7" s="22">
        <v>40.2162997</v>
      </c>
    </row>
    <row r="8" spans="1:16" ht="15.75" customHeight="1" x14ac:dyDescent="0.25">
      <c r="A8" s="10">
        <v>5</v>
      </c>
      <c r="B8" s="10" t="s">
        <v>16</v>
      </c>
      <c r="C8" s="27" t="s">
        <v>23</v>
      </c>
      <c r="D8" s="27">
        <v>4</v>
      </c>
      <c r="E8" s="27" t="s">
        <v>25</v>
      </c>
      <c r="F8" s="29">
        <v>45997</v>
      </c>
      <c r="G8" s="27">
        <f>H8-F8</f>
        <v>4</v>
      </c>
      <c r="H8" s="29">
        <v>46001</v>
      </c>
      <c r="I8" s="29">
        <f ca="1">TODAY()</f>
        <v>45938</v>
      </c>
      <c r="J8" s="27">
        <f ca="1">IF(F8="",0,MAX(0,I8-F8))</f>
        <v>0</v>
      </c>
      <c r="K8" s="27">
        <f ca="1">IF(G8="",0,MAX(0,G8-J8))</f>
        <v>4</v>
      </c>
      <c r="L8" s="30">
        <f ca="1">IF(OR(G8="",G8=0),0,MIN(1,MAX(0,J8/G8)))</f>
        <v>0</v>
      </c>
      <c r="M8" s="30">
        <v>0</v>
      </c>
      <c r="N8" s="31">
        <f ca="1">IF(M8="",0,M8-L8)</f>
        <v>0</v>
      </c>
      <c r="O8" s="27">
        <v>17.564813900000001</v>
      </c>
      <c r="P8" s="27">
        <v>44.316760500000001</v>
      </c>
    </row>
    <row r="9" spans="1:16" ht="15.75" customHeight="1" x14ac:dyDescent="0.25">
      <c r="A9" s="4">
        <v>2</v>
      </c>
      <c r="B9" s="4" t="s">
        <v>16</v>
      </c>
      <c r="C9" s="12" t="s">
        <v>20</v>
      </c>
      <c r="D9" s="12">
        <v>2</v>
      </c>
      <c r="E9" s="12" t="s">
        <v>19</v>
      </c>
      <c r="F9" s="14">
        <v>45974</v>
      </c>
      <c r="G9" s="12">
        <f>H9-F9</f>
        <v>27</v>
      </c>
      <c r="H9" s="14">
        <v>46001</v>
      </c>
      <c r="I9" s="14">
        <f ca="1">TODAY()</f>
        <v>45938</v>
      </c>
      <c r="J9" s="12">
        <f ca="1">IF(F9="",0,MAX(0,I9-F9))</f>
        <v>0</v>
      </c>
      <c r="K9" s="12">
        <f ca="1">IF(G9="",0,MAX(0,G9-J9))</f>
        <v>27</v>
      </c>
      <c r="L9" s="15">
        <f ca="1">IF(OR(G9="",G9=0),0,MIN(1,MAX(0,J9/G9)))</f>
        <v>0</v>
      </c>
      <c r="M9" s="15">
        <v>0</v>
      </c>
      <c r="N9" s="16">
        <f ca="1">IF(M9="",0,M9-L9)</f>
        <v>0</v>
      </c>
      <c r="O9" s="12">
        <v>28.420234799999999</v>
      </c>
      <c r="P9" s="12">
        <v>36.531748100000002</v>
      </c>
    </row>
    <row r="10" spans="1:16" ht="15.75" customHeight="1" x14ac:dyDescent="0.25">
      <c r="A10" s="9">
        <v>4</v>
      </c>
      <c r="B10" s="9" t="s">
        <v>16</v>
      </c>
      <c r="C10" s="22" t="s">
        <v>22</v>
      </c>
      <c r="D10" s="22">
        <v>1</v>
      </c>
      <c r="E10" s="23" t="s">
        <v>18</v>
      </c>
      <c r="F10" s="24">
        <v>45955</v>
      </c>
      <c r="G10" s="22">
        <f>H10-F10</f>
        <v>46</v>
      </c>
      <c r="H10" s="24">
        <v>46001</v>
      </c>
      <c r="I10" s="24">
        <f ca="1">TODAY()</f>
        <v>45938</v>
      </c>
      <c r="J10" s="22">
        <f ca="1">IF(F10="",0,MAX(0,I10-F10))</f>
        <v>0</v>
      </c>
      <c r="K10" s="22">
        <f ca="1">IF(G10="",0,MAX(0,G10-J10))</f>
        <v>46</v>
      </c>
      <c r="L10" s="25">
        <f ca="1">IF(OR(G10="",G10=0),0,MIN(1,MAX(0,J10/G10)))</f>
        <v>0</v>
      </c>
      <c r="M10" s="25">
        <v>0</v>
      </c>
      <c r="N10" s="26">
        <f ca="1">IF(M10="",0,M10-L10)</f>
        <v>0</v>
      </c>
      <c r="O10" s="22">
        <v>30.008533100000001</v>
      </c>
      <c r="P10" s="22">
        <v>40.2162997</v>
      </c>
    </row>
    <row r="11" spans="1:16" ht="15.75" customHeight="1" x14ac:dyDescent="0.25">
      <c r="A11" s="4">
        <v>2</v>
      </c>
      <c r="B11" s="4" t="s">
        <v>16</v>
      </c>
      <c r="C11" s="12" t="s">
        <v>20</v>
      </c>
      <c r="D11" s="12">
        <v>1</v>
      </c>
      <c r="E11" s="13" t="s">
        <v>18</v>
      </c>
      <c r="F11" s="14">
        <v>45955</v>
      </c>
      <c r="G11" s="12">
        <f>H11-F11</f>
        <v>46</v>
      </c>
      <c r="H11" s="14">
        <v>46001</v>
      </c>
      <c r="I11" s="14">
        <f ca="1">TODAY()</f>
        <v>45938</v>
      </c>
      <c r="J11" s="12">
        <f ca="1">IF(F11="",0,MAX(0,I11-F11))</f>
        <v>0</v>
      </c>
      <c r="K11" s="12">
        <f ca="1">IF(G11="",0,MAX(0,G11-J11))</f>
        <v>46</v>
      </c>
      <c r="L11" s="15">
        <f ca="1">IF(OR(G11="",G11=0),0,MIN(1,MAX(0,J11/G11)))</f>
        <v>0</v>
      </c>
      <c r="M11" s="15">
        <v>0</v>
      </c>
      <c r="N11" s="16">
        <f ca="1">IF(M11="",0,M11-L11)</f>
        <v>0</v>
      </c>
      <c r="O11" s="12">
        <v>28.420234799999999</v>
      </c>
      <c r="P11" s="12">
        <v>36.531748100000002</v>
      </c>
    </row>
    <row r="12" spans="1:16" ht="15.75" customHeight="1" x14ac:dyDescent="0.25">
      <c r="A12" s="3">
        <v>3</v>
      </c>
      <c r="B12" s="3" t="s">
        <v>16</v>
      </c>
      <c r="C12" s="17" t="s">
        <v>21</v>
      </c>
      <c r="D12" s="17">
        <v>3</v>
      </c>
      <c r="E12" s="17" t="s">
        <v>24</v>
      </c>
      <c r="F12" s="19">
        <v>45956</v>
      </c>
      <c r="G12" s="17">
        <f>H12-F12</f>
        <v>42</v>
      </c>
      <c r="H12" s="19">
        <v>45998</v>
      </c>
      <c r="I12" s="19">
        <f ca="1">TODAY()</f>
        <v>45938</v>
      </c>
      <c r="J12" s="17">
        <f ca="1">IF(F12="",0,MAX(0,I12-F12))</f>
        <v>0</v>
      </c>
      <c r="K12" s="17">
        <f ca="1">IF(G12="",0,MAX(0,G12-J12))</f>
        <v>42</v>
      </c>
      <c r="L12" s="20">
        <f ca="1">IF(OR(G12="",G12=0),0,MIN(1,MAX(0,J12/G12)))</f>
        <v>0</v>
      </c>
      <c r="M12" s="20">
        <v>0</v>
      </c>
      <c r="N12" s="21">
        <f ca="1">IF(M12="",0,M12-L12)</f>
        <v>0</v>
      </c>
      <c r="O12" s="17">
        <v>27.4742721</v>
      </c>
      <c r="P12" s="17">
        <v>41.703162800000001</v>
      </c>
    </row>
    <row r="13" spans="1:16" ht="15.75" customHeight="1" x14ac:dyDescent="0.25">
      <c r="A13" s="5">
        <v>1</v>
      </c>
      <c r="B13" s="5" t="s">
        <v>16</v>
      </c>
      <c r="C13" s="5" t="s">
        <v>17</v>
      </c>
      <c r="D13" s="5">
        <v>4</v>
      </c>
      <c r="E13" s="5" t="s">
        <v>25</v>
      </c>
      <c r="F13" s="7">
        <v>45992</v>
      </c>
      <c r="G13" s="5">
        <f>H13-F13</f>
        <v>2</v>
      </c>
      <c r="H13" s="7">
        <v>45994</v>
      </c>
      <c r="I13" s="7">
        <f ca="1">TODAY()</f>
        <v>45938</v>
      </c>
      <c r="J13" s="5">
        <f ca="1">IF(F13="",0,MAX(0,I13-F13))</f>
        <v>0</v>
      </c>
      <c r="K13" s="5">
        <f ca="1">IF(G13="",0,MAX(0,G13-J13))</f>
        <v>2</v>
      </c>
      <c r="L13" s="11">
        <f ca="1">IF(OR(G13="",G13=0),0,MIN(1,MAX(0,J13/G13)))</f>
        <v>0</v>
      </c>
      <c r="M13" s="11">
        <v>0</v>
      </c>
      <c r="N13" s="8">
        <f ca="1">IF(M13="",0,M13-L13)</f>
        <v>0</v>
      </c>
      <c r="O13" s="5">
        <v>24.759638299999999</v>
      </c>
      <c r="P13" s="5">
        <v>46.527646799999999</v>
      </c>
    </row>
    <row r="14" spans="1:16" ht="15.75" customHeight="1" x14ac:dyDescent="0.25">
      <c r="A14" s="10">
        <v>5</v>
      </c>
      <c r="B14" s="10" t="s">
        <v>16</v>
      </c>
      <c r="C14" s="27" t="s">
        <v>23</v>
      </c>
      <c r="D14" s="27">
        <v>1</v>
      </c>
      <c r="E14" s="28" t="s">
        <v>18</v>
      </c>
      <c r="F14" s="29">
        <v>45923</v>
      </c>
      <c r="G14" s="27">
        <f>H14-F14</f>
        <v>71</v>
      </c>
      <c r="H14" s="29">
        <v>45994</v>
      </c>
      <c r="I14" s="29">
        <f ca="1">TODAY()</f>
        <v>45938</v>
      </c>
      <c r="J14" s="27">
        <f ca="1">IF(F14="",0,MAX(0,I14-F14))</f>
        <v>15</v>
      </c>
      <c r="K14" s="27">
        <f ca="1">IF(G14="",0,MAX(0,G14-J14))</f>
        <v>56</v>
      </c>
      <c r="L14" s="30">
        <f ca="1">IF(OR(G14="",G14=0),0,MIN(1,MAX(0,J14/G14)))</f>
        <v>0.21126760563380281</v>
      </c>
      <c r="M14" s="30">
        <v>8.3000000000000004E-2</v>
      </c>
      <c r="N14" s="31">
        <f ca="1">IF(M14="",0,M14-L14)</f>
        <v>-0.12826760563380279</v>
      </c>
      <c r="O14" s="27">
        <v>17.564813900000001</v>
      </c>
      <c r="P14" s="27">
        <v>44.316760500000001</v>
      </c>
    </row>
    <row r="15" spans="1:16" ht="15.75" customHeight="1" x14ac:dyDescent="0.25">
      <c r="A15" s="5">
        <v>1</v>
      </c>
      <c r="B15" s="5" t="s">
        <v>16</v>
      </c>
      <c r="C15" s="5" t="s">
        <v>17</v>
      </c>
      <c r="D15" s="5">
        <v>2</v>
      </c>
      <c r="E15" s="6" t="s">
        <v>19</v>
      </c>
      <c r="F15" s="7">
        <v>45891</v>
      </c>
      <c r="G15" s="5">
        <f>H15-F15</f>
        <v>101</v>
      </c>
      <c r="H15" s="7">
        <v>45992</v>
      </c>
      <c r="I15" s="7">
        <f ca="1">TODAY()</f>
        <v>45938</v>
      </c>
      <c r="J15" s="5">
        <f ca="1">IF(F15="",0,MAX(0,I15-F15))</f>
        <v>47</v>
      </c>
      <c r="K15" s="5">
        <f ca="1">IF(G15="",0,MAX(0,G15-J15))</f>
        <v>54</v>
      </c>
      <c r="L15" s="11">
        <f ca="1">IF(OR(G15="",G15=0),0,MIN(1,MAX(0,J15/G15)))</f>
        <v>0.46534653465346537</v>
      </c>
      <c r="M15" s="11">
        <v>0.69499999999999995</v>
      </c>
      <c r="N15" s="8">
        <f ca="1">IF(M15="",0,M15-L15)</f>
        <v>0.22965346534653458</v>
      </c>
      <c r="O15" s="5">
        <v>24.759638299999999</v>
      </c>
      <c r="P15" s="5">
        <v>46.527646799999999</v>
      </c>
    </row>
    <row r="16" spans="1:16" ht="15.75" customHeight="1" x14ac:dyDescent="0.25">
      <c r="A16" s="5">
        <v>1</v>
      </c>
      <c r="B16" s="5" t="s">
        <v>16</v>
      </c>
      <c r="C16" s="5" t="s">
        <v>17</v>
      </c>
      <c r="D16" s="5">
        <v>1</v>
      </c>
      <c r="E16" s="6" t="s">
        <v>18</v>
      </c>
      <c r="F16" s="7">
        <v>45881</v>
      </c>
      <c r="G16" s="5">
        <f>H16-F16</f>
        <v>103</v>
      </c>
      <c r="H16" s="7">
        <v>45984</v>
      </c>
      <c r="I16" s="7">
        <f ca="1">TODAY()</f>
        <v>45938</v>
      </c>
      <c r="J16" s="5">
        <f ca="1">IF(F16="",0,MAX(0,I16-F16))</f>
        <v>57</v>
      </c>
      <c r="K16" s="5">
        <f ca="1">IF(G16="",0,MAX(0,G16-J16))</f>
        <v>46</v>
      </c>
      <c r="L16" s="11">
        <f ca="1">IF(OR(G16="",G16=0),0,MIN(1,MAX(0,J16/G16)))</f>
        <v>0.55339805825242716</v>
      </c>
      <c r="M16" s="11">
        <v>4.5100000000000001E-2</v>
      </c>
      <c r="N16" s="8">
        <f ca="1">IF(M16="",0,M16-L16)</f>
        <v>-0.50829805825242713</v>
      </c>
      <c r="O16" s="5">
        <v>24.759638299999999</v>
      </c>
      <c r="P16" s="5">
        <v>46.527646799999999</v>
      </c>
    </row>
    <row r="17" spans="1:16" ht="15.75" customHeight="1" x14ac:dyDescent="0.25">
      <c r="A17" s="4">
        <v>2</v>
      </c>
      <c r="B17" s="4" t="s">
        <v>16</v>
      </c>
      <c r="C17" s="12" t="s">
        <v>20</v>
      </c>
      <c r="D17" s="12">
        <v>3</v>
      </c>
      <c r="E17" s="12" t="s">
        <v>24</v>
      </c>
      <c r="F17" s="14">
        <v>45946</v>
      </c>
      <c r="G17" s="12">
        <f>H17-F17</f>
        <v>36</v>
      </c>
      <c r="H17" s="14">
        <v>45982</v>
      </c>
      <c r="I17" s="14">
        <f ca="1">TODAY()</f>
        <v>45938</v>
      </c>
      <c r="J17" s="12">
        <f ca="1">IF(F17="",0,MAX(0,I17-F17))</f>
        <v>0</v>
      </c>
      <c r="K17" s="12">
        <f ca="1">IF(G17="",0,MAX(0,G17-J17))</f>
        <v>36</v>
      </c>
      <c r="L17" s="15">
        <f ca="1">IF(OR(G17="",G17=0),0,MIN(1,MAX(0,J17/G17)))</f>
        <v>0</v>
      </c>
      <c r="M17" s="15">
        <v>0</v>
      </c>
      <c r="N17" s="16">
        <f ca="1">IF(M17="",0,M17-L17)</f>
        <v>0</v>
      </c>
      <c r="O17" s="12">
        <v>28.420234799999999</v>
      </c>
      <c r="P17" s="12">
        <v>36.531748100000002</v>
      </c>
    </row>
    <row r="18" spans="1:16" ht="15.75" customHeight="1" x14ac:dyDescent="0.25">
      <c r="A18" s="9">
        <v>4</v>
      </c>
      <c r="B18" s="9" t="s">
        <v>16</v>
      </c>
      <c r="C18" s="22" t="s">
        <v>22</v>
      </c>
      <c r="D18" s="22">
        <v>3</v>
      </c>
      <c r="E18" s="22" t="s">
        <v>24</v>
      </c>
      <c r="F18" s="24">
        <v>45944</v>
      </c>
      <c r="G18" s="22">
        <f>H18-F18</f>
        <v>36</v>
      </c>
      <c r="H18" s="24">
        <v>45980</v>
      </c>
      <c r="I18" s="24">
        <f ca="1">TODAY()</f>
        <v>45938</v>
      </c>
      <c r="J18" s="22">
        <f ca="1">IF(F18="",0,MAX(0,I18-F18))</f>
        <v>0</v>
      </c>
      <c r="K18" s="22">
        <f ca="1">IF(G18="",0,MAX(0,G18-J18))</f>
        <v>36</v>
      </c>
      <c r="L18" s="25">
        <f ca="1">IF(OR(G18="",G18=0),0,MIN(1,MAX(0,J18/G18)))</f>
        <v>0</v>
      </c>
      <c r="M18" s="25">
        <v>0</v>
      </c>
      <c r="N18" s="26">
        <f ca="1">IF(M18="",0,M18-L18)</f>
        <v>0</v>
      </c>
      <c r="O18" s="22">
        <v>30.008533100000001</v>
      </c>
      <c r="P18" s="22">
        <v>40.2162997</v>
      </c>
    </row>
    <row r="19" spans="1:16" ht="15.75" customHeight="1" x14ac:dyDescent="0.25">
      <c r="A19" s="10">
        <v>5</v>
      </c>
      <c r="B19" s="10" t="s">
        <v>16</v>
      </c>
      <c r="C19" s="27" t="s">
        <v>23</v>
      </c>
      <c r="D19" s="27">
        <v>3</v>
      </c>
      <c r="E19" s="27" t="s">
        <v>24</v>
      </c>
      <c r="F19" s="29">
        <v>45943</v>
      </c>
      <c r="G19" s="27">
        <f>H19-F19</f>
        <v>31</v>
      </c>
      <c r="H19" s="29">
        <v>45974</v>
      </c>
      <c r="I19" s="29">
        <f ca="1">TODAY()</f>
        <v>45938</v>
      </c>
      <c r="J19" s="27">
        <f ca="1">IF(F19="",0,MAX(0,I19-F19))</f>
        <v>0</v>
      </c>
      <c r="K19" s="27">
        <f ca="1">IF(G19="",0,MAX(0,G19-J19))</f>
        <v>31</v>
      </c>
      <c r="L19" s="30">
        <f ca="1">IF(OR(G19="",G19=0),0,MIN(1,MAX(0,J19/G19)))</f>
        <v>0</v>
      </c>
      <c r="M19" s="30">
        <v>0</v>
      </c>
      <c r="N19" s="31">
        <f ca="1">IF(M19="",0,M19-L19)</f>
        <v>0</v>
      </c>
      <c r="O19" s="27">
        <v>17.564813900000001</v>
      </c>
      <c r="P19" s="27">
        <v>44.316760500000001</v>
      </c>
    </row>
    <row r="20" spans="1:16" ht="15.75" customHeight="1" x14ac:dyDescent="0.25">
      <c r="A20" s="10">
        <v>5</v>
      </c>
      <c r="B20" s="10" t="s">
        <v>16</v>
      </c>
      <c r="C20" s="27" t="s">
        <v>23</v>
      </c>
      <c r="D20" s="27">
        <v>2</v>
      </c>
      <c r="E20" s="27" t="s">
        <v>19</v>
      </c>
      <c r="F20" s="29">
        <v>45951</v>
      </c>
      <c r="G20" s="27">
        <f>H20-F20</f>
        <v>20</v>
      </c>
      <c r="H20" s="29">
        <v>45971</v>
      </c>
      <c r="I20" s="29">
        <f ca="1">TODAY()</f>
        <v>45938</v>
      </c>
      <c r="J20" s="27">
        <f ca="1">IF(F20="",0,MAX(0,I20-F20))</f>
        <v>0</v>
      </c>
      <c r="K20" s="27">
        <f ca="1">IF(G20="",0,MAX(0,G20-J20))</f>
        <v>20</v>
      </c>
      <c r="L20" s="30">
        <f ca="1">IF(OR(G20="",G20=0),0,MIN(1,MAX(0,J20/G20)))</f>
        <v>0</v>
      </c>
      <c r="M20" s="30">
        <v>0</v>
      </c>
      <c r="N20" s="31">
        <f ca="1">IF(M20="",0,M20-L20)</f>
        <v>0</v>
      </c>
      <c r="O20" s="27">
        <v>17.564813900000001</v>
      </c>
      <c r="P20" s="27">
        <v>44.316760500000001</v>
      </c>
    </row>
    <row r="21" spans="1:16" ht="15.75" customHeight="1" x14ac:dyDescent="0.25">
      <c r="A21" s="5">
        <v>1</v>
      </c>
      <c r="B21" s="5" t="s">
        <v>16</v>
      </c>
      <c r="C21" s="5" t="s">
        <v>17</v>
      </c>
      <c r="D21" s="5">
        <v>3</v>
      </c>
      <c r="E21" s="6" t="s">
        <v>24</v>
      </c>
      <c r="F21" s="7">
        <v>45899</v>
      </c>
      <c r="G21" s="5">
        <f>H21-F21</f>
        <v>54</v>
      </c>
      <c r="H21" s="7">
        <v>45953</v>
      </c>
      <c r="I21" s="7">
        <f ca="1">TODAY()</f>
        <v>45938</v>
      </c>
      <c r="J21" s="5">
        <f ca="1">IF(F21="",0,MAX(0,I21-F21))</f>
        <v>39</v>
      </c>
      <c r="K21" s="5">
        <f ca="1">IF(G21="",0,MAX(0,G21-J21))</f>
        <v>15</v>
      </c>
      <c r="L21" s="11">
        <f ca="1">IF(OR(G21="",G21=0),0,MIN(1,MAX(0,J21/G21)))</f>
        <v>0.72222222222222221</v>
      </c>
      <c r="M21" s="11">
        <v>0.7</v>
      </c>
      <c r="N21" s="8">
        <f ca="1">IF(M21="",0,M21-L21)</f>
        <v>-2.2222222222222254E-2</v>
      </c>
      <c r="O21" s="5">
        <v>24.759638299999999</v>
      </c>
      <c r="P21" s="5">
        <v>46.527646799999999</v>
      </c>
    </row>
  </sheetData>
  <autoFilter ref="A1:P21" xr:uid="{00000000-0001-0000-0000-000000000000}">
    <sortState xmlns:xlrd2="http://schemas.microsoft.com/office/spreadsheetml/2017/richdata2" ref="A2:P21">
      <sortCondition descending="1" ref="H1:H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social</cp:lastModifiedBy>
  <dcterms:modified xsi:type="dcterms:W3CDTF">2025-10-08T10:47:43Z</dcterms:modified>
</cp:coreProperties>
</file>