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D:\00_Main_Projects\HRC_Project\00_HRC_Project_Main\"/>
    </mc:Choice>
  </mc:AlternateContent>
  <xr:revisionPtr revIDLastSave="0" documentId="13_ncr:1_{AE67F078-DEE9-4E7F-9E3C-F1C11BE1EAAF}" xr6:coauthVersionLast="47" xr6:coauthVersionMax="47" xr10:uidLastSave="{00000000-0000-0000-0000-000000000000}"/>
  <bookViews>
    <workbookView xWindow="-28800" yWindow="1155" windowWidth="14400" windowHeight="156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J3" i="1" s="1"/>
  <c r="K3" i="1" s="1"/>
  <c r="I4" i="1"/>
  <c r="J4" i="1" s="1"/>
  <c r="K4" i="1" s="1"/>
  <c r="I5" i="1"/>
  <c r="I6" i="1"/>
  <c r="J6" i="1" s="1"/>
  <c r="K6" i="1" s="1"/>
  <c r="I7" i="1"/>
  <c r="I8" i="1"/>
  <c r="J8" i="1" s="1"/>
  <c r="K8" i="1" s="1"/>
  <c r="I9" i="1"/>
  <c r="J9" i="1" s="1"/>
  <c r="K9" i="1" s="1"/>
  <c r="I10" i="1"/>
  <c r="J10" i="1" s="1"/>
  <c r="K10" i="1" s="1"/>
  <c r="I11" i="1"/>
  <c r="J11" i="1" s="1"/>
  <c r="K11" i="1" s="1"/>
  <c r="I12" i="1"/>
  <c r="J12" i="1" s="1"/>
  <c r="K12" i="1" s="1"/>
  <c r="I13" i="1"/>
  <c r="I14" i="1"/>
  <c r="J14" i="1" s="1"/>
  <c r="I15" i="1"/>
  <c r="I16" i="1"/>
  <c r="J16" i="1" s="1"/>
  <c r="K16" i="1" s="1"/>
  <c r="I17" i="1"/>
  <c r="J17" i="1" s="1"/>
  <c r="K17" i="1" s="1"/>
  <c r="I18" i="1"/>
  <c r="J18" i="1" s="1"/>
  <c r="K18" i="1" s="1"/>
  <c r="I19" i="1"/>
  <c r="J19" i="1" s="1"/>
  <c r="K19" i="1" s="1"/>
  <c r="I20" i="1"/>
  <c r="J20" i="1" s="1"/>
  <c r="K20" i="1" s="1"/>
  <c r="I21" i="1"/>
  <c r="I22" i="1"/>
  <c r="J22" i="1" s="1"/>
  <c r="K22" i="1" s="1"/>
  <c r="I23" i="1"/>
  <c r="I24" i="1"/>
  <c r="J24" i="1" s="1"/>
  <c r="K24" i="1" s="1"/>
  <c r="I25" i="1"/>
  <c r="J25" i="1" s="1"/>
  <c r="K25" i="1" s="1"/>
  <c r="I26" i="1"/>
  <c r="J26" i="1" s="1"/>
  <c r="K26" i="1" s="1"/>
  <c r="I27" i="1"/>
  <c r="I28" i="1"/>
  <c r="J28" i="1" s="1"/>
  <c r="K28" i="1" s="1"/>
  <c r="I29" i="1"/>
  <c r="I30" i="1"/>
  <c r="I31" i="1"/>
  <c r="I32" i="1"/>
  <c r="J32" i="1" s="1"/>
  <c r="K32" i="1" s="1"/>
  <c r="I33" i="1"/>
  <c r="J33" i="1" s="1"/>
  <c r="K33" i="1" s="1"/>
  <c r="I34" i="1"/>
  <c r="J34" i="1" s="1"/>
  <c r="K34" i="1" s="1"/>
  <c r="I35" i="1"/>
  <c r="J35" i="1" s="1"/>
  <c r="K35" i="1" s="1"/>
  <c r="I36" i="1"/>
  <c r="J36" i="1" s="1"/>
  <c r="K36" i="1" s="1"/>
  <c r="I37" i="1"/>
  <c r="I38" i="1"/>
  <c r="J38" i="1" s="1"/>
  <c r="K38" i="1" s="1"/>
  <c r="I39" i="1"/>
  <c r="I40" i="1"/>
  <c r="J40" i="1" s="1"/>
  <c r="K40" i="1" s="1"/>
  <c r="I41" i="1"/>
  <c r="J41" i="1" s="1"/>
  <c r="K41" i="1" s="1"/>
  <c r="I42" i="1"/>
  <c r="J42" i="1" s="1"/>
  <c r="K42" i="1" s="1"/>
  <c r="I43" i="1"/>
  <c r="J43" i="1" s="1"/>
  <c r="K43" i="1" s="1"/>
  <c r="I44" i="1"/>
  <c r="J44" i="1" s="1"/>
  <c r="K44" i="1" s="1"/>
  <c r="I45" i="1"/>
  <c r="I46" i="1"/>
  <c r="I47" i="1"/>
  <c r="I48" i="1"/>
  <c r="J48" i="1" s="1"/>
  <c r="K48" i="1" s="1"/>
  <c r="I49" i="1"/>
  <c r="J49" i="1" s="1"/>
  <c r="K49" i="1" s="1"/>
  <c r="I50" i="1"/>
  <c r="J50" i="1" s="1"/>
  <c r="K50" i="1" s="1"/>
  <c r="I51" i="1"/>
  <c r="J51" i="1" s="1"/>
  <c r="K51" i="1" s="1"/>
  <c r="I52" i="1"/>
  <c r="J52" i="1" s="1"/>
  <c r="K52" i="1" s="1"/>
  <c r="I53" i="1"/>
  <c r="I54" i="1"/>
  <c r="J54" i="1" s="1"/>
  <c r="I55" i="1"/>
  <c r="I56" i="1"/>
  <c r="J56" i="1" s="1"/>
  <c r="I2" i="1"/>
  <c r="J2" i="1" s="1"/>
  <c r="K2" i="1" s="1"/>
  <c r="J5" i="1"/>
  <c r="K5" i="1" s="1"/>
  <c r="J7" i="1"/>
  <c r="K7" i="1" s="1"/>
  <c r="J13" i="1"/>
  <c r="K13" i="1" s="1"/>
  <c r="J15" i="1"/>
  <c r="K15" i="1" s="1"/>
  <c r="J21" i="1"/>
  <c r="K21" i="1" s="1"/>
  <c r="J23" i="1"/>
  <c r="K23" i="1" s="1"/>
  <c r="J27" i="1"/>
  <c r="K27" i="1" s="1"/>
  <c r="J29" i="1"/>
  <c r="K29" i="1" s="1"/>
  <c r="J30" i="1"/>
  <c r="K30" i="1" s="1"/>
  <c r="J31" i="1"/>
  <c r="K31" i="1" s="1"/>
  <c r="J37" i="1"/>
  <c r="K37" i="1" s="1"/>
  <c r="J39" i="1"/>
  <c r="K39" i="1" s="1"/>
  <c r="J45" i="1"/>
  <c r="K45" i="1" s="1"/>
  <c r="J46" i="1"/>
  <c r="K46" i="1" s="1"/>
  <c r="J47" i="1"/>
  <c r="K47" i="1" s="1"/>
  <c r="J53" i="1"/>
  <c r="K53" i="1" s="1"/>
  <c r="J55" i="1"/>
  <c r="K55" i="1" s="1"/>
  <c r="L50" i="1" l="1"/>
  <c r="N50" i="1" s="1"/>
  <c r="L42" i="1"/>
  <c r="N42" i="1" s="1"/>
  <c r="L34" i="1"/>
  <c r="N34" i="1" s="1"/>
  <c r="L26" i="1"/>
  <c r="N26" i="1" s="1"/>
  <c r="L18" i="1"/>
  <c r="N18" i="1" s="1"/>
  <c r="L10" i="1"/>
  <c r="N10" i="1" s="1"/>
  <c r="K54" i="1"/>
  <c r="L54" i="1"/>
  <c r="N54" i="1" s="1"/>
  <c r="K14" i="1"/>
  <c r="L14" i="1"/>
  <c r="N14" i="1" s="1"/>
  <c r="K56" i="1"/>
  <c r="L56" i="1"/>
  <c r="N56" i="1" s="1"/>
  <c r="L49" i="1"/>
  <c r="N49" i="1" s="1"/>
  <c r="L41" i="1"/>
  <c r="N41" i="1" s="1"/>
  <c r="L33" i="1"/>
  <c r="N33" i="1" s="1"/>
  <c r="L25" i="1"/>
  <c r="N25" i="1" s="1"/>
  <c r="L17" i="1"/>
  <c r="N17" i="1" s="1"/>
  <c r="L9" i="1"/>
  <c r="N9" i="1" s="1"/>
  <c r="L48" i="1"/>
  <c r="N48" i="1" s="1"/>
  <c r="L40" i="1"/>
  <c r="N40" i="1" s="1"/>
  <c r="L32" i="1"/>
  <c r="N32" i="1" s="1"/>
  <c r="L24" i="1"/>
  <c r="N24" i="1" s="1"/>
  <c r="L16" i="1"/>
  <c r="N16" i="1" s="1"/>
  <c r="L8" i="1"/>
  <c r="N8" i="1" s="1"/>
  <c r="L55" i="1"/>
  <c r="N55" i="1" s="1"/>
  <c r="L47" i="1"/>
  <c r="N47" i="1" s="1"/>
  <c r="L39" i="1"/>
  <c r="N39" i="1" s="1"/>
  <c r="L31" i="1"/>
  <c r="N31" i="1" s="1"/>
  <c r="L23" i="1"/>
  <c r="N23" i="1" s="1"/>
  <c r="L15" i="1"/>
  <c r="N15" i="1" s="1"/>
  <c r="L7" i="1"/>
  <c r="N7" i="1" s="1"/>
  <c r="L46" i="1"/>
  <c r="N46" i="1" s="1"/>
  <c r="L38" i="1"/>
  <c r="N38" i="1" s="1"/>
  <c r="L30" i="1"/>
  <c r="N30" i="1" s="1"/>
  <c r="L22" i="1"/>
  <c r="N22" i="1" s="1"/>
  <c r="L6" i="1"/>
  <c r="N6" i="1" s="1"/>
  <c r="L53" i="1"/>
  <c r="N53" i="1" s="1"/>
  <c r="L45" i="1"/>
  <c r="N45" i="1" s="1"/>
  <c r="L37" i="1"/>
  <c r="N37" i="1" s="1"/>
  <c r="L29" i="1"/>
  <c r="N29" i="1" s="1"/>
  <c r="L21" i="1"/>
  <c r="N21" i="1" s="1"/>
  <c r="L13" i="1"/>
  <c r="N13" i="1" s="1"/>
  <c r="L5" i="1"/>
  <c r="N5" i="1" s="1"/>
  <c r="L52" i="1"/>
  <c r="N52" i="1" s="1"/>
  <c r="L44" i="1"/>
  <c r="N44" i="1" s="1"/>
  <c r="L36" i="1"/>
  <c r="N36" i="1" s="1"/>
  <c r="L28" i="1"/>
  <c r="N28" i="1" s="1"/>
  <c r="L20" i="1"/>
  <c r="N20" i="1" s="1"/>
  <c r="L12" i="1"/>
  <c r="N12" i="1" s="1"/>
  <c r="L4" i="1"/>
  <c r="N4" i="1" s="1"/>
  <c r="L51" i="1"/>
  <c r="N51" i="1" s="1"/>
  <c r="L43" i="1"/>
  <c r="N43" i="1" s="1"/>
  <c r="L35" i="1"/>
  <c r="N35" i="1" s="1"/>
  <c r="L27" i="1"/>
  <c r="N27" i="1" s="1"/>
  <c r="L19" i="1"/>
  <c r="N19" i="1" s="1"/>
  <c r="L11" i="1"/>
  <c r="N11" i="1" s="1"/>
  <c r="L3" i="1"/>
  <c r="N3" i="1" s="1"/>
  <c r="L2" i="1"/>
  <c r="N2" i="1" s="1"/>
</calcChain>
</file>

<file path=xl/sharedStrings.xml><?xml version="1.0" encoding="utf-8"?>
<sst xmlns="http://schemas.openxmlformats.org/spreadsheetml/2006/main" count="181" uniqueCount="35">
  <si>
    <t>SiteKey</t>
  </si>
  <si>
    <t>المرحلة</t>
  </si>
  <si>
    <t>الموقع</t>
  </si>
  <si>
    <t>TaskKey</t>
  </si>
  <si>
    <t>البند الرئيسي</t>
  </si>
  <si>
    <t>تاريخ البداية</t>
  </si>
  <si>
    <t>المدة الكلية (يوم)</t>
  </si>
  <si>
    <t>تاريخ النهاية</t>
  </si>
  <si>
    <t>تاريخ اليوم</t>
  </si>
  <si>
    <t>المدة المنقضية (يوم)</t>
  </si>
  <si>
    <t>المدة المتبقية (يوم)</t>
  </si>
  <si>
    <t>النسبة المخططة (%)</t>
  </si>
  <si>
    <t>النسبة الفعلية (%)</t>
  </si>
  <si>
    <t>الانحراف (%)</t>
  </si>
  <si>
    <t>Latitude</t>
  </si>
  <si>
    <t>Longitude</t>
  </si>
  <si>
    <t>الأولى</t>
  </si>
  <si>
    <t>الرياض</t>
  </si>
  <si>
    <t>الأعمال التمهيدية</t>
  </si>
  <si>
    <t>الأعمال المعمارية</t>
  </si>
  <si>
    <t>الأعمال الكهربائية</t>
  </si>
  <si>
    <t>الأعمال الميكانيكية والصحية</t>
  </si>
  <si>
    <t>أعمال التشطيبات</t>
  </si>
  <si>
    <t>تبوك</t>
  </si>
  <si>
    <t>حائل</t>
  </si>
  <si>
    <t>الجوف</t>
  </si>
  <si>
    <t>نجران</t>
  </si>
  <si>
    <t>الثانية</t>
  </si>
  <si>
    <t>جدة</t>
  </si>
  <si>
    <t>أبها</t>
  </si>
  <si>
    <t>الدمام</t>
  </si>
  <si>
    <t>الثالثة</t>
  </si>
  <si>
    <t>بريدة</t>
  </si>
  <si>
    <t>جازان</t>
  </si>
  <si>
    <t>عرعر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</si>
</sst>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3" x14ac:knownFonts="1">
    <font>
      <sz val="10"/>
      <color rgb="FF000000"/>
      <name val="Arial"/>
      <scheme val="minor"/>
    </font>
    <font>
      <b/>
      <sz val="11"/>
      <color rgb="FF000000"/>
      <name val="Calibri"/>
    </font>
    <font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D9EDF7"/>
        <bgColor rgb="FFD9EDF7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right"/>
    </xf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right"/>
    </xf>
    <xf numFmtId="9" fontId="2" fillId="0" borderId="0" xfId="0" applyNumberFormat="1" applyFont="1" applyAlignment="1">
      <alignment horizontal="right"/>
    </xf>
    <xf numFmtId="10" fontId="2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P56"/>
  <sheetViews>
    <sheetView tabSelected="1" workbookViewId="0">
      <selection activeCell="C7" sqref="C7"/>
    </sheetView>
  </sheetViews>
  <sheetFormatPr defaultColWidth="12.5703125" defaultRowHeight="15.75" customHeight="1" x14ac:dyDescent="0.2"/>
  <cols>
    <col min="5" max="5" width="21.5703125" customWidth="1"/>
    <col min="6" max="10" width="12.5703125" customWidth="1"/>
    <col min="12" max="12" width="21.5703125" customWidth="1"/>
  </cols>
  <sheetData>
    <row r="1" spans="1:16" ht="15.75" customHeight="1" x14ac:dyDescent="0.25">
      <c r="A1" s="1" t="s">
        <v>0</v>
      </c>
      <c r="B1" s="2" t="s">
        <v>1</v>
      </c>
      <c r="C1" s="2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1" t="s">
        <v>14</v>
      </c>
      <c r="P1" s="1" t="s">
        <v>15</v>
      </c>
    </row>
    <row r="2" spans="1:16" ht="15.75" customHeight="1" x14ac:dyDescent="0.25">
      <c r="A2" s="3">
        <v>1</v>
      </c>
      <c r="B2" s="3" t="s">
        <v>16</v>
      </c>
      <c r="C2" s="3" t="s">
        <v>17</v>
      </c>
      <c r="D2" s="3">
        <v>1</v>
      </c>
      <c r="E2" s="3" t="s">
        <v>18</v>
      </c>
      <c r="F2" s="4">
        <v>45901</v>
      </c>
      <c r="G2" s="3">
        <v>15</v>
      </c>
      <c r="H2" s="4">
        <v>45916</v>
      </c>
      <c r="I2" s="4">
        <f ca="1">TODAY()</f>
        <v>45934</v>
      </c>
      <c r="J2" s="3">
        <f ca="1">IF(F2="",0,MAX(0,I2-F2))</f>
        <v>33</v>
      </c>
      <c r="K2" s="3">
        <f ca="1">IF(G2="",0,MAX(0,G2-J2))</f>
        <v>0</v>
      </c>
      <c r="L2" s="5">
        <f ca="1">IF(OR(G2="",G2=0),0,MIN(1,MAX(0,J2/G2)))</f>
        <v>1</v>
      </c>
      <c r="M2" s="5">
        <v>0.05</v>
      </c>
      <c r="N2" s="6">
        <f ca="1">IF(M2="",0,M2-L2)</f>
        <v>-0.95</v>
      </c>
      <c r="O2" s="3">
        <v>24.759638299999999</v>
      </c>
      <c r="P2" s="3">
        <v>46.527646799999999</v>
      </c>
    </row>
    <row r="3" spans="1:16" ht="15.75" customHeight="1" x14ac:dyDescent="0.25">
      <c r="A3" s="3">
        <v>1</v>
      </c>
      <c r="B3" s="3" t="s">
        <v>16</v>
      </c>
      <c r="C3" s="3" t="s">
        <v>17</v>
      </c>
      <c r="D3" s="3">
        <v>2</v>
      </c>
      <c r="E3" s="3" t="s">
        <v>19</v>
      </c>
      <c r="F3" s="4">
        <v>45916</v>
      </c>
      <c r="G3" s="3">
        <v>35</v>
      </c>
      <c r="H3" s="4">
        <v>45951</v>
      </c>
      <c r="I3" s="4">
        <f t="shared" ref="I3:I56" ca="1" si="0">TODAY()</f>
        <v>45934</v>
      </c>
      <c r="J3" s="3">
        <f t="shared" ref="J3:J56" ca="1" si="1">IF(F3="",0,MAX(0,I3-F3))</f>
        <v>18</v>
      </c>
      <c r="K3" s="3">
        <f t="shared" ref="K3:K56" ca="1" si="2">IF(G3="",0,MAX(0,G3-J3))</f>
        <v>17</v>
      </c>
      <c r="L3" s="5">
        <f t="shared" ref="L3:L56" ca="1" si="3">IF(OR(G3="",G3=0),0,MIN(1,MAX(0,J3/G3)))</f>
        <v>0.51428571428571423</v>
      </c>
      <c r="M3" s="5">
        <v>0.1</v>
      </c>
      <c r="N3" s="6">
        <f t="shared" ref="N3:N56" ca="1" si="4">IF(M3="",0,M3-L3)</f>
        <v>-0.41428571428571426</v>
      </c>
      <c r="O3" s="3">
        <v>24.759638299999999</v>
      </c>
      <c r="P3" s="3">
        <v>46.527646799999999</v>
      </c>
    </row>
    <row r="4" spans="1:16" ht="15.75" customHeight="1" x14ac:dyDescent="0.25">
      <c r="A4" s="3">
        <v>1</v>
      </c>
      <c r="B4" s="3" t="s">
        <v>16</v>
      </c>
      <c r="C4" s="3" t="s">
        <v>17</v>
      </c>
      <c r="D4" s="3">
        <v>3</v>
      </c>
      <c r="E4" s="3" t="s">
        <v>20</v>
      </c>
      <c r="F4" s="4">
        <v>45951</v>
      </c>
      <c r="G4" s="3">
        <v>25</v>
      </c>
      <c r="H4" s="4">
        <v>45976</v>
      </c>
      <c r="I4" s="4">
        <f t="shared" ca="1" si="0"/>
        <v>45934</v>
      </c>
      <c r="J4" s="3">
        <f t="shared" ca="1" si="1"/>
        <v>0</v>
      </c>
      <c r="K4" s="3">
        <f t="shared" ca="1" si="2"/>
        <v>25</v>
      </c>
      <c r="L4" s="5">
        <f t="shared" ca="1" si="3"/>
        <v>0</v>
      </c>
      <c r="M4" s="5">
        <v>0.15</v>
      </c>
      <c r="N4" s="6">
        <f t="shared" ca="1" si="4"/>
        <v>0.15</v>
      </c>
      <c r="O4" s="3">
        <v>24.759638299999999</v>
      </c>
      <c r="P4" s="3">
        <v>46.527646799999999</v>
      </c>
    </row>
    <row r="5" spans="1:16" ht="15.75" customHeight="1" x14ac:dyDescent="0.25">
      <c r="A5" s="3">
        <v>1</v>
      </c>
      <c r="B5" s="3" t="s">
        <v>16</v>
      </c>
      <c r="C5" s="3" t="s">
        <v>17</v>
      </c>
      <c r="D5" s="3">
        <v>4</v>
      </c>
      <c r="E5" s="3" t="s">
        <v>21</v>
      </c>
      <c r="F5" s="4">
        <v>45976</v>
      </c>
      <c r="G5" s="3">
        <v>20</v>
      </c>
      <c r="H5" s="4">
        <v>45996</v>
      </c>
      <c r="I5" s="4">
        <f t="shared" ca="1" si="0"/>
        <v>45934</v>
      </c>
      <c r="J5" s="3">
        <f t="shared" ca="1" si="1"/>
        <v>0</v>
      </c>
      <c r="K5" s="3">
        <f t="shared" ca="1" si="2"/>
        <v>20</v>
      </c>
      <c r="L5" s="5">
        <f t="shared" ca="1" si="3"/>
        <v>0</v>
      </c>
      <c r="M5" s="5">
        <v>0.1</v>
      </c>
      <c r="N5" s="6">
        <f t="shared" ca="1" si="4"/>
        <v>0.1</v>
      </c>
      <c r="O5" s="3">
        <v>24.759638299999999</v>
      </c>
      <c r="P5" s="3">
        <v>46.527646799999999</v>
      </c>
    </row>
    <row r="6" spans="1:16" ht="15.75" customHeight="1" x14ac:dyDescent="0.25">
      <c r="A6" s="3">
        <v>1</v>
      </c>
      <c r="B6" s="3" t="s">
        <v>16</v>
      </c>
      <c r="C6" s="3" t="s">
        <v>17</v>
      </c>
      <c r="D6" s="3">
        <v>5</v>
      </c>
      <c r="E6" s="3" t="s">
        <v>22</v>
      </c>
      <c r="F6" s="4">
        <v>45996</v>
      </c>
      <c r="G6" s="3">
        <v>25</v>
      </c>
      <c r="H6" s="4">
        <v>46021</v>
      </c>
      <c r="I6" s="4">
        <f t="shared" ca="1" si="0"/>
        <v>45934</v>
      </c>
      <c r="J6" s="3">
        <f t="shared" ca="1" si="1"/>
        <v>0</v>
      </c>
      <c r="K6" s="3">
        <f t="shared" ca="1" si="2"/>
        <v>25</v>
      </c>
      <c r="L6" s="5">
        <f t="shared" ca="1" si="3"/>
        <v>0</v>
      </c>
      <c r="M6" s="5">
        <v>0.2</v>
      </c>
      <c r="N6" s="6">
        <f t="shared" ca="1" si="4"/>
        <v>0.2</v>
      </c>
      <c r="O6" s="3">
        <v>24.759638299999999</v>
      </c>
      <c r="P6" s="3">
        <v>46.527646799999999</v>
      </c>
    </row>
    <row r="7" spans="1:16" ht="15.75" customHeight="1" x14ac:dyDescent="0.25">
      <c r="A7" s="3">
        <v>2</v>
      </c>
      <c r="B7" s="3" t="s">
        <v>16</v>
      </c>
      <c r="C7" s="3" t="s">
        <v>23</v>
      </c>
      <c r="D7" s="3">
        <v>1</v>
      </c>
      <c r="E7" s="3" t="s">
        <v>18</v>
      </c>
      <c r="F7" s="4">
        <v>45901</v>
      </c>
      <c r="G7" s="3">
        <v>15</v>
      </c>
      <c r="H7" s="4">
        <v>45916</v>
      </c>
      <c r="I7" s="4">
        <f t="shared" ca="1" si="0"/>
        <v>45934</v>
      </c>
      <c r="J7" s="3">
        <f t="shared" ca="1" si="1"/>
        <v>33</v>
      </c>
      <c r="K7" s="3">
        <f t="shared" ca="1" si="2"/>
        <v>0</v>
      </c>
      <c r="L7" s="5">
        <f t="shared" ca="1" si="3"/>
        <v>1</v>
      </c>
      <c r="M7" s="5">
        <v>0.05</v>
      </c>
      <c r="N7" s="6">
        <f t="shared" ca="1" si="4"/>
        <v>-0.95</v>
      </c>
      <c r="O7" s="3">
        <v>28.420234799999999</v>
      </c>
      <c r="P7" s="3">
        <v>36.531748100000002</v>
      </c>
    </row>
    <row r="8" spans="1:16" ht="15.75" customHeight="1" x14ac:dyDescent="0.25">
      <c r="A8" s="3">
        <v>2</v>
      </c>
      <c r="B8" s="3" t="s">
        <v>16</v>
      </c>
      <c r="C8" s="3" t="s">
        <v>23</v>
      </c>
      <c r="D8" s="3">
        <v>2</v>
      </c>
      <c r="E8" s="3" t="s">
        <v>19</v>
      </c>
      <c r="F8" s="4">
        <v>45916</v>
      </c>
      <c r="G8" s="3">
        <v>35</v>
      </c>
      <c r="H8" s="4">
        <v>45951</v>
      </c>
      <c r="I8" s="4">
        <f t="shared" ca="1" si="0"/>
        <v>45934</v>
      </c>
      <c r="J8" s="3">
        <f t="shared" ca="1" si="1"/>
        <v>18</v>
      </c>
      <c r="K8" s="3">
        <f t="shared" ca="1" si="2"/>
        <v>17</v>
      </c>
      <c r="L8" s="5">
        <f t="shared" ca="1" si="3"/>
        <v>0.51428571428571423</v>
      </c>
      <c r="M8" s="5">
        <v>0.08</v>
      </c>
      <c r="N8" s="6">
        <f t="shared" ca="1" si="4"/>
        <v>-0.43428571428571422</v>
      </c>
      <c r="O8" s="3">
        <v>28.420234799999999</v>
      </c>
      <c r="P8" s="3">
        <v>36.531748100000002</v>
      </c>
    </row>
    <row r="9" spans="1:16" ht="15.75" customHeight="1" x14ac:dyDescent="0.25">
      <c r="A9" s="3">
        <v>2</v>
      </c>
      <c r="B9" s="3" t="s">
        <v>16</v>
      </c>
      <c r="C9" s="3" t="s">
        <v>23</v>
      </c>
      <c r="D9" s="3">
        <v>3</v>
      </c>
      <c r="E9" s="3" t="s">
        <v>20</v>
      </c>
      <c r="F9" s="4">
        <v>45951</v>
      </c>
      <c r="G9" s="3">
        <v>25</v>
      </c>
      <c r="H9" s="4">
        <v>45976</v>
      </c>
      <c r="I9" s="4">
        <f t="shared" ca="1" si="0"/>
        <v>45934</v>
      </c>
      <c r="J9" s="3">
        <f t="shared" ca="1" si="1"/>
        <v>0</v>
      </c>
      <c r="K9" s="3">
        <f t="shared" ca="1" si="2"/>
        <v>25</v>
      </c>
      <c r="L9" s="5">
        <f t="shared" ca="1" si="3"/>
        <v>0</v>
      </c>
      <c r="M9" s="5">
        <v>0.09</v>
      </c>
      <c r="N9" s="6">
        <f t="shared" ca="1" si="4"/>
        <v>0.09</v>
      </c>
      <c r="O9" s="3">
        <v>28.420234799999999</v>
      </c>
      <c r="P9" s="3">
        <v>36.531748100000002</v>
      </c>
    </row>
    <row r="10" spans="1:16" ht="15.75" customHeight="1" x14ac:dyDescent="0.25">
      <c r="A10" s="3">
        <v>2</v>
      </c>
      <c r="B10" s="3" t="s">
        <v>16</v>
      </c>
      <c r="C10" s="3" t="s">
        <v>23</v>
      </c>
      <c r="D10" s="3">
        <v>4</v>
      </c>
      <c r="E10" s="3" t="s">
        <v>21</v>
      </c>
      <c r="F10" s="4">
        <v>45976</v>
      </c>
      <c r="G10" s="3">
        <v>20</v>
      </c>
      <c r="H10" s="4">
        <v>45996</v>
      </c>
      <c r="I10" s="4">
        <f t="shared" ca="1" si="0"/>
        <v>45934</v>
      </c>
      <c r="J10" s="3">
        <f t="shared" ca="1" si="1"/>
        <v>0</v>
      </c>
      <c r="K10" s="3">
        <f t="shared" ca="1" si="2"/>
        <v>20</v>
      </c>
      <c r="L10" s="5">
        <f t="shared" ca="1" si="3"/>
        <v>0</v>
      </c>
      <c r="M10" s="5">
        <v>0.1</v>
      </c>
      <c r="N10" s="6">
        <f t="shared" ca="1" si="4"/>
        <v>0.1</v>
      </c>
      <c r="O10" s="3">
        <v>28.420234799999999</v>
      </c>
      <c r="P10" s="3">
        <v>36.531748100000002</v>
      </c>
    </row>
    <row r="11" spans="1:16" ht="15.75" customHeight="1" x14ac:dyDescent="0.25">
      <c r="A11" s="3">
        <v>2</v>
      </c>
      <c r="B11" s="3" t="s">
        <v>16</v>
      </c>
      <c r="C11" s="3" t="s">
        <v>23</v>
      </c>
      <c r="D11" s="3">
        <v>5</v>
      </c>
      <c r="E11" s="3" t="s">
        <v>22</v>
      </c>
      <c r="F11" s="4">
        <v>45996</v>
      </c>
      <c r="G11" s="3">
        <v>25</v>
      </c>
      <c r="H11" s="4">
        <v>46021</v>
      </c>
      <c r="I11" s="4">
        <f t="shared" ca="1" si="0"/>
        <v>45934</v>
      </c>
      <c r="J11" s="3">
        <f t="shared" ca="1" si="1"/>
        <v>0</v>
      </c>
      <c r="K11" s="3">
        <f t="shared" ca="1" si="2"/>
        <v>25</v>
      </c>
      <c r="L11" s="5">
        <f t="shared" ca="1" si="3"/>
        <v>0</v>
      </c>
      <c r="M11" s="5">
        <v>0.09</v>
      </c>
      <c r="N11" s="6">
        <f t="shared" ca="1" si="4"/>
        <v>0.09</v>
      </c>
      <c r="O11" s="3">
        <v>28.420234799999999</v>
      </c>
      <c r="P11" s="3">
        <v>36.531748100000002</v>
      </c>
    </row>
    <row r="12" spans="1:16" ht="15.75" customHeight="1" x14ac:dyDescent="0.25">
      <c r="A12" s="3">
        <v>3</v>
      </c>
      <c r="B12" s="3" t="s">
        <v>16</v>
      </c>
      <c r="C12" s="3" t="s">
        <v>24</v>
      </c>
      <c r="D12" s="3">
        <v>1</v>
      </c>
      <c r="E12" s="3" t="s">
        <v>18</v>
      </c>
      <c r="F12" s="4">
        <v>45901</v>
      </c>
      <c r="G12" s="3">
        <v>15</v>
      </c>
      <c r="H12" s="4">
        <v>45916</v>
      </c>
      <c r="I12" s="4">
        <f t="shared" ca="1" si="0"/>
        <v>45934</v>
      </c>
      <c r="J12" s="3">
        <f t="shared" ca="1" si="1"/>
        <v>33</v>
      </c>
      <c r="K12" s="3">
        <f t="shared" ca="1" si="2"/>
        <v>0</v>
      </c>
      <c r="L12" s="5">
        <f t="shared" ca="1" si="3"/>
        <v>1</v>
      </c>
      <c r="M12" s="5">
        <v>0.08</v>
      </c>
      <c r="N12" s="6">
        <f t="shared" ca="1" si="4"/>
        <v>-0.92</v>
      </c>
      <c r="O12" s="3">
        <v>27.4742721</v>
      </c>
      <c r="P12" s="3">
        <v>41.703162800000001</v>
      </c>
    </row>
    <row r="13" spans="1:16" ht="15.75" customHeight="1" x14ac:dyDescent="0.25">
      <c r="A13" s="3">
        <v>3</v>
      </c>
      <c r="B13" s="3" t="s">
        <v>16</v>
      </c>
      <c r="C13" s="3" t="s">
        <v>24</v>
      </c>
      <c r="D13" s="3">
        <v>2</v>
      </c>
      <c r="E13" s="3" t="s">
        <v>19</v>
      </c>
      <c r="F13" s="4">
        <v>45916</v>
      </c>
      <c r="G13" s="3">
        <v>35</v>
      </c>
      <c r="H13" s="4">
        <v>45951</v>
      </c>
      <c r="I13" s="4">
        <f t="shared" ca="1" si="0"/>
        <v>45934</v>
      </c>
      <c r="J13" s="3">
        <f t="shared" ca="1" si="1"/>
        <v>18</v>
      </c>
      <c r="K13" s="3">
        <f t="shared" ca="1" si="2"/>
        <v>17</v>
      </c>
      <c r="L13" s="5">
        <f t="shared" ca="1" si="3"/>
        <v>0.51428571428571423</v>
      </c>
      <c r="M13" s="5">
        <v>0.08</v>
      </c>
      <c r="N13" s="6">
        <f t="shared" ca="1" si="4"/>
        <v>-0.43428571428571422</v>
      </c>
      <c r="O13" s="3">
        <v>27.4742721</v>
      </c>
      <c r="P13" s="3">
        <v>41.703162800000001</v>
      </c>
    </row>
    <row r="14" spans="1:16" ht="15.75" customHeight="1" x14ac:dyDescent="0.25">
      <c r="A14" s="3">
        <v>3</v>
      </c>
      <c r="B14" s="3" t="s">
        <v>16</v>
      </c>
      <c r="C14" s="3" t="s">
        <v>24</v>
      </c>
      <c r="D14" s="3">
        <v>3</v>
      </c>
      <c r="E14" s="3" t="s">
        <v>20</v>
      </c>
      <c r="F14" s="4">
        <v>45951</v>
      </c>
      <c r="G14" s="3">
        <v>25</v>
      </c>
      <c r="H14" s="4">
        <v>45976</v>
      </c>
      <c r="I14" s="4">
        <f t="shared" ca="1" si="0"/>
        <v>45934</v>
      </c>
      <c r="J14" s="3">
        <f t="shared" ca="1" si="1"/>
        <v>0</v>
      </c>
      <c r="K14" s="3">
        <f t="shared" ca="1" si="2"/>
        <v>25</v>
      </c>
      <c r="L14" s="5">
        <f t="shared" ca="1" si="3"/>
        <v>0</v>
      </c>
      <c r="M14" s="5">
        <v>0.05</v>
      </c>
      <c r="N14" s="6">
        <f t="shared" ca="1" si="4"/>
        <v>0.05</v>
      </c>
      <c r="O14" s="3">
        <v>27.4742721</v>
      </c>
      <c r="P14" s="3">
        <v>41.703162800000001</v>
      </c>
    </row>
    <row r="15" spans="1:16" ht="15.75" customHeight="1" x14ac:dyDescent="0.25">
      <c r="A15" s="3">
        <v>3</v>
      </c>
      <c r="B15" s="3" t="s">
        <v>16</v>
      </c>
      <c r="C15" s="3" t="s">
        <v>24</v>
      </c>
      <c r="D15" s="3">
        <v>4</v>
      </c>
      <c r="E15" s="3" t="s">
        <v>21</v>
      </c>
      <c r="F15" s="4">
        <v>45976</v>
      </c>
      <c r="G15" s="3">
        <v>20</v>
      </c>
      <c r="H15" s="4">
        <v>45996</v>
      </c>
      <c r="I15" s="4">
        <f t="shared" ca="1" si="0"/>
        <v>45934</v>
      </c>
      <c r="J15" s="3">
        <f t="shared" ca="1" si="1"/>
        <v>0</v>
      </c>
      <c r="K15" s="3">
        <f t="shared" ca="1" si="2"/>
        <v>20</v>
      </c>
      <c r="L15" s="5">
        <f t="shared" ca="1" si="3"/>
        <v>0</v>
      </c>
      <c r="M15" s="5">
        <v>0.1</v>
      </c>
      <c r="N15" s="6">
        <f t="shared" ca="1" si="4"/>
        <v>0.1</v>
      </c>
      <c r="O15" s="3">
        <v>27.4742721</v>
      </c>
      <c r="P15" s="3">
        <v>41.703162800000001</v>
      </c>
    </row>
    <row r="16" spans="1:16" ht="15.75" customHeight="1" x14ac:dyDescent="0.25">
      <c r="A16" s="3">
        <v>3</v>
      </c>
      <c r="B16" s="3" t="s">
        <v>16</v>
      </c>
      <c r="C16" s="3" t="s">
        <v>24</v>
      </c>
      <c r="D16" s="3">
        <v>5</v>
      </c>
      <c r="E16" s="3" t="s">
        <v>22</v>
      </c>
      <c r="F16" s="4">
        <v>45996</v>
      </c>
      <c r="G16" s="3">
        <v>25</v>
      </c>
      <c r="H16" s="4">
        <v>46021</v>
      </c>
      <c r="I16" s="4">
        <f t="shared" ca="1" si="0"/>
        <v>45934</v>
      </c>
      <c r="J16" s="3">
        <f t="shared" ca="1" si="1"/>
        <v>0</v>
      </c>
      <c r="K16" s="3">
        <f t="shared" ca="1" si="2"/>
        <v>25</v>
      </c>
      <c r="L16" s="5">
        <f t="shared" ca="1" si="3"/>
        <v>0</v>
      </c>
      <c r="M16" s="5">
        <v>0.12</v>
      </c>
      <c r="N16" s="6">
        <f t="shared" ca="1" si="4"/>
        <v>0.12</v>
      </c>
      <c r="O16" s="3">
        <v>27.4742721</v>
      </c>
      <c r="P16" s="3">
        <v>41.703162800000001</v>
      </c>
    </row>
    <row r="17" spans="1:16" ht="15.75" customHeight="1" x14ac:dyDescent="0.25">
      <c r="A17" s="3">
        <v>4</v>
      </c>
      <c r="B17" s="3" t="s">
        <v>16</v>
      </c>
      <c r="C17" s="3" t="s">
        <v>25</v>
      </c>
      <c r="D17" s="3">
        <v>1</v>
      </c>
      <c r="E17" s="3" t="s">
        <v>18</v>
      </c>
      <c r="F17" s="4">
        <v>45901</v>
      </c>
      <c r="G17" s="3">
        <v>15</v>
      </c>
      <c r="H17" s="4">
        <v>45916</v>
      </c>
      <c r="I17" s="4">
        <f t="shared" ca="1" si="0"/>
        <v>45934</v>
      </c>
      <c r="J17" s="3">
        <f t="shared" ca="1" si="1"/>
        <v>33</v>
      </c>
      <c r="K17" s="3">
        <f t="shared" ca="1" si="2"/>
        <v>0</v>
      </c>
      <c r="L17" s="5">
        <f t="shared" ca="1" si="3"/>
        <v>1</v>
      </c>
      <c r="M17" s="5">
        <v>0.15</v>
      </c>
      <c r="N17" s="6">
        <f t="shared" ca="1" si="4"/>
        <v>-0.85</v>
      </c>
      <c r="O17" s="3">
        <v>30.008533100000001</v>
      </c>
      <c r="P17" s="3">
        <v>40.2162997</v>
      </c>
    </row>
    <row r="18" spans="1:16" ht="15.75" customHeight="1" x14ac:dyDescent="0.25">
      <c r="A18" s="3">
        <v>4</v>
      </c>
      <c r="B18" s="3" t="s">
        <v>16</v>
      </c>
      <c r="C18" s="3" t="s">
        <v>25</v>
      </c>
      <c r="D18" s="3">
        <v>2</v>
      </c>
      <c r="E18" s="3" t="s">
        <v>19</v>
      </c>
      <c r="F18" s="4">
        <v>45916</v>
      </c>
      <c r="G18" s="3">
        <v>35</v>
      </c>
      <c r="H18" s="4">
        <v>45951</v>
      </c>
      <c r="I18" s="4">
        <f t="shared" ca="1" si="0"/>
        <v>45934</v>
      </c>
      <c r="J18" s="3">
        <f t="shared" ca="1" si="1"/>
        <v>18</v>
      </c>
      <c r="K18" s="3">
        <f t="shared" ca="1" si="2"/>
        <v>17</v>
      </c>
      <c r="L18" s="5">
        <f t="shared" ca="1" si="3"/>
        <v>0.51428571428571423</v>
      </c>
      <c r="M18" s="5">
        <v>0.16</v>
      </c>
      <c r="N18" s="6">
        <f t="shared" ca="1" si="4"/>
        <v>-0.3542857142857142</v>
      </c>
      <c r="O18" s="3">
        <v>30.008533100000001</v>
      </c>
      <c r="P18" s="3">
        <v>40.2162997</v>
      </c>
    </row>
    <row r="19" spans="1:16" ht="15.75" customHeight="1" x14ac:dyDescent="0.25">
      <c r="A19" s="3">
        <v>4</v>
      </c>
      <c r="B19" s="3" t="s">
        <v>16</v>
      </c>
      <c r="C19" s="3" t="s">
        <v>25</v>
      </c>
      <c r="D19" s="3">
        <v>3</v>
      </c>
      <c r="E19" s="3" t="s">
        <v>20</v>
      </c>
      <c r="F19" s="4">
        <v>45951</v>
      </c>
      <c r="G19" s="3">
        <v>25</v>
      </c>
      <c r="H19" s="4">
        <v>45976</v>
      </c>
      <c r="I19" s="4">
        <f t="shared" ca="1" si="0"/>
        <v>45934</v>
      </c>
      <c r="J19" s="3">
        <f t="shared" ca="1" si="1"/>
        <v>0</v>
      </c>
      <c r="K19" s="3">
        <f t="shared" ca="1" si="2"/>
        <v>25</v>
      </c>
      <c r="L19" s="5">
        <f t="shared" ca="1" si="3"/>
        <v>0</v>
      </c>
      <c r="M19" s="5">
        <v>0.24</v>
      </c>
      <c r="N19" s="6">
        <f t="shared" ca="1" si="4"/>
        <v>0.24</v>
      </c>
      <c r="O19" s="3">
        <v>30.008533100000001</v>
      </c>
      <c r="P19" s="3">
        <v>40.2162997</v>
      </c>
    </row>
    <row r="20" spans="1:16" ht="15.75" customHeight="1" x14ac:dyDescent="0.25">
      <c r="A20" s="3">
        <v>4</v>
      </c>
      <c r="B20" s="3" t="s">
        <v>16</v>
      </c>
      <c r="C20" s="3" t="s">
        <v>25</v>
      </c>
      <c r="D20" s="3">
        <v>4</v>
      </c>
      <c r="E20" s="3" t="s">
        <v>21</v>
      </c>
      <c r="F20" s="4">
        <v>45976</v>
      </c>
      <c r="G20" s="3">
        <v>20</v>
      </c>
      <c r="H20" s="4">
        <v>45996</v>
      </c>
      <c r="I20" s="4">
        <f t="shared" ca="1" si="0"/>
        <v>45934</v>
      </c>
      <c r="J20" s="3">
        <f t="shared" ca="1" si="1"/>
        <v>0</v>
      </c>
      <c r="K20" s="3">
        <f t="shared" ca="1" si="2"/>
        <v>20</v>
      </c>
      <c r="L20" s="5">
        <f t="shared" ca="1" si="3"/>
        <v>0</v>
      </c>
      <c r="M20" s="5">
        <v>0.25</v>
      </c>
      <c r="N20" s="6">
        <f t="shared" ca="1" si="4"/>
        <v>0.25</v>
      </c>
      <c r="O20" s="3">
        <v>30.008533100000001</v>
      </c>
      <c r="P20" s="3">
        <v>40.2162997</v>
      </c>
    </row>
    <row r="21" spans="1:16" ht="15.75" customHeight="1" x14ac:dyDescent="0.25">
      <c r="A21" s="3">
        <v>4</v>
      </c>
      <c r="B21" s="3" t="s">
        <v>16</v>
      </c>
      <c r="C21" s="3" t="s">
        <v>25</v>
      </c>
      <c r="D21" s="3">
        <v>5</v>
      </c>
      <c r="E21" s="3" t="s">
        <v>22</v>
      </c>
      <c r="F21" s="4">
        <v>45996</v>
      </c>
      <c r="G21" s="3">
        <v>25</v>
      </c>
      <c r="H21" s="4">
        <v>46021</v>
      </c>
      <c r="I21" s="4">
        <f t="shared" ca="1" si="0"/>
        <v>45934</v>
      </c>
      <c r="J21" s="3">
        <f t="shared" ca="1" si="1"/>
        <v>0</v>
      </c>
      <c r="K21" s="3">
        <f t="shared" ca="1" si="2"/>
        <v>25</v>
      </c>
      <c r="L21" s="5">
        <f t="shared" ca="1" si="3"/>
        <v>0</v>
      </c>
      <c r="M21" s="5">
        <v>0.05</v>
      </c>
      <c r="N21" s="6">
        <f t="shared" ca="1" si="4"/>
        <v>0.05</v>
      </c>
      <c r="O21" s="3">
        <v>30.008533100000001</v>
      </c>
      <c r="P21" s="3">
        <v>40.2162997</v>
      </c>
    </row>
    <row r="22" spans="1:16" ht="15.75" customHeight="1" x14ac:dyDescent="0.25">
      <c r="A22" s="3">
        <v>5</v>
      </c>
      <c r="B22" s="3" t="s">
        <v>16</v>
      </c>
      <c r="C22" s="3" t="s">
        <v>26</v>
      </c>
      <c r="D22" s="3">
        <v>1</v>
      </c>
      <c r="E22" s="3" t="s">
        <v>18</v>
      </c>
      <c r="F22" s="4">
        <v>45901</v>
      </c>
      <c r="G22" s="3">
        <v>15</v>
      </c>
      <c r="H22" s="4">
        <v>45916</v>
      </c>
      <c r="I22" s="4">
        <f t="shared" ca="1" si="0"/>
        <v>45934</v>
      </c>
      <c r="J22" s="3">
        <f t="shared" ca="1" si="1"/>
        <v>33</v>
      </c>
      <c r="K22" s="3">
        <f t="shared" ca="1" si="2"/>
        <v>0</v>
      </c>
      <c r="L22" s="5">
        <f t="shared" ca="1" si="3"/>
        <v>1</v>
      </c>
      <c r="M22" s="5">
        <v>0.1</v>
      </c>
      <c r="N22" s="6">
        <f t="shared" ca="1" si="4"/>
        <v>-0.9</v>
      </c>
      <c r="O22" s="3">
        <v>17.564813900000001</v>
      </c>
      <c r="P22" s="3">
        <v>44.316760500000001</v>
      </c>
    </row>
    <row r="23" spans="1:16" ht="15.75" customHeight="1" x14ac:dyDescent="0.25">
      <c r="A23" s="3">
        <v>5</v>
      </c>
      <c r="B23" s="3" t="s">
        <v>16</v>
      </c>
      <c r="C23" s="3" t="s">
        <v>26</v>
      </c>
      <c r="D23" s="3">
        <v>2</v>
      </c>
      <c r="E23" s="3" t="s">
        <v>19</v>
      </c>
      <c r="F23" s="4">
        <v>45916</v>
      </c>
      <c r="G23" s="3">
        <v>35</v>
      </c>
      <c r="H23" s="4">
        <v>45951</v>
      </c>
      <c r="I23" s="4">
        <f t="shared" ca="1" si="0"/>
        <v>45934</v>
      </c>
      <c r="J23" s="3">
        <f t="shared" ca="1" si="1"/>
        <v>18</v>
      </c>
      <c r="K23" s="3">
        <f t="shared" ca="1" si="2"/>
        <v>17</v>
      </c>
      <c r="L23" s="5">
        <f t="shared" ca="1" si="3"/>
        <v>0.51428571428571423</v>
      </c>
      <c r="M23" s="5">
        <v>0.15</v>
      </c>
      <c r="N23" s="6">
        <f t="shared" ca="1" si="4"/>
        <v>-0.36428571428571421</v>
      </c>
      <c r="O23" s="3">
        <v>17.564813900000001</v>
      </c>
      <c r="P23" s="3">
        <v>44.316760500000001</v>
      </c>
    </row>
    <row r="24" spans="1:16" ht="15.75" customHeight="1" x14ac:dyDescent="0.25">
      <c r="A24" s="3">
        <v>5</v>
      </c>
      <c r="B24" s="3" t="s">
        <v>16</v>
      </c>
      <c r="C24" s="3" t="s">
        <v>26</v>
      </c>
      <c r="D24" s="3">
        <v>3</v>
      </c>
      <c r="E24" s="3" t="s">
        <v>20</v>
      </c>
      <c r="F24" s="4">
        <v>45951</v>
      </c>
      <c r="G24" s="3">
        <v>25</v>
      </c>
      <c r="H24" s="4">
        <v>45976</v>
      </c>
      <c r="I24" s="4">
        <f t="shared" ca="1" si="0"/>
        <v>45934</v>
      </c>
      <c r="J24" s="3">
        <f t="shared" ca="1" si="1"/>
        <v>0</v>
      </c>
      <c r="K24" s="3">
        <f t="shared" ca="1" si="2"/>
        <v>25</v>
      </c>
      <c r="L24" s="5">
        <f t="shared" ca="1" si="3"/>
        <v>0</v>
      </c>
      <c r="M24" s="5">
        <v>0.1</v>
      </c>
      <c r="N24" s="6">
        <f t="shared" ca="1" si="4"/>
        <v>0.1</v>
      </c>
      <c r="O24" s="3">
        <v>17.564813900000001</v>
      </c>
      <c r="P24" s="3">
        <v>44.316760500000001</v>
      </c>
    </row>
    <row r="25" spans="1:16" ht="15.75" customHeight="1" x14ac:dyDescent="0.25">
      <c r="A25" s="3">
        <v>5</v>
      </c>
      <c r="B25" s="3" t="s">
        <v>16</v>
      </c>
      <c r="C25" s="3" t="s">
        <v>26</v>
      </c>
      <c r="D25" s="3">
        <v>4</v>
      </c>
      <c r="E25" s="3" t="s">
        <v>21</v>
      </c>
      <c r="F25" s="4">
        <v>45976</v>
      </c>
      <c r="G25" s="3">
        <v>20</v>
      </c>
      <c r="H25" s="4">
        <v>45996</v>
      </c>
      <c r="I25" s="4">
        <f t="shared" ca="1" si="0"/>
        <v>45934</v>
      </c>
      <c r="J25" s="3">
        <f t="shared" ca="1" si="1"/>
        <v>0</v>
      </c>
      <c r="K25" s="3">
        <f t="shared" ca="1" si="2"/>
        <v>20</v>
      </c>
      <c r="L25" s="5">
        <f t="shared" ca="1" si="3"/>
        <v>0</v>
      </c>
      <c r="M25" s="5">
        <v>0.2</v>
      </c>
      <c r="N25" s="6">
        <f t="shared" ca="1" si="4"/>
        <v>0.2</v>
      </c>
      <c r="O25" s="3">
        <v>17.564813900000001</v>
      </c>
      <c r="P25" s="3">
        <v>44.316760500000001</v>
      </c>
    </row>
    <row r="26" spans="1:16" ht="15.75" customHeight="1" x14ac:dyDescent="0.25">
      <c r="A26" s="3">
        <v>5</v>
      </c>
      <c r="B26" s="3" t="s">
        <v>16</v>
      </c>
      <c r="C26" s="3" t="s">
        <v>26</v>
      </c>
      <c r="D26" s="3">
        <v>5</v>
      </c>
      <c r="E26" s="3" t="s">
        <v>22</v>
      </c>
      <c r="F26" s="4">
        <v>45996</v>
      </c>
      <c r="G26" s="3">
        <v>25</v>
      </c>
      <c r="H26" s="4">
        <v>46021</v>
      </c>
      <c r="I26" s="4">
        <f t="shared" ca="1" si="0"/>
        <v>45934</v>
      </c>
      <c r="J26" s="3">
        <f t="shared" ca="1" si="1"/>
        <v>0</v>
      </c>
      <c r="K26" s="3">
        <f t="shared" ca="1" si="2"/>
        <v>25</v>
      </c>
      <c r="L26" s="5">
        <f t="shared" ca="1" si="3"/>
        <v>0</v>
      </c>
      <c r="M26" s="5">
        <v>0.05</v>
      </c>
      <c r="N26" s="6">
        <f t="shared" ca="1" si="4"/>
        <v>0.05</v>
      </c>
      <c r="O26" s="3">
        <v>17.564813900000001</v>
      </c>
      <c r="P26" s="3">
        <v>44.316760500000001</v>
      </c>
    </row>
    <row r="27" spans="1:16" ht="15.75" customHeight="1" x14ac:dyDescent="0.25">
      <c r="A27" s="3">
        <v>6</v>
      </c>
      <c r="B27" s="3" t="s">
        <v>27</v>
      </c>
      <c r="C27" s="3" t="s">
        <v>28</v>
      </c>
      <c r="D27" s="3">
        <v>1</v>
      </c>
      <c r="E27" s="3" t="s">
        <v>18</v>
      </c>
      <c r="F27" s="4">
        <v>45901</v>
      </c>
      <c r="G27" s="3">
        <v>15</v>
      </c>
      <c r="H27" s="4">
        <v>45916</v>
      </c>
      <c r="I27" s="4">
        <f t="shared" ca="1" si="0"/>
        <v>45934</v>
      </c>
      <c r="J27" s="3">
        <f t="shared" ca="1" si="1"/>
        <v>33</v>
      </c>
      <c r="K27" s="3">
        <f t="shared" ca="1" si="2"/>
        <v>0</v>
      </c>
      <c r="L27" s="5">
        <f t="shared" ca="1" si="3"/>
        <v>1</v>
      </c>
      <c r="M27" s="5">
        <v>0.08</v>
      </c>
      <c r="N27" s="6">
        <f t="shared" ca="1" si="4"/>
        <v>-0.92</v>
      </c>
      <c r="O27" s="3">
        <v>21.574216100000001</v>
      </c>
      <c r="P27" s="3">
        <v>39.165553000000003</v>
      </c>
    </row>
    <row r="28" spans="1:16" ht="15.75" customHeight="1" x14ac:dyDescent="0.25">
      <c r="A28" s="3">
        <v>6</v>
      </c>
      <c r="B28" s="3" t="s">
        <v>27</v>
      </c>
      <c r="C28" s="3" t="s">
        <v>28</v>
      </c>
      <c r="D28" s="3">
        <v>2</v>
      </c>
      <c r="E28" s="3" t="s">
        <v>19</v>
      </c>
      <c r="F28" s="4">
        <v>45916</v>
      </c>
      <c r="G28" s="3">
        <v>35</v>
      </c>
      <c r="H28" s="4">
        <v>45951</v>
      </c>
      <c r="I28" s="4">
        <f t="shared" ca="1" si="0"/>
        <v>45934</v>
      </c>
      <c r="J28" s="3">
        <f t="shared" ca="1" si="1"/>
        <v>18</v>
      </c>
      <c r="K28" s="3">
        <f t="shared" ca="1" si="2"/>
        <v>17</v>
      </c>
      <c r="L28" s="5">
        <f t="shared" ca="1" si="3"/>
        <v>0.51428571428571423</v>
      </c>
      <c r="M28" s="5">
        <v>0.09</v>
      </c>
      <c r="N28" s="6">
        <f t="shared" ca="1" si="4"/>
        <v>-0.42428571428571427</v>
      </c>
      <c r="O28" s="3">
        <v>21.574216100000001</v>
      </c>
      <c r="P28" s="3">
        <v>39.165553000000003</v>
      </c>
    </row>
    <row r="29" spans="1:16" ht="15.75" customHeight="1" x14ac:dyDescent="0.25">
      <c r="A29" s="3">
        <v>6</v>
      </c>
      <c r="B29" s="3" t="s">
        <v>27</v>
      </c>
      <c r="C29" s="3" t="s">
        <v>28</v>
      </c>
      <c r="D29" s="3">
        <v>3</v>
      </c>
      <c r="E29" s="3" t="s">
        <v>20</v>
      </c>
      <c r="F29" s="4">
        <v>45951</v>
      </c>
      <c r="G29" s="3">
        <v>25</v>
      </c>
      <c r="H29" s="4">
        <v>45976</v>
      </c>
      <c r="I29" s="4">
        <f t="shared" ca="1" si="0"/>
        <v>45934</v>
      </c>
      <c r="J29" s="3">
        <f t="shared" ca="1" si="1"/>
        <v>0</v>
      </c>
      <c r="K29" s="3">
        <f t="shared" ca="1" si="2"/>
        <v>25</v>
      </c>
      <c r="L29" s="5">
        <f t="shared" ca="1" si="3"/>
        <v>0</v>
      </c>
      <c r="M29" s="5">
        <v>0.1</v>
      </c>
      <c r="N29" s="6">
        <f t="shared" ca="1" si="4"/>
        <v>0.1</v>
      </c>
      <c r="O29" s="3">
        <v>21.574216100000001</v>
      </c>
      <c r="P29" s="3">
        <v>39.165553000000003</v>
      </c>
    </row>
    <row r="30" spans="1:16" ht="15.75" customHeight="1" x14ac:dyDescent="0.25">
      <c r="A30" s="3">
        <v>6</v>
      </c>
      <c r="B30" s="3" t="s">
        <v>27</v>
      </c>
      <c r="C30" s="3" t="s">
        <v>28</v>
      </c>
      <c r="D30" s="3">
        <v>4</v>
      </c>
      <c r="E30" s="3" t="s">
        <v>21</v>
      </c>
      <c r="F30" s="4">
        <v>45976</v>
      </c>
      <c r="G30" s="3">
        <v>20</v>
      </c>
      <c r="H30" s="4">
        <v>45996</v>
      </c>
      <c r="I30" s="4">
        <f t="shared" ca="1" si="0"/>
        <v>45934</v>
      </c>
      <c r="J30" s="3">
        <f t="shared" ca="1" si="1"/>
        <v>0</v>
      </c>
      <c r="K30" s="3">
        <f t="shared" ca="1" si="2"/>
        <v>20</v>
      </c>
      <c r="L30" s="5">
        <f t="shared" ca="1" si="3"/>
        <v>0</v>
      </c>
      <c r="M30" s="5">
        <v>0.09</v>
      </c>
      <c r="N30" s="6">
        <f t="shared" ca="1" si="4"/>
        <v>0.09</v>
      </c>
      <c r="O30" s="3">
        <v>21.574216100000001</v>
      </c>
      <c r="P30" s="3">
        <v>39.165553000000003</v>
      </c>
    </row>
    <row r="31" spans="1:16" ht="15.75" customHeight="1" x14ac:dyDescent="0.25">
      <c r="A31" s="3">
        <v>6</v>
      </c>
      <c r="B31" s="3" t="s">
        <v>27</v>
      </c>
      <c r="C31" s="3" t="s">
        <v>28</v>
      </c>
      <c r="D31" s="3">
        <v>5</v>
      </c>
      <c r="E31" s="3" t="s">
        <v>22</v>
      </c>
      <c r="F31" s="4">
        <v>45996</v>
      </c>
      <c r="G31" s="3">
        <v>25</v>
      </c>
      <c r="H31" s="4">
        <v>46021</v>
      </c>
      <c r="I31" s="4">
        <f t="shared" ca="1" si="0"/>
        <v>45934</v>
      </c>
      <c r="J31" s="3">
        <f t="shared" ca="1" si="1"/>
        <v>0</v>
      </c>
      <c r="K31" s="3">
        <f t="shared" ca="1" si="2"/>
        <v>25</v>
      </c>
      <c r="L31" s="5">
        <f t="shared" ca="1" si="3"/>
        <v>0</v>
      </c>
      <c r="M31" s="5">
        <v>0.08</v>
      </c>
      <c r="N31" s="6">
        <f t="shared" ca="1" si="4"/>
        <v>0.08</v>
      </c>
      <c r="O31" s="3">
        <v>21.574216100000001</v>
      </c>
      <c r="P31" s="3">
        <v>39.165553000000003</v>
      </c>
    </row>
    <row r="32" spans="1:16" ht="15.75" customHeight="1" x14ac:dyDescent="0.25">
      <c r="A32" s="3">
        <v>7</v>
      </c>
      <c r="B32" s="3" t="s">
        <v>27</v>
      </c>
      <c r="C32" s="3" t="s">
        <v>29</v>
      </c>
      <c r="D32" s="3">
        <v>1</v>
      </c>
      <c r="E32" s="3" t="s">
        <v>18</v>
      </c>
      <c r="F32" s="4">
        <v>45901</v>
      </c>
      <c r="G32" s="3">
        <v>15</v>
      </c>
      <c r="H32" s="4">
        <v>45916</v>
      </c>
      <c r="I32" s="4">
        <f t="shared" ca="1" si="0"/>
        <v>45934</v>
      </c>
      <c r="J32" s="3">
        <f t="shared" ca="1" si="1"/>
        <v>33</v>
      </c>
      <c r="K32" s="3">
        <f t="shared" ca="1" si="2"/>
        <v>0</v>
      </c>
      <c r="L32" s="5">
        <f t="shared" ca="1" si="3"/>
        <v>1</v>
      </c>
      <c r="M32" s="5">
        <v>0.08</v>
      </c>
      <c r="N32" s="6">
        <f t="shared" ca="1" si="4"/>
        <v>-0.92</v>
      </c>
      <c r="O32" s="3">
        <v>18.232298199999999</v>
      </c>
      <c r="P32" s="3">
        <v>42.474657299999997</v>
      </c>
    </row>
    <row r="33" spans="1:16" ht="15.75" customHeight="1" x14ac:dyDescent="0.25">
      <c r="A33" s="3">
        <v>7</v>
      </c>
      <c r="B33" s="3" t="s">
        <v>27</v>
      </c>
      <c r="C33" s="3" t="s">
        <v>29</v>
      </c>
      <c r="D33" s="3">
        <v>2</v>
      </c>
      <c r="E33" s="3" t="s">
        <v>19</v>
      </c>
      <c r="F33" s="4">
        <v>45916</v>
      </c>
      <c r="G33" s="3">
        <v>35</v>
      </c>
      <c r="H33" s="4">
        <v>45951</v>
      </c>
      <c r="I33" s="4">
        <f t="shared" ca="1" si="0"/>
        <v>45934</v>
      </c>
      <c r="J33" s="3">
        <f t="shared" ca="1" si="1"/>
        <v>18</v>
      </c>
      <c r="K33" s="3">
        <f t="shared" ca="1" si="2"/>
        <v>17</v>
      </c>
      <c r="L33" s="5">
        <f t="shared" ca="1" si="3"/>
        <v>0.51428571428571423</v>
      </c>
      <c r="M33" s="5">
        <v>0.05</v>
      </c>
      <c r="N33" s="6">
        <f t="shared" ca="1" si="4"/>
        <v>-0.46428571428571425</v>
      </c>
      <c r="O33" s="3">
        <v>18.232298199999999</v>
      </c>
      <c r="P33" s="3">
        <v>42.474657299999997</v>
      </c>
    </row>
    <row r="34" spans="1:16" ht="15.75" customHeight="1" x14ac:dyDescent="0.25">
      <c r="A34" s="3">
        <v>7</v>
      </c>
      <c r="B34" s="3" t="s">
        <v>27</v>
      </c>
      <c r="C34" s="3" t="s">
        <v>29</v>
      </c>
      <c r="D34" s="3">
        <v>3</v>
      </c>
      <c r="E34" s="3" t="s">
        <v>20</v>
      </c>
      <c r="F34" s="4">
        <v>45951</v>
      </c>
      <c r="G34" s="3">
        <v>25</v>
      </c>
      <c r="H34" s="4">
        <v>45976</v>
      </c>
      <c r="I34" s="4">
        <f t="shared" ca="1" si="0"/>
        <v>45934</v>
      </c>
      <c r="J34" s="3">
        <f t="shared" ca="1" si="1"/>
        <v>0</v>
      </c>
      <c r="K34" s="3">
        <f t="shared" ca="1" si="2"/>
        <v>25</v>
      </c>
      <c r="L34" s="5">
        <f t="shared" ca="1" si="3"/>
        <v>0</v>
      </c>
      <c r="M34" s="5">
        <v>0.1</v>
      </c>
      <c r="N34" s="6">
        <f t="shared" ca="1" si="4"/>
        <v>0.1</v>
      </c>
      <c r="O34" s="3">
        <v>18.232298199999999</v>
      </c>
      <c r="P34" s="3">
        <v>42.474657299999997</v>
      </c>
    </row>
    <row r="35" spans="1:16" ht="15.75" customHeight="1" x14ac:dyDescent="0.25">
      <c r="A35" s="3">
        <v>7</v>
      </c>
      <c r="B35" s="3" t="s">
        <v>27</v>
      </c>
      <c r="C35" s="3" t="s">
        <v>29</v>
      </c>
      <c r="D35" s="3">
        <v>4</v>
      </c>
      <c r="E35" s="3" t="s">
        <v>21</v>
      </c>
      <c r="F35" s="4">
        <v>45976</v>
      </c>
      <c r="G35" s="3">
        <v>20</v>
      </c>
      <c r="H35" s="4">
        <v>45996</v>
      </c>
      <c r="I35" s="4">
        <f t="shared" ca="1" si="0"/>
        <v>45934</v>
      </c>
      <c r="J35" s="3">
        <f t="shared" ca="1" si="1"/>
        <v>0</v>
      </c>
      <c r="K35" s="3">
        <f t="shared" ca="1" si="2"/>
        <v>20</v>
      </c>
      <c r="L35" s="5">
        <f t="shared" ca="1" si="3"/>
        <v>0</v>
      </c>
      <c r="M35" s="5">
        <v>0.12</v>
      </c>
      <c r="N35" s="6">
        <f t="shared" ca="1" si="4"/>
        <v>0.12</v>
      </c>
      <c r="O35" s="3">
        <v>18.232298199999999</v>
      </c>
      <c r="P35" s="3">
        <v>42.474657299999997</v>
      </c>
    </row>
    <row r="36" spans="1:16" ht="15" x14ac:dyDescent="0.25">
      <c r="A36" s="3">
        <v>7</v>
      </c>
      <c r="B36" s="3" t="s">
        <v>27</v>
      </c>
      <c r="C36" s="3" t="s">
        <v>29</v>
      </c>
      <c r="D36" s="3">
        <v>5</v>
      </c>
      <c r="E36" s="3" t="s">
        <v>22</v>
      </c>
      <c r="F36" s="4">
        <v>45996</v>
      </c>
      <c r="G36" s="3">
        <v>25</v>
      </c>
      <c r="H36" s="4">
        <v>46021</v>
      </c>
      <c r="I36" s="4">
        <f t="shared" ca="1" si="0"/>
        <v>45934</v>
      </c>
      <c r="J36" s="3">
        <f t="shared" ca="1" si="1"/>
        <v>0</v>
      </c>
      <c r="K36" s="3">
        <f t="shared" ca="1" si="2"/>
        <v>25</v>
      </c>
      <c r="L36" s="5">
        <f t="shared" ca="1" si="3"/>
        <v>0</v>
      </c>
      <c r="M36" s="5">
        <v>0.15</v>
      </c>
      <c r="N36" s="6">
        <f t="shared" ca="1" si="4"/>
        <v>0.15</v>
      </c>
      <c r="O36" s="3">
        <v>18.232298199999999</v>
      </c>
      <c r="P36" s="3">
        <v>42.474657299999997</v>
      </c>
    </row>
    <row r="37" spans="1:16" ht="15" x14ac:dyDescent="0.25">
      <c r="A37" s="3">
        <v>8</v>
      </c>
      <c r="B37" s="3" t="s">
        <v>27</v>
      </c>
      <c r="C37" s="3" t="s">
        <v>30</v>
      </c>
      <c r="D37" s="3">
        <v>1</v>
      </c>
      <c r="E37" s="3" t="s">
        <v>18</v>
      </c>
      <c r="F37" s="4">
        <v>45901</v>
      </c>
      <c r="G37" s="3">
        <v>15</v>
      </c>
      <c r="H37" s="4">
        <v>45916</v>
      </c>
      <c r="I37" s="4">
        <f t="shared" ca="1" si="0"/>
        <v>45934</v>
      </c>
      <c r="J37" s="3">
        <f t="shared" ca="1" si="1"/>
        <v>33</v>
      </c>
      <c r="K37" s="3">
        <f t="shared" ca="1" si="2"/>
        <v>0</v>
      </c>
      <c r="L37" s="5">
        <f t="shared" ca="1" si="3"/>
        <v>1</v>
      </c>
      <c r="M37" s="5">
        <v>0.16</v>
      </c>
      <c r="N37" s="6">
        <f t="shared" ca="1" si="4"/>
        <v>-0.84</v>
      </c>
      <c r="O37" s="3">
        <v>26.4060509</v>
      </c>
      <c r="P37" s="3">
        <v>50.183380100000001</v>
      </c>
    </row>
    <row r="38" spans="1:16" ht="15" x14ac:dyDescent="0.25">
      <c r="A38" s="3">
        <v>8</v>
      </c>
      <c r="B38" s="3" t="s">
        <v>27</v>
      </c>
      <c r="C38" s="3" t="s">
        <v>30</v>
      </c>
      <c r="D38" s="3">
        <v>2</v>
      </c>
      <c r="E38" s="3" t="s">
        <v>19</v>
      </c>
      <c r="F38" s="4">
        <v>45916</v>
      </c>
      <c r="G38" s="3">
        <v>35</v>
      </c>
      <c r="H38" s="4">
        <v>45951</v>
      </c>
      <c r="I38" s="4">
        <f t="shared" ca="1" si="0"/>
        <v>45934</v>
      </c>
      <c r="J38" s="3">
        <f t="shared" ca="1" si="1"/>
        <v>18</v>
      </c>
      <c r="K38" s="3">
        <f t="shared" ca="1" si="2"/>
        <v>17</v>
      </c>
      <c r="L38" s="5">
        <f t="shared" ca="1" si="3"/>
        <v>0.51428571428571423</v>
      </c>
      <c r="M38" s="5">
        <v>0.24</v>
      </c>
      <c r="N38" s="6">
        <f t="shared" ca="1" si="4"/>
        <v>-0.27428571428571424</v>
      </c>
      <c r="O38" s="3">
        <v>26.4060509</v>
      </c>
      <c r="P38" s="3">
        <v>50.183380100000001</v>
      </c>
    </row>
    <row r="39" spans="1:16" ht="15" x14ac:dyDescent="0.25">
      <c r="A39" s="3">
        <v>8</v>
      </c>
      <c r="B39" s="3" t="s">
        <v>27</v>
      </c>
      <c r="C39" s="3" t="s">
        <v>30</v>
      </c>
      <c r="D39" s="3">
        <v>3</v>
      </c>
      <c r="E39" s="3" t="s">
        <v>20</v>
      </c>
      <c r="F39" s="4">
        <v>45951</v>
      </c>
      <c r="G39" s="3">
        <v>25</v>
      </c>
      <c r="H39" s="4">
        <v>45976</v>
      </c>
      <c r="I39" s="4">
        <f t="shared" ca="1" si="0"/>
        <v>45934</v>
      </c>
      <c r="J39" s="3">
        <f t="shared" ca="1" si="1"/>
        <v>0</v>
      </c>
      <c r="K39" s="3">
        <f t="shared" ca="1" si="2"/>
        <v>25</v>
      </c>
      <c r="L39" s="5">
        <f t="shared" ca="1" si="3"/>
        <v>0</v>
      </c>
      <c r="M39" s="5">
        <v>0.25</v>
      </c>
      <c r="N39" s="6">
        <f t="shared" ca="1" si="4"/>
        <v>0.25</v>
      </c>
      <c r="O39" s="3">
        <v>26.4060509</v>
      </c>
      <c r="P39" s="3">
        <v>50.183380100000001</v>
      </c>
    </row>
    <row r="40" spans="1:16" ht="15" x14ac:dyDescent="0.25">
      <c r="A40" s="3">
        <v>8</v>
      </c>
      <c r="B40" s="3" t="s">
        <v>27</v>
      </c>
      <c r="C40" s="3" t="s">
        <v>30</v>
      </c>
      <c r="D40" s="3">
        <v>4</v>
      </c>
      <c r="E40" s="3" t="s">
        <v>21</v>
      </c>
      <c r="F40" s="4">
        <v>45976</v>
      </c>
      <c r="G40" s="3">
        <v>20</v>
      </c>
      <c r="H40" s="4">
        <v>45996</v>
      </c>
      <c r="I40" s="4">
        <f t="shared" ca="1" si="0"/>
        <v>45934</v>
      </c>
      <c r="J40" s="3">
        <f t="shared" ca="1" si="1"/>
        <v>0</v>
      </c>
      <c r="K40" s="3">
        <f t="shared" ca="1" si="2"/>
        <v>20</v>
      </c>
      <c r="L40" s="5">
        <f t="shared" ca="1" si="3"/>
        <v>0</v>
      </c>
      <c r="M40" s="5">
        <v>0.05</v>
      </c>
      <c r="N40" s="6">
        <f t="shared" ca="1" si="4"/>
        <v>0.05</v>
      </c>
      <c r="O40" s="3">
        <v>26.4060509</v>
      </c>
      <c r="P40" s="3">
        <v>50.183380100000001</v>
      </c>
    </row>
    <row r="41" spans="1:16" ht="15" x14ac:dyDescent="0.25">
      <c r="A41" s="3">
        <v>8</v>
      </c>
      <c r="B41" s="3" t="s">
        <v>27</v>
      </c>
      <c r="C41" s="3" t="s">
        <v>30</v>
      </c>
      <c r="D41" s="3">
        <v>5</v>
      </c>
      <c r="E41" s="3" t="s">
        <v>22</v>
      </c>
      <c r="F41" s="4">
        <v>45996</v>
      </c>
      <c r="G41" s="3">
        <v>25</v>
      </c>
      <c r="H41" s="4">
        <v>46021</v>
      </c>
      <c r="I41" s="4">
        <f t="shared" ca="1" si="0"/>
        <v>45934</v>
      </c>
      <c r="J41" s="3">
        <f t="shared" ca="1" si="1"/>
        <v>0</v>
      </c>
      <c r="K41" s="3">
        <f t="shared" ca="1" si="2"/>
        <v>25</v>
      </c>
      <c r="L41" s="5">
        <f t="shared" ca="1" si="3"/>
        <v>0</v>
      </c>
      <c r="M41" s="5">
        <v>0.1</v>
      </c>
      <c r="N41" s="6">
        <f t="shared" ca="1" si="4"/>
        <v>0.1</v>
      </c>
      <c r="O41" s="3">
        <v>26.4060509</v>
      </c>
      <c r="P41" s="3">
        <v>50.183380100000001</v>
      </c>
    </row>
    <row r="42" spans="1:16" ht="15" x14ac:dyDescent="0.25">
      <c r="A42" s="3">
        <v>9</v>
      </c>
      <c r="B42" s="3" t="s">
        <v>31</v>
      </c>
      <c r="C42" s="3" t="s">
        <v>32</v>
      </c>
      <c r="D42" s="3">
        <v>1</v>
      </c>
      <c r="E42" s="3" t="s">
        <v>18</v>
      </c>
      <c r="F42" s="4">
        <v>45901</v>
      </c>
      <c r="G42" s="3">
        <v>15</v>
      </c>
      <c r="H42" s="4">
        <v>45916</v>
      </c>
      <c r="I42" s="4">
        <f t="shared" ca="1" si="0"/>
        <v>45934</v>
      </c>
      <c r="J42" s="3">
        <f t="shared" ca="1" si="1"/>
        <v>33</v>
      </c>
      <c r="K42" s="3">
        <f t="shared" ca="1" si="2"/>
        <v>0</v>
      </c>
      <c r="L42" s="5">
        <f t="shared" ca="1" si="3"/>
        <v>1</v>
      </c>
      <c r="M42" s="5">
        <v>0.15</v>
      </c>
      <c r="N42" s="6">
        <f t="shared" ca="1" si="4"/>
        <v>-0.85</v>
      </c>
      <c r="O42" s="3">
        <v>26.3948994</v>
      </c>
      <c r="P42" s="3">
        <v>43.939840099999998</v>
      </c>
    </row>
    <row r="43" spans="1:16" ht="15" x14ac:dyDescent="0.25">
      <c r="A43" s="3">
        <v>9</v>
      </c>
      <c r="B43" s="3" t="s">
        <v>31</v>
      </c>
      <c r="C43" s="3" t="s">
        <v>32</v>
      </c>
      <c r="D43" s="3">
        <v>2</v>
      </c>
      <c r="E43" s="3" t="s">
        <v>19</v>
      </c>
      <c r="F43" s="4">
        <v>45916</v>
      </c>
      <c r="G43" s="3">
        <v>35</v>
      </c>
      <c r="H43" s="4">
        <v>45951</v>
      </c>
      <c r="I43" s="4">
        <f t="shared" ca="1" si="0"/>
        <v>45934</v>
      </c>
      <c r="J43" s="3">
        <f t="shared" ca="1" si="1"/>
        <v>18</v>
      </c>
      <c r="K43" s="3">
        <f t="shared" ca="1" si="2"/>
        <v>17</v>
      </c>
      <c r="L43" s="5">
        <f t="shared" ca="1" si="3"/>
        <v>0.51428571428571423</v>
      </c>
      <c r="M43" s="5">
        <v>0.1</v>
      </c>
      <c r="N43" s="6">
        <f t="shared" ca="1" si="4"/>
        <v>-0.41428571428571426</v>
      </c>
      <c r="O43" s="3">
        <v>26.3948994</v>
      </c>
      <c r="P43" s="3">
        <v>43.939840099999998</v>
      </c>
    </row>
    <row r="44" spans="1:16" ht="15" x14ac:dyDescent="0.25">
      <c r="A44" s="3">
        <v>9</v>
      </c>
      <c r="B44" s="3" t="s">
        <v>31</v>
      </c>
      <c r="C44" s="3" t="s">
        <v>32</v>
      </c>
      <c r="D44" s="3">
        <v>3</v>
      </c>
      <c r="E44" s="3" t="s">
        <v>20</v>
      </c>
      <c r="F44" s="4">
        <v>45951</v>
      </c>
      <c r="G44" s="3">
        <v>25</v>
      </c>
      <c r="H44" s="4">
        <v>45976</v>
      </c>
      <c r="I44" s="4">
        <f t="shared" ca="1" si="0"/>
        <v>45934</v>
      </c>
      <c r="J44" s="3">
        <f t="shared" ca="1" si="1"/>
        <v>0</v>
      </c>
      <c r="K44" s="3">
        <f t="shared" ca="1" si="2"/>
        <v>25</v>
      </c>
      <c r="L44" s="5">
        <f t="shared" ca="1" si="3"/>
        <v>0</v>
      </c>
      <c r="M44" s="5">
        <v>0.2</v>
      </c>
      <c r="N44" s="6">
        <f t="shared" ca="1" si="4"/>
        <v>0.2</v>
      </c>
      <c r="O44" s="3">
        <v>26.3948994</v>
      </c>
      <c r="P44" s="3">
        <v>43.939840099999998</v>
      </c>
    </row>
    <row r="45" spans="1:16" ht="15" x14ac:dyDescent="0.25">
      <c r="A45" s="3">
        <v>9</v>
      </c>
      <c r="B45" s="3" t="s">
        <v>31</v>
      </c>
      <c r="C45" s="3" t="s">
        <v>32</v>
      </c>
      <c r="D45" s="3">
        <v>4</v>
      </c>
      <c r="E45" s="3" t="s">
        <v>21</v>
      </c>
      <c r="F45" s="4">
        <v>45976</v>
      </c>
      <c r="G45" s="3">
        <v>20</v>
      </c>
      <c r="H45" s="4">
        <v>45996</v>
      </c>
      <c r="I45" s="4">
        <f t="shared" ca="1" si="0"/>
        <v>45934</v>
      </c>
      <c r="J45" s="3">
        <f t="shared" ca="1" si="1"/>
        <v>0</v>
      </c>
      <c r="K45" s="3">
        <f t="shared" ca="1" si="2"/>
        <v>20</v>
      </c>
      <c r="L45" s="5">
        <f t="shared" ca="1" si="3"/>
        <v>0</v>
      </c>
      <c r="M45" s="5">
        <v>0.05</v>
      </c>
      <c r="N45" s="6">
        <f t="shared" ca="1" si="4"/>
        <v>0.05</v>
      </c>
      <c r="O45" s="3">
        <v>26.3948994</v>
      </c>
      <c r="P45" s="3">
        <v>43.939840099999998</v>
      </c>
    </row>
    <row r="46" spans="1:16" ht="15" x14ac:dyDescent="0.25">
      <c r="A46" s="3">
        <v>9</v>
      </c>
      <c r="B46" s="3" t="s">
        <v>31</v>
      </c>
      <c r="C46" s="3" t="s">
        <v>32</v>
      </c>
      <c r="D46" s="3">
        <v>5</v>
      </c>
      <c r="E46" s="3" t="s">
        <v>22</v>
      </c>
      <c r="F46" s="4">
        <v>45996</v>
      </c>
      <c r="G46" s="3">
        <v>25</v>
      </c>
      <c r="H46" s="4">
        <v>46021</v>
      </c>
      <c r="I46" s="4">
        <f t="shared" ca="1" si="0"/>
        <v>45934</v>
      </c>
      <c r="J46" s="3">
        <f t="shared" ca="1" si="1"/>
        <v>0</v>
      </c>
      <c r="K46" s="3">
        <f t="shared" ca="1" si="2"/>
        <v>25</v>
      </c>
      <c r="L46" s="5">
        <f t="shared" ca="1" si="3"/>
        <v>0</v>
      </c>
      <c r="M46" s="5">
        <v>0.08</v>
      </c>
      <c r="N46" s="6">
        <f t="shared" ca="1" si="4"/>
        <v>0.08</v>
      </c>
      <c r="O46" s="3">
        <v>26.3948994</v>
      </c>
      <c r="P46" s="3">
        <v>43.939840099999998</v>
      </c>
    </row>
    <row r="47" spans="1:16" ht="15" x14ac:dyDescent="0.25">
      <c r="A47" s="3">
        <v>10</v>
      </c>
      <c r="B47" s="3" t="s">
        <v>31</v>
      </c>
      <c r="C47" s="3" t="s">
        <v>33</v>
      </c>
      <c r="D47" s="3">
        <v>1</v>
      </c>
      <c r="E47" s="3" t="s">
        <v>18</v>
      </c>
      <c r="F47" s="4">
        <v>45901</v>
      </c>
      <c r="G47" s="3">
        <v>15</v>
      </c>
      <c r="H47" s="4">
        <v>45916</v>
      </c>
      <c r="I47" s="4">
        <f t="shared" ca="1" si="0"/>
        <v>45934</v>
      </c>
      <c r="J47" s="3">
        <f t="shared" ca="1" si="1"/>
        <v>33</v>
      </c>
      <c r="K47" s="3">
        <f t="shared" ca="1" si="2"/>
        <v>0</v>
      </c>
      <c r="L47" s="5">
        <f t="shared" ca="1" si="3"/>
        <v>1</v>
      </c>
      <c r="M47" s="5">
        <v>0.09</v>
      </c>
      <c r="N47" s="6">
        <f t="shared" ca="1" si="4"/>
        <v>-0.91</v>
      </c>
      <c r="O47" s="3">
        <v>16.875806000000001</v>
      </c>
      <c r="P47" s="3">
        <v>42.568769799999998</v>
      </c>
    </row>
    <row r="48" spans="1:16" ht="15" x14ac:dyDescent="0.25">
      <c r="A48" s="3">
        <v>10</v>
      </c>
      <c r="B48" s="3" t="s">
        <v>31</v>
      </c>
      <c r="C48" s="3" t="s">
        <v>33</v>
      </c>
      <c r="D48" s="3">
        <v>2</v>
      </c>
      <c r="E48" s="3" t="s">
        <v>19</v>
      </c>
      <c r="F48" s="4">
        <v>45916</v>
      </c>
      <c r="G48" s="3">
        <v>35</v>
      </c>
      <c r="H48" s="4">
        <v>45951</v>
      </c>
      <c r="I48" s="4">
        <f t="shared" ca="1" si="0"/>
        <v>45934</v>
      </c>
      <c r="J48" s="3">
        <f t="shared" ca="1" si="1"/>
        <v>18</v>
      </c>
      <c r="K48" s="3">
        <f t="shared" ca="1" si="2"/>
        <v>17</v>
      </c>
      <c r="L48" s="5">
        <f t="shared" ca="1" si="3"/>
        <v>0.51428571428571423</v>
      </c>
      <c r="M48" s="5">
        <v>0.1</v>
      </c>
      <c r="N48" s="6">
        <f t="shared" ca="1" si="4"/>
        <v>-0.41428571428571426</v>
      </c>
      <c r="O48" s="3">
        <v>16.875806000000001</v>
      </c>
      <c r="P48" s="3">
        <v>42.568769799999998</v>
      </c>
    </row>
    <row r="49" spans="1:16" ht="15" x14ac:dyDescent="0.25">
      <c r="A49" s="3">
        <v>10</v>
      </c>
      <c r="B49" s="3" t="s">
        <v>31</v>
      </c>
      <c r="C49" s="3" t="s">
        <v>33</v>
      </c>
      <c r="D49" s="3">
        <v>3</v>
      </c>
      <c r="E49" s="3" t="s">
        <v>20</v>
      </c>
      <c r="F49" s="4">
        <v>45951</v>
      </c>
      <c r="G49" s="3">
        <v>25</v>
      </c>
      <c r="H49" s="4">
        <v>45976</v>
      </c>
      <c r="I49" s="4">
        <f t="shared" ca="1" si="0"/>
        <v>45934</v>
      </c>
      <c r="J49" s="3">
        <f t="shared" ca="1" si="1"/>
        <v>0</v>
      </c>
      <c r="K49" s="3">
        <f t="shared" ca="1" si="2"/>
        <v>25</v>
      </c>
      <c r="L49" s="5">
        <f t="shared" ca="1" si="3"/>
        <v>0</v>
      </c>
      <c r="M49" s="5">
        <v>0.09</v>
      </c>
      <c r="N49" s="6">
        <f t="shared" ca="1" si="4"/>
        <v>0.09</v>
      </c>
      <c r="O49" s="3">
        <v>16.875806000000001</v>
      </c>
      <c r="P49" s="3">
        <v>42.568769799999998</v>
      </c>
    </row>
    <row r="50" spans="1:16" ht="15" x14ac:dyDescent="0.25">
      <c r="A50" s="3">
        <v>10</v>
      </c>
      <c r="B50" s="3" t="s">
        <v>31</v>
      </c>
      <c r="C50" s="3" t="s">
        <v>33</v>
      </c>
      <c r="D50" s="3">
        <v>4</v>
      </c>
      <c r="E50" s="3" t="s">
        <v>21</v>
      </c>
      <c r="F50" s="4">
        <v>45976</v>
      </c>
      <c r="G50" s="3">
        <v>20</v>
      </c>
      <c r="H50" s="4">
        <v>45996</v>
      </c>
      <c r="I50" s="4">
        <f t="shared" ca="1" si="0"/>
        <v>45934</v>
      </c>
      <c r="J50" s="3">
        <f t="shared" ca="1" si="1"/>
        <v>0</v>
      </c>
      <c r="K50" s="3">
        <f t="shared" ca="1" si="2"/>
        <v>20</v>
      </c>
      <c r="L50" s="5">
        <f t="shared" ca="1" si="3"/>
        <v>0</v>
      </c>
      <c r="M50" s="5">
        <v>0.08</v>
      </c>
      <c r="N50" s="6">
        <f t="shared" ca="1" si="4"/>
        <v>0.08</v>
      </c>
      <c r="O50" s="3">
        <v>16.875806000000001</v>
      </c>
      <c r="P50" s="3">
        <v>42.568769799999998</v>
      </c>
    </row>
    <row r="51" spans="1:16" ht="15" x14ac:dyDescent="0.25">
      <c r="A51" s="3">
        <v>10</v>
      </c>
      <c r="B51" s="3" t="s">
        <v>31</v>
      </c>
      <c r="C51" s="3" t="s">
        <v>33</v>
      </c>
      <c r="D51" s="3">
        <v>5</v>
      </c>
      <c r="E51" s="3" t="s">
        <v>22</v>
      </c>
      <c r="F51" s="4">
        <v>45996</v>
      </c>
      <c r="G51" s="3">
        <v>25</v>
      </c>
      <c r="H51" s="4">
        <v>46021</v>
      </c>
      <c r="I51" s="4">
        <f t="shared" ca="1" si="0"/>
        <v>45934</v>
      </c>
      <c r="J51" s="3">
        <f t="shared" ca="1" si="1"/>
        <v>0</v>
      </c>
      <c r="K51" s="3">
        <f t="shared" ca="1" si="2"/>
        <v>25</v>
      </c>
      <c r="L51" s="5">
        <f t="shared" ca="1" si="3"/>
        <v>0</v>
      </c>
      <c r="M51" s="5">
        <v>0.08</v>
      </c>
      <c r="N51" s="6">
        <f t="shared" ca="1" si="4"/>
        <v>0.08</v>
      </c>
      <c r="O51" s="3">
        <v>16.875806000000001</v>
      </c>
      <c r="P51" s="3">
        <v>42.568769799999998</v>
      </c>
    </row>
    <row r="52" spans="1:16" ht="15" x14ac:dyDescent="0.25">
      <c r="A52" s="3">
        <v>11</v>
      </c>
      <c r="B52" s="3" t="s">
        <v>31</v>
      </c>
      <c r="C52" s="3" t="s">
        <v>34</v>
      </c>
      <c r="D52" s="3">
        <v>1</v>
      </c>
      <c r="E52" s="3" t="s">
        <v>18</v>
      </c>
      <c r="F52" s="4">
        <v>45901</v>
      </c>
      <c r="G52" s="3">
        <v>15</v>
      </c>
      <c r="H52" s="4">
        <v>45916</v>
      </c>
      <c r="I52" s="4">
        <f t="shared" ca="1" si="0"/>
        <v>45934</v>
      </c>
      <c r="J52" s="3">
        <f t="shared" ca="1" si="1"/>
        <v>33</v>
      </c>
      <c r="K52" s="3">
        <f t="shared" ca="1" si="2"/>
        <v>0</v>
      </c>
      <c r="L52" s="5">
        <f t="shared" ca="1" si="3"/>
        <v>1</v>
      </c>
      <c r="M52" s="5">
        <v>0.05</v>
      </c>
      <c r="N52" s="6">
        <f t="shared" ca="1" si="4"/>
        <v>-0.95</v>
      </c>
      <c r="O52" s="3">
        <v>30.9940049</v>
      </c>
      <c r="P52" s="3">
        <v>41.045622600000002</v>
      </c>
    </row>
    <row r="53" spans="1:16" ht="15" x14ac:dyDescent="0.25">
      <c r="A53" s="3">
        <v>11</v>
      </c>
      <c r="B53" s="3" t="s">
        <v>31</v>
      </c>
      <c r="C53" s="3" t="s">
        <v>34</v>
      </c>
      <c r="D53" s="3">
        <v>2</v>
      </c>
      <c r="E53" s="3" t="s">
        <v>19</v>
      </c>
      <c r="F53" s="4">
        <v>45916</v>
      </c>
      <c r="G53" s="3">
        <v>35</v>
      </c>
      <c r="H53" s="4">
        <v>45951</v>
      </c>
      <c r="I53" s="4">
        <f t="shared" ca="1" si="0"/>
        <v>45934</v>
      </c>
      <c r="J53" s="3">
        <f t="shared" ca="1" si="1"/>
        <v>18</v>
      </c>
      <c r="K53" s="3">
        <f t="shared" ca="1" si="2"/>
        <v>17</v>
      </c>
      <c r="L53" s="5">
        <f t="shared" ca="1" si="3"/>
        <v>0.51428571428571423</v>
      </c>
      <c r="M53" s="5">
        <v>0.1</v>
      </c>
      <c r="N53" s="6">
        <f t="shared" ca="1" si="4"/>
        <v>-0.41428571428571426</v>
      </c>
      <c r="O53" s="3">
        <v>30.9940049</v>
      </c>
      <c r="P53" s="3">
        <v>41.045622600000002</v>
      </c>
    </row>
    <row r="54" spans="1:16" ht="15" x14ac:dyDescent="0.25">
      <c r="A54" s="3">
        <v>11</v>
      </c>
      <c r="B54" s="3" t="s">
        <v>31</v>
      </c>
      <c r="C54" s="3" t="s">
        <v>34</v>
      </c>
      <c r="D54" s="3">
        <v>3</v>
      </c>
      <c r="E54" s="3" t="s">
        <v>20</v>
      </c>
      <c r="F54" s="4">
        <v>45951</v>
      </c>
      <c r="G54" s="3">
        <v>25</v>
      </c>
      <c r="H54" s="4">
        <v>45976</v>
      </c>
      <c r="I54" s="4">
        <f t="shared" ca="1" si="0"/>
        <v>45934</v>
      </c>
      <c r="J54" s="3">
        <f t="shared" ca="1" si="1"/>
        <v>0</v>
      </c>
      <c r="K54" s="3">
        <f t="shared" ca="1" si="2"/>
        <v>25</v>
      </c>
      <c r="L54" s="5">
        <f t="shared" ca="1" si="3"/>
        <v>0</v>
      </c>
      <c r="M54" s="5">
        <v>0.12</v>
      </c>
      <c r="N54" s="6">
        <f t="shared" ca="1" si="4"/>
        <v>0.12</v>
      </c>
      <c r="O54" s="3">
        <v>30.9940049</v>
      </c>
      <c r="P54" s="3">
        <v>41.045622600000002</v>
      </c>
    </row>
    <row r="55" spans="1:16" ht="15" x14ac:dyDescent="0.25">
      <c r="A55" s="3">
        <v>11</v>
      </c>
      <c r="B55" s="3" t="s">
        <v>31</v>
      </c>
      <c r="C55" s="3" t="s">
        <v>34</v>
      </c>
      <c r="D55" s="3">
        <v>4</v>
      </c>
      <c r="E55" s="3" t="s">
        <v>21</v>
      </c>
      <c r="F55" s="4">
        <v>45976</v>
      </c>
      <c r="G55" s="3">
        <v>20</v>
      </c>
      <c r="H55" s="4">
        <v>45996</v>
      </c>
      <c r="I55" s="4">
        <f t="shared" ca="1" si="0"/>
        <v>45934</v>
      </c>
      <c r="J55" s="3">
        <f t="shared" ca="1" si="1"/>
        <v>0</v>
      </c>
      <c r="K55" s="3">
        <f t="shared" ca="1" si="2"/>
        <v>20</v>
      </c>
      <c r="L55" s="5">
        <f t="shared" ca="1" si="3"/>
        <v>0</v>
      </c>
      <c r="M55" s="5">
        <v>0.15</v>
      </c>
      <c r="N55" s="6">
        <f t="shared" ca="1" si="4"/>
        <v>0.15</v>
      </c>
      <c r="O55" s="3">
        <v>30.9940049</v>
      </c>
      <c r="P55" s="3">
        <v>41.045622600000002</v>
      </c>
    </row>
    <row r="56" spans="1:16" ht="15" x14ac:dyDescent="0.25">
      <c r="A56" s="3">
        <v>11</v>
      </c>
      <c r="B56" s="3" t="s">
        <v>31</v>
      </c>
      <c r="C56" s="3" t="s">
        <v>34</v>
      </c>
      <c r="D56" s="3">
        <v>5</v>
      </c>
      <c r="E56" s="3" t="s">
        <v>22</v>
      </c>
      <c r="F56" s="4">
        <v>45996</v>
      </c>
      <c r="G56" s="3">
        <v>25</v>
      </c>
      <c r="H56" s="4">
        <v>46021</v>
      </c>
      <c r="I56" s="4">
        <f t="shared" ca="1" si="0"/>
        <v>45934</v>
      </c>
      <c r="J56" s="3">
        <f t="shared" ca="1" si="1"/>
        <v>0</v>
      </c>
      <c r="K56" s="3">
        <f t="shared" ca="1" si="2"/>
        <v>25</v>
      </c>
      <c r="L56" s="5">
        <f t="shared" ca="1" si="3"/>
        <v>0</v>
      </c>
      <c r="M56" s="5">
        <v>0.16</v>
      </c>
      <c r="N56" s="6">
        <f t="shared" ca="1" si="4"/>
        <v>0.16</v>
      </c>
      <c r="O56" s="3">
        <v>30.9940049</v>
      </c>
      <c r="P56" s="3">
        <v>41.045622600000002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social</cp:lastModifiedBy>
  <dcterms:modified xsi:type="dcterms:W3CDTF">2025-10-04T10:41:03Z</dcterms:modified>
</cp:coreProperties>
</file>