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4E521CC-07D2-4C17-AEEB-9E9C6D433EB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<sst xmlns="http://schemas.openxmlformats.org/spreadsheetml/2006/main" count="1021" uniqueCount="586">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</sst>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I23" sqref="I2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7" t="s">
        <v>1</v>
      </c>
      <c r="E2" s="437" t="s">
        <v>2</v>
      </c>
      <c r="F2" s="106" t="s">
        <v>3</v>
      </c>
      <c r="G2" s="126" t="s">
        <v>4</v>
      </c>
      <c r="H2" s="126" t="s">
        <v>5</v>
      </c>
      <c r="I2" s="444" t="s">
        <v>6</v>
      </c>
      <c r="J2" s="527" t="s">
        <v>7</v>
      </c>
      <c r="K2" s="528"/>
      <c r="L2" s="1" t="s">
        <v>8</v>
      </c>
      <c r="M2" s="356" t="s">
        <v>9</v>
      </c>
      <c r="N2" s="386" t="s">
        <v>10</v>
      </c>
      <c r="O2" s="529" t="s">
        <v>385</v>
      </c>
      <c r="P2" s="530"/>
      <c r="Q2" s="530"/>
      <c r="R2" s="530"/>
      <c r="S2" s="531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4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2"/>
    </row>
    <row r="4" spans="2:21" ht="15.75" thickBot="1" x14ac:dyDescent="0.3">
      <c r="B4" s="2" t="s">
        <v>449</v>
      </c>
      <c r="C4" s="2" t="s">
        <v>361</v>
      </c>
      <c r="D4" s="525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2"/>
    </row>
    <row r="5" spans="2:21" ht="15.75" thickBot="1" x14ac:dyDescent="0.3">
      <c r="B5" s="2" t="s">
        <v>414</v>
      </c>
      <c r="C5" s="2" t="s">
        <v>16</v>
      </c>
      <c r="D5" s="526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5040</v>
      </c>
      <c r="S5" s="532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2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581</v>
      </c>
      <c r="I7" s="61"/>
      <c r="J7" s="299"/>
      <c r="K7" s="300"/>
      <c r="L7" s="292"/>
      <c r="M7" s="406"/>
      <c r="N7" s="61" t="s">
        <v>18</v>
      </c>
      <c r="P7" s="16"/>
      <c r="Q7" s="6"/>
      <c r="S7" s="532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2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581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2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581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84</v>
      </c>
      <c r="S10" s="532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581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2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23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2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579</v>
      </c>
      <c r="F13" s="281" t="s">
        <v>370</v>
      </c>
      <c r="G13" s="2" t="s">
        <v>402</v>
      </c>
      <c r="H13" s="2" t="s">
        <v>581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2"/>
    </row>
    <row r="14" spans="2:21" ht="15.75" thickBot="1" x14ac:dyDescent="0.3">
      <c r="S14" s="532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578</v>
      </c>
      <c r="G15" s="136" t="s">
        <v>21</v>
      </c>
      <c r="H15" s="2" t="s">
        <v>581</v>
      </c>
      <c r="I15" s="61"/>
      <c r="J15" s="136"/>
      <c r="K15" s="135"/>
      <c r="L15" s="137" t="s">
        <v>15</v>
      </c>
      <c r="M15" s="536">
        <v>45275</v>
      </c>
      <c r="N15" s="524" t="s">
        <v>22</v>
      </c>
      <c r="O15" s="256" t="s">
        <v>44</v>
      </c>
      <c r="R15" s="6"/>
      <c r="S15" s="532"/>
    </row>
    <row r="16" spans="2:21" ht="15.75" thickBot="1" x14ac:dyDescent="0.3">
      <c r="B16" s="519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581</v>
      </c>
      <c r="I16" s="61"/>
      <c r="J16" s="203"/>
      <c r="K16" s="138"/>
      <c r="L16" s="204" t="s">
        <v>15</v>
      </c>
      <c r="M16" s="537"/>
      <c r="N16" s="525"/>
      <c r="S16" s="532"/>
    </row>
    <row r="17" spans="2:19" ht="15.75" thickBot="1" x14ac:dyDescent="0.3">
      <c r="B17" s="2" t="s">
        <v>224</v>
      </c>
      <c r="C17" s="213" t="s">
        <v>23</v>
      </c>
      <c r="D17" s="61"/>
      <c r="E17" s="523"/>
      <c r="F17" s="21" t="s">
        <v>225</v>
      </c>
      <c r="G17" s="213" t="s">
        <v>397</v>
      </c>
      <c r="H17" s="2" t="s">
        <v>371</v>
      </c>
      <c r="I17" s="438" t="s">
        <v>20</v>
      </c>
      <c r="J17" s="139"/>
      <c r="K17" s="140"/>
      <c r="L17" s="135" t="s">
        <v>15</v>
      </c>
      <c r="M17" s="538"/>
      <c r="N17" s="526"/>
      <c r="O17" s="256" t="s">
        <v>44</v>
      </c>
      <c r="S17" s="532"/>
    </row>
    <row r="18" spans="2:19" ht="15.75" thickBot="1" x14ac:dyDescent="0.3">
      <c r="S18" s="532"/>
    </row>
    <row r="19" spans="2:19" ht="15.75" thickBot="1" x14ac:dyDescent="0.3">
      <c r="B19" s="2" t="s">
        <v>405</v>
      </c>
      <c r="C19" s="2" t="s">
        <v>368</v>
      </c>
      <c r="D19" s="438" t="s">
        <v>20</v>
      </c>
      <c r="E19" s="522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6">
        <v>45275</v>
      </c>
      <c r="N19" s="443" t="s">
        <v>522</v>
      </c>
      <c r="S19" s="532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581</v>
      </c>
      <c r="I20" s="61"/>
      <c r="J20" s="167"/>
      <c r="K20" s="8"/>
      <c r="L20" s="7" t="s">
        <v>25</v>
      </c>
      <c r="M20" s="537"/>
      <c r="N20" s="432" t="s">
        <v>26</v>
      </c>
      <c r="S20" s="532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581</v>
      </c>
      <c r="I21" s="61"/>
      <c r="J21" s="8"/>
      <c r="K21" s="8"/>
      <c r="L21" s="7" t="s">
        <v>29</v>
      </c>
      <c r="M21" s="537"/>
      <c r="N21" s="432" t="s">
        <v>18</v>
      </c>
      <c r="P21" s="534" t="s">
        <v>226</v>
      </c>
      <c r="Q21" s="535"/>
      <c r="S21" s="532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7"/>
      <c r="N22" s="410" t="s">
        <v>26</v>
      </c>
      <c r="S22" s="532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7"/>
      <c r="N23" s="61" t="s">
        <v>523</v>
      </c>
      <c r="S23" s="532"/>
    </row>
    <row r="24" spans="2:19" ht="15.75" thickBot="1" x14ac:dyDescent="0.3">
      <c r="B24" s="3" t="s">
        <v>534</v>
      </c>
      <c r="C24" s="2" t="s">
        <v>16</v>
      </c>
      <c r="D24" s="411"/>
      <c r="E24" s="523"/>
      <c r="F24" s="439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7"/>
      <c r="N24" s="61" t="s">
        <v>26</v>
      </c>
      <c r="O24" s="397" t="s">
        <v>44</v>
      </c>
      <c r="R24" s="16"/>
      <c r="S24" s="532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581</v>
      </c>
      <c r="I25" s="61"/>
      <c r="J25" s="139"/>
      <c r="K25" s="140"/>
      <c r="L25" s="135" t="s">
        <v>35</v>
      </c>
      <c r="M25" s="537"/>
      <c r="N25" s="61" t="s">
        <v>26</v>
      </c>
      <c r="S25" s="532"/>
    </row>
    <row r="26" spans="2:19" ht="15.75" thickBot="1" x14ac:dyDescent="0.3">
      <c r="B26" s="2" t="s">
        <v>429</v>
      </c>
      <c r="C26" s="2" t="s">
        <v>17</v>
      </c>
      <c r="D26" s="438" t="s">
        <v>20</v>
      </c>
      <c r="E26" s="445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7"/>
      <c r="N26" s="61" t="s">
        <v>524</v>
      </c>
      <c r="S26" s="532"/>
    </row>
    <row r="27" spans="2:19" ht="15.75" thickBot="1" x14ac:dyDescent="0.3">
      <c r="B27" s="271" t="s">
        <v>406</v>
      </c>
      <c r="C27" s="2" t="s">
        <v>14</v>
      </c>
      <c r="D27" s="61"/>
      <c r="E27" s="445"/>
      <c r="F27" s="428"/>
      <c r="G27" s="2" t="s">
        <v>530</v>
      </c>
      <c r="H27" s="220" t="s">
        <v>537</v>
      </c>
      <c r="I27" s="61"/>
      <c r="J27" s="440"/>
      <c r="K27" s="441"/>
      <c r="L27" s="442"/>
      <c r="M27" s="537"/>
      <c r="N27" s="61"/>
      <c r="S27" s="532"/>
    </row>
    <row r="28" spans="2:19" ht="15.75" thickBot="1" x14ac:dyDescent="0.3">
      <c r="B28" s="271" t="s">
        <v>406</v>
      </c>
      <c r="C28" s="2" t="s">
        <v>16</v>
      </c>
      <c r="D28" s="438" t="s">
        <v>20</v>
      </c>
      <c r="E28" s="445"/>
      <c r="F28" s="436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8"/>
      <c r="N28" s="61" t="s">
        <v>524</v>
      </c>
      <c r="R28" s="16"/>
      <c r="S28" s="533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E11" workbookViewId="0">
      <selection activeCell="U23" sqref="U23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2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7">
        <f ca="1">TODAY()</f>
        <v>45275</v>
      </c>
      <c r="B2" s="549" t="s">
        <v>389</v>
      </c>
      <c r="C2" s="561" t="s">
        <v>365</v>
      </c>
      <c r="D2" s="551" t="s">
        <v>103</v>
      </c>
      <c r="E2" s="553" t="s">
        <v>65</v>
      </c>
      <c r="F2" s="201" t="s">
        <v>220</v>
      </c>
      <c r="G2" s="559" t="s">
        <v>381</v>
      </c>
      <c r="H2" s="216" t="s">
        <v>220</v>
      </c>
      <c r="I2" s="541" t="s">
        <v>103</v>
      </c>
      <c r="J2" s="449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3">
        <v>40</v>
      </c>
    </row>
    <row r="3" spans="1:23" ht="15.75" customHeight="1" thickBot="1" x14ac:dyDescent="0.3">
      <c r="A3" s="548"/>
      <c r="B3" s="550"/>
      <c r="C3" s="562"/>
      <c r="D3" s="552"/>
      <c r="E3" s="554"/>
      <c r="G3" s="560"/>
      <c r="H3" s="6"/>
      <c r="I3" s="542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5" t="s">
        <v>178</v>
      </c>
      <c r="I4" s="542"/>
    </row>
    <row r="5" spans="1:23" ht="15.75" thickBot="1" x14ac:dyDescent="0.3">
      <c r="A5" s="234" t="s">
        <v>194</v>
      </c>
      <c r="B5" s="100" t="s">
        <v>365</v>
      </c>
      <c r="C5" s="556"/>
      <c r="D5" s="235" t="s">
        <v>103</v>
      </c>
      <c r="E5" s="99" t="s">
        <v>44</v>
      </c>
      <c r="F5" s="216" t="s">
        <v>220</v>
      </c>
      <c r="G5" s="524" t="s">
        <v>276</v>
      </c>
      <c r="H5" s="216" t="s">
        <v>220</v>
      </c>
      <c r="I5" s="542"/>
      <c r="J5" s="450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4" t="s">
        <v>290</v>
      </c>
      <c r="B6" s="105" t="s">
        <v>199</v>
      </c>
      <c r="C6" s="557"/>
      <c r="D6" s="558"/>
      <c r="E6" s="96">
        <v>1</v>
      </c>
      <c r="G6" s="525"/>
      <c r="I6" s="542"/>
    </row>
    <row r="7" spans="1:23" ht="15.75" customHeight="1" thickBot="1" x14ac:dyDescent="0.3">
      <c r="A7" s="545"/>
      <c r="B7" s="100" t="s">
        <v>155</v>
      </c>
      <c r="C7" s="174" t="s">
        <v>142</v>
      </c>
      <c r="D7" s="30" t="s">
        <v>136</v>
      </c>
      <c r="G7" s="525"/>
      <c r="I7" s="542"/>
      <c r="M7" s="16" t="s">
        <v>354</v>
      </c>
      <c r="N7" s="30" t="s">
        <v>409</v>
      </c>
      <c r="O7" s="2" t="s">
        <v>103</v>
      </c>
      <c r="P7" s="454" t="s">
        <v>44</v>
      </c>
    </row>
    <row r="8" spans="1:23" ht="15.75" thickBot="1" x14ac:dyDescent="0.3">
      <c r="A8" s="546"/>
      <c r="B8" s="222" t="s">
        <v>28</v>
      </c>
      <c r="C8" s="6"/>
      <c r="E8" s="30">
        <v>3</v>
      </c>
      <c r="G8" s="525"/>
      <c r="I8" s="542"/>
      <c r="N8" s="80"/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5"/>
      <c r="H9" s="6"/>
      <c r="I9" s="542"/>
      <c r="M9" s="19" t="s">
        <v>550</v>
      </c>
      <c r="N9" s="80"/>
    </row>
    <row r="10" spans="1:23" ht="15.75" thickBot="1" x14ac:dyDescent="0.3">
      <c r="A10" s="245" t="s">
        <v>555</v>
      </c>
      <c r="B10" s="21" t="s">
        <v>391</v>
      </c>
      <c r="C10" s="81"/>
      <c r="D10" s="108"/>
      <c r="E10" s="68">
        <f>Boat!S8</f>
        <v>44</v>
      </c>
      <c r="G10" s="525"/>
      <c r="I10" s="542"/>
      <c r="J10" s="24" t="s">
        <v>381</v>
      </c>
      <c r="K10" s="100" t="s">
        <v>44</v>
      </c>
      <c r="L10" s="30" t="s">
        <v>549</v>
      </c>
      <c r="N10" s="80"/>
    </row>
    <row r="11" spans="1:23" ht="15.75" thickBot="1" x14ac:dyDescent="0.3">
      <c r="A11" s="99" t="s">
        <v>184</v>
      </c>
      <c r="B11" s="524" t="s">
        <v>392</v>
      </c>
      <c r="C11" s="176" t="s">
        <v>178</v>
      </c>
      <c r="D11" s="229" t="s">
        <v>270</v>
      </c>
      <c r="G11" s="525"/>
      <c r="I11" s="542"/>
      <c r="J11" s="24" t="s">
        <v>195</v>
      </c>
      <c r="K11" s="30">
        <v>0</v>
      </c>
      <c r="L11" s="19" t="s">
        <v>544</v>
      </c>
      <c r="M11" s="16"/>
      <c r="N11" s="16" t="s">
        <v>424</v>
      </c>
      <c r="P11" s="454" t="s">
        <v>44</v>
      </c>
      <c r="U11" s="6" t="s">
        <v>479</v>
      </c>
      <c r="V11" s="6">
        <v>1</v>
      </c>
      <c r="W11" s="6" t="s">
        <v>479</v>
      </c>
    </row>
    <row r="12" spans="1:23" ht="15.75" thickBot="1" x14ac:dyDescent="0.3">
      <c r="A12" s="240" t="s">
        <v>393</v>
      </c>
      <c r="B12" s="526"/>
      <c r="E12" s="242">
        <v>3</v>
      </c>
      <c r="G12" s="525"/>
      <c r="I12" s="542"/>
      <c r="J12" s="24" t="s">
        <v>539</v>
      </c>
      <c r="K12" s="30">
        <v>0</v>
      </c>
      <c r="L12" s="19" t="s">
        <v>545</v>
      </c>
      <c r="M12" s="16"/>
      <c r="N12" s="16" t="s">
        <v>410</v>
      </c>
      <c r="O12" s="68" t="s">
        <v>44</v>
      </c>
      <c r="Q12" s="127" t="s">
        <v>44</v>
      </c>
      <c r="R12" s="24">
        <v>5</v>
      </c>
      <c r="S12" s="24">
        <v>3</v>
      </c>
      <c r="U12" s="6" t="s">
        <v>486</v>
      </c>
      <c r="V12" s="6">
        <v>1</v>
      </c>
      <c r="W12" s="6"/>
    </row>
    <row r="13" spans="1:23" ht="15.75" thickBot="1" x14ac:dyDescent="0.3">
      <c r="A13" s="497" t="s">
        <v>446</v>
      </c>
      <c r="B13" s="227" t="s">
        <v>330</v>
      </c>
      <c r="C13" s="524" t="s">
        <v>195</v>
      </c>
      <c r="D13" s="20"/>
      <c r="G13" s="525"/>
      <c r="I13" s="542"/>
      <c r="J13" s="108" t="s">
        <v>582</v>
      </c>
      <c r="K13" s="100" t="s">
        <v>44</v>
      </c>
      <c r="L13" s="2" t="s">
        <v>548</v>
      </c>
      <c r="M13" s="30" t="s">
        <v>365</v>
      </c>
      <c r="N13" s="456" t="s">
        <v>547</v>
      </c>
      <c r="U13" s="6" t="s">
        <v>352</v>
      </c>
      <c r="V13" s="19">
        <v>1</v>
      </c>
      <c r="W13" s="6" t="s">
        <v>580</v>
      </c>
    </row>
    <row r="14" spans="1:23" ht="15.75" thickBot="1" x14ac:dyDescent="0.3">
      <c r="A14" s="244" t="s">
        <v>583</v>
      </c>
      <c r="B14" s="178" t="s">
        <v>150</v>
      </c>
      <c r="C14" s="526"/>
      <c r="D14" s="214" t="s">
        <v>154</v>
      </c>
      <c r="E14" s="100">
        <v>2</v>
      </c>
      <c r="F14" s="216" t="s">
        <v>220</v>
      </c>
      <c r="G14" s="526"/>
      <c r="H14" s="216" t="s">
        <v>220</v>
      </c>
      <c r="I14" s="542"/>
      <c r="Q14" s="127" t="s">
        <v>44</v>
      </c>
      <c r="R14" s="24">
        <v>0</v>
      </c>
      <c r="S14" s="24">
        <v>2</v>
      </c>
      <c r="U14" s="6"/>
      <c r="V14" s="6"/>
      <c r="W14" s="6"/>
    </row>
    <row r="15" spans="1:23" ht="15.75" thickBot="1" x14ac:dyDescent="0.3">
      <c r="A15" s="248" t="s">
        <v>545</v>
      </c>
      <c r="B15" s="247" t="s">
        <v>286</v>
      </c>
      <c r="E15" s="34">
        <v>0</v>
      </c>
      <c r="H15" s="289">
        <v>0</v>
      </c>
      <c r="I15" s="542"/>
      <c r="J15" s="108" t="s">
        <v>154</v>
      </c>
      <c r="K15" s="30">
        <v>0</v>
      </c>
      <c r="L15" s="21" t="s">
        <v>546</v>
      </c>
      <c r="M15" s="2" t="s">
        <v>417</v>
      </c>
      <c r="U15" s="6" t="s">
        <v>528</v>
      </c>
      <c r="V15" s="6">
        <v>1</v>
      </c>
      <c r="W15" s="6" t="s">
        <v>528</v>
      </c>
    </row>
    <row r="16" spans="1:23" ht="15.75" thickBot="1" x14ac:dyDescent="0.3">
      <c r="C16" s="2" t="s">
        <v>439</v>
      </c>
      <c r="D16" s="2" t="s">
        <v>510</v>
      </c>
      <c r="I16" s="542"/>
      <c r="K16" s="100" t="s">
        <v>44</v>
      </c>
      <c r="L16" s="6"/>
      <c r="U16" s="6" t="s">
        <v>466</v>
      </c>
      <c r="V16" s="6">
        <v>1</v>
      </c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42"/>
      <c r="L17" s="2" t="s">
        <v>444</v>
      </c>
      <c r="M17" s="21" t="s">
        <v>441</v>
      </c>
      <c r="U17" s="709" t="s">
        <v>247</v>
      </c>
      <c r="V17" s="709">
        <v>1</v>
      </c>
    </row>
    <row r="18" spans="1:23" ht="15.75" thickBot="1" x14ac:dyDescent="0.3">
      <c r="A18" s="244" t="s">
        <v>576</v>
      </c>
      <c r="B18" s="21" t="s">
        <v>566</v>
      </c>
      <c r="C18" s="496" t="s">
        <v>155</v>
      </c>
      <c r="D18" s="436" t="s">
        <v>538</v>
      </c>
      <c r="E18" s="495" t="s">
        <v>44</v>
      </c>
      <c r="G18" s="16"/>
      <c r="I18" s="542"/>
      <c r="L18" s="16"/>
      <c r="M18" s="21"/>
      <c r="U18" s="6"/>
      <c r="V18" s="6"/>
      <c r="W18" s="6"/>
    </row>
    <row r="19" spans="1:23" ht="15.75" thickBot="1" x14ac:dyDescent="0.3">
      <c r="I19" s="542"/>
      <c r="M19" s="21" t="s">
        <v>443</v>
      </c>
      <c r="U19" s="6"/>
      <c r="V19" s="6"/>
      <c r="W19" s="6"/>
    </row>
    <row r="20" spans="1:23" ht="15.75" thickBot="1" x14ac:dyDescent="0.3">
      <c r="A20" s="244" t="s">
        <v>569</v>
      </c>
      <c r="B20" s="227" t="s">
        <v>530</v>
      </c>
      <c r="C20" s="2" t="s">
        <v>445</v>
      </c>
      <c r="D20" s="2" t="s">
        <v>570</v>
      </c>
      <c r="E20" s="428">
        <v>-1</v>
      </c>
      <c r="G20" s="2" t="s">
        <v>441</v>
      </c>
      <c r="I20" s="542"/>
      <c r="K20" s="19" t="s">
        <v>440</v>
      </c>
      <c r="L20" s="2" t="s">
        <v>442</v>
      </c>
      <c r="M20" s="21" t="s">
        <v>417</v>
      </c>
      <c r="U20" s="6"/>
      <c r="V20" s="6"/>
    </row>
    <row r="21" spans="1:23" ht="15.75" thickBot="1" x14ac:dyDescent="0.3">
      <c r="I21" s="542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571</v>
      </c>
      <c r="E22" s="382">
        <v>1</v>
      </c>
      <c r="G22" s="2" t="s">
        <v>441</v>
      </c>
      <c r="I22" s="542"/>
    </row>
    <row r="23" spans="1:23" ht="15.75" thickBot="1" x14ac:dyDescent="0.3">
      <c r="C23" s="2" t="s">
        <v>584</v>
      </c>
      <c r="D23" s="21" t="s">
        <v>417</v>
      </c>
      <c r="E23" s="301" t="s">
        <v>44</v>
      </c>
      <c r="I23" s="542"/>
      <c r="O23" s="539" t="s">
        <v>540</v>
      </c>
      <c r="P23" s="540"/>
      <c r="V23" s="6"/>
      <c r="W23" s="6"/>
    </row>
    <row r="24" spans="1:23" ht="15.75" thickBot="1" x14ac:dyDescent="0.3">
      <c r="I24" s="542"/>
      <c r="Q24" s="127" t="s">
        <v>44</v>
      </c>
      <c r="R24" s="24">
        <v>1</v>
      </c>
      <c r="S24" s="24">
        <v>1</v>
      </c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42"/>
      <c r="J25" s="450" t="s">
        <v>274</v>
      </c>
      <c r="K25" s="100" t="s">
        <v>44</v>
      </c>
      <c r="L25" s="96" t="s">
        <v>103</v>
      </c>
      <c r="P25" s="444">
        <v>1</v>
      </c>
    </row>
    <row r="26" spans="1:23" ht="15.75" thickBot="1" x14ac:dyDescent="0.3">
      <c r="F26" s="16"/>
      <c r="G26" s="16"/>
      <c r="H26" s="6"/>
      <c r="I26" s="542"/>
      <c r="K26" s="24">
        <v>15</v>
      </c>
      <c r="L26" s="80" t="s">
        <v>99</v>
      </c>
      <c r="M26" s="436" t="s">
        <v>538</v>
      </c>
      <c r="P26" s="444"/>
      <c r="Q26" s="451">
        <v>-4</v>
      </c>
      <c r="T26" s="455" t="s">
        <v>542</v>
      </c>
      <c r="V26">
        <v>-1</v>
      </c>
      <c r="W26" s="19" t="s">
        <v>543</v>
      </c>
    </row>
    <row r="27" spans="1:23" ht="15.75" thickBot="1" x14ac:dyDescent="0.3">
      <c r="A27" s="246" t="s">
        <v>388</v>
      </c>
      <c r="B27" s="2" t="s">
        <v>415</v>
      </c>
      <c r="I27" s="542"/>
      <c r="O27" s="2" t="s">
        <v>99</v>
      </c>
      <c r="P27" s="454" t="s">
        <v>44</v>
      </c>
      <c r="Q27">
        <v>0</v>
      </c>
      <c r="R27" s="429" t="s">
        <v>44</v>
      </c>
      <c r="S27" s="520"/>
      <c r="U27" s="6"/>
    </row>
    <row r="28" spans="1:23" ht="15.75" thickBot="1" x14ac:dyDescent="0.3">
      <c r="D28" s="176" t="s">
        <v>178</v>
      </c>
      <c r="E28" s="226">
        <v>2</v>
      </c>
      <c r="I28" s="542"/>
      <c r="Q28" s="143">
        <v>-1</v>
      </c>
      <c r="R28" s="521" t="s">
        <v>44</v>
      </c>
      <c r="T28" s="455" t="s">
        <v>541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272</v>
      </c>
      <c r="I29" s="543"/>
      <c r="J29" s="358"/>
      <c r="L29" s="96" t="s">
        <v>278</v>
      </c>
      <c r="M29" s="16" t="s">
        <v>283</v>
      </c>
      <c r="Q29" s="457"/>
      <c r="R29" s="460">
        <v>-1</v>
      </c>
      <c r="S29" s="521">
        <v>-1</v>
      </c>
      <c r="T29" s="21" t="s">
        <v>418</v>
      </c>
      <c r="V29">
        <v>-1</v>
      </c>
      <c r="W29" s="6" t="s">
        <v>235</v>
      </c>
    </row>
  </sheetData>
  <mergeCells count="14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C2" sqref="C2:C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0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12" t="s">
        <v>142</v>
      </c>
      <c r="G1" s="445" t="s">
        <v>137</v>
      </c>
      <c r="H1" s="97" t="s">
        <v>350</v>
      </c>
      <c r="I1" s="55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7" t="s">
        <v>156</v>
      </c>
      <c r="Y1" s="605" t="s">
        <v>558</v>
      </c>
      <c r="Z1" s="463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500" t="s">
        <v>470</v>
      </c>
      <c r="AL1" s="409" t="s">
        <v>517</v>
      </c>
      <c r="AM1" s="458"/>
      <c r="AN1" s="587"/>
      <c r="AO1" s="375" t="s">
        <v>487</v>
      </c>
      <c r="AQ1" s="68" t="s">
        <v>352</v>
      </c>
    </row>
    <row r="2" spans="1:43" ht="15.75" customHeight="1" thickBot="1" x14ac:dyDescent="0.3">
      <c r="A2" s="569">
        <f ca="1">TODAY()</f>
        <v>45275</v>
      </c>
      <c r="B2" s="571" t="s">
        <v>379</v>
      </c>
      <c r="C2" s="561" t="s">
        <v>365</v>
      </c>
      <c r="D2" s="573" t="s">
        <v>362</v>
      </c>
      <c r="E2" s="617" t="s">
        <v>65</v>
      </c>
      <c r="F2" s="592" t="s">
        <v>103</v>
      </c>
      <c r="G2" s="446" t="s">
        <v>180</v>
      </c>
      <c r="H2" s="80" t="s">
        <v>33</v>
      </c>
      <c r="I2" s="560"/>
      <c r="J2" s="81" t="s">
        <v>77</v>
      </c>
      <c r="K2" s="619" t="s">
        <v>349</v>
      </c>
      <c r="L2" s="620"/>
      <c r="M2" s="592" t="s">
        <v>103</v>
      </c>
      <c r="N2" s="69" t="s">
        <v>28</v>
      </c>
      <c r="O2" s="596" t="s">
        <v>103</v>
      </c>
      <c r="P2" s="85" t="s">
        <v>148</v>
      </c>
      <c r="Q2" s="561" t="s">
        <v>144</v>
      </c>
      <c r="R2" s="524"/>
      <c r="S2" s="609" t="s">
        <v>149</v>
      </c>
      <c r="T2" s="89"/>
      <c r="U2" s="124"/>
      <c r="V2" s="91"/>
      <c r="W2" s="146"/>
      <c r="X2" s="488" t="s">
        <v>157</v>
      </c>
      <c r="Y2" s="606"/>
      <c r="Z2" s="464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8" t="s">
        <v>482</v>
      </c>
      <c r="AL2" s="251" t="s">
        <v>481</v>
      </c>
      <c r="AM2" s="485"/>
      <c r="AN2" s="588"/>
    </row>
    <row r="3" spans="1:43" ht="15.75" thickBot="1" x14ac:dyDescent="0.3">
      <c r="A3" s="570"/>
      <c r="B3" s="572"/>
      <c r="C3" s="562"/>
      <c r="D3" s="574"/>
      <c r="E3" s="618"/>
      <c r="F3" s="593"/>
      <c r="G3" s="447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597"/>
      <c r="P3" s="2" t="s">
        <v>155</v>
      </c>
      <c r="Q3" s="562"/>
      <c r="R3" s="526"/>
      <c r="S3" s="610"/>
      <c r="T3" s="89"/>
      <c r="U3" s="124"/>
      <c r="V3" s="120"/>
      <c r="W3" s="145"/>
      <c r="X3" s="488" t="s">
        <v>158</v>
      </c>
      <c r="Y3" s="606"/>
      <c r="Z3" s="465">
        <v>1</v>
      </c>
      <c r="AA3" s="325"/>
      <c r="AB3" s="219"/>
      <c r="AC3" s="100" t="s">
        <v>498</v>
      </c>
      <c r="AD3" s="608" t="s">
        <v>473</v>
      </c>
      <c r="AE3" s="272"/>
      <c r="AF3" s="272"/>
      <c r="AG3" s="16"/>
      <c r="AH3" s="16"/>
      <c r="AI3" s="16"/>
      <c r="AJ3" s="16"/>
      <c r="AK3" s="272"/>
      <c r="AL3" s="16"/>
      <c r="AM3" s="485"/>
      <c r="AN3" s="588"/>
    </row>
    <row r="4" spans="1:43" ht="15.75" thickBot="1" x14ac:dyDescent="0.3">
      <c r="A4" s="251" t="s">
        <v>184</v>
      </c>
      <c r="B4" s="585" t="s">
        <v>382</v>
      </c>
      <c r="C4" s="561" t="s">
        <v>155</v>
      </c>
      <c r="D4" s="384" t="s">
        <v>136</v>
      </c>
      <c r="E4" s="422">
        <v>1</v>
      </c>
      <c r="F4" s="593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597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8" t="s">
        <v>159</v>
      </c>
      <c r="Y4" s="606"/>
      <c r="Z4" s="466"/>
      <c r="AA4" s="325"/>
      <c r="AB4" s="219"/>
      <c r="AC4" s="16"/>
      <c r="AD4" s="608"/>
      <c r="AE4" s="272"/>
      <c r="AF4" s="272"/>
      <c r="AG4" s="16"/>
      <c r="AH4" s="16"/>
      <c r="AI4" s="16"/>
      <c r="AJ4" s="16"/>
      <c r="AK4" s="272"/>
      <c r="AL4" s="16"/>
      <c r="AM4" s="485"/>
      <c r="AN4" s="588"/>
      <c r="AO4" s="375" t="s">
        <v>91</v>
      </c>
    </row>
    <row r="5" spans="1:43" ht="15.75" thickBot="1" x14ac:dyDescent="0.3">
      <c r="A5" s="559" t="s">
        <v>435</v>
      </c>
      <c r="B5" s="586"/>
      <c r="C5" s="562"/>
      <c r="D5" s="61" t="s">
        <v>154</v>
      </c>
      <c r="E5" s="423">
        <v>1</v>
      </c>
      <c r="F5" s="593"/>
      <c r="G5" s="577" t="s">
        <v>193</v>
      </c>
      <c r="H5" s="577"/>
      <c r="I5" s="577"/>
      <c r="J5" s="577"/>
      <c r="K5" s="577"/>
      <c r="L5" s="578"/>
      <c r="M5" s="593"/>
      <c r="N5" s="21">
        <v>8</v>
      </c>
      <c r="O5" s="597"/>
      <c r="T5" s="89"/>
      <c r="U5" s="124"/>
      <c r="V5" s="120"/>
      <c r="W5" s="146"/>
      <c r="X5" s="488" t="s">
        <v>160</v>
      </c>
      <c r="Y5" s="606"/>
      <c r="Z5" s="466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5"/>
      <c r="AN5" s="588"/>
    </row>
    <row r="6" spans="1:43" ht="15.75" thickBot="1" x14ac:dyDescent="0.3">
      <c r="A6" s="560"/>
      <c r="B6" s="583" t="s">
        <v>178</v>
      </c>
      <c r="C6" s="557"/>
      <c r="D6" s="558"/>
      <c r="F6" s="593"/>
      <c r="G6" s="579"/>
      <c r="H6" s="579"/>
      <c r="I6" s="579"/>
      <c r="J6" s="579"/>
      <c r="K6" s="579"/>
      <c r="L6" s="580"/>
      <c r="M6" s="593"/>
      <c r="O6" s="597"/>
      <c r="T6" s="89"/>
      <c r="U6" s="124"/>
      <c r="V6" s="98" t="s">
        <v>176</v>
      </c>
      <c r="W6" s="146"/>
      <c r="X6" s="488" t="s">
        <v>161</v>
      </c>
      <c r="Y6" s="606"/>
      <c r="Z6" s="464">
        <v>1</v>
      </c>
      <c r="AA6" s="325"/>
      <c r="AB6" s="219"/>
      <c r="AC6" s="16"/>
      <c r="AD6" s="470" t="s">
        <v>245</v>
      </c>
      <c r="AE6" s="272"/>
      <c r="AF6" s="272"/>
      <c r="AG6" s="272"/>
      <c r="AH6" s="272"/>
      <c r="AI6" s="602"/>
      <c r="AJ6" s="498" t="s">
        <v>476</v>
      </c>
      <c r="AK6" s="602" t="s">
        <v>256</v>
      </c>
      <c r="AL6" s="272"/>
      <c r="AM6" s="485"/>
      <c r="AN6" s="588"/>
      <c r="AO6" s="375" t="s">
        <v>488</v>
      </c>
    </row>
    <row r="7" spans="1:43" ht="15.75" thickBot="1" x14ac:dyDescent="0.3">
      <c r="A7" s="245" t="s">
        <v>554</v>
      </c>
      <c r="B7" s="584"/>
      <c r="C7" s="212" t="s">
        <v>383</v>
      </c>
      <c r="D7" s="385" t="s">
        <v>395</v>
      </c>
      <c r="E7" s="281">
        <v>3</v>
      </c>
      <c r="F7" s="593"/>
      <c r="G7" s="448">
        <v>0</v>
      </c>
      <c r="H7" s="150">
        <v>0</v>
      </c>
      <c r="I7" s="215">
        <v>0</v>
      </c>
      <c r="J7" s="30">
        <v>0</v>
      </c>
      <c r="K7" s="524">
        <v>1</v>
      </c>
      <c r="L7" s="222">
        <v>0</v>
      </c>
      <c r="M7" s="593"/>
      <c r="O7" s="597"/>
      <c r="R7" s="99" t="s">
        <v>44</v>
      </c>
      <c r="S7" s="169" t="s">
        <v>184</v>
      </c>
      <c r="T7" s="89"/>
      <c r="U7" s="124"/>
      <c r="V7" s="92"/>
      <c r="W7" s="146"/>
      <c r="X7" s="488" t="s">
        <v>162</v>
      </c>
      <c r="Y7" s="606"/>
      <c r="Z7" s="464">
        <v>1</v>
      </c>
      <c r="AA7" s="325"/>
      <c r="AB7" s="219"/>
      <c r="AC7" s="16"/>
      <c r="AD7" s="16"/>
      <c r="AE7" s="272"/>
      <c r="AF7" s="272"/>
      <c r="AG7" s="608" t="s">
        <v>472</v>
      </c>
      <c r="AH7" s="272"/>
      <c r="AI7" s="602"/>
      <c r="AJ7" s="272"/>
      <c r="AK7" s="602"/>
      <c r="AL7" s="80" t="s">
        <v>515</v>
      </c>
      <c r="AM7" s="485"/>
      <c r="AN7" s="588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93"/>
      <c r="G8" s="578">
        <v>0</v>
      </c>
      <c r="H8" s="575" t="s">
        <v>105</v>
      </c>
      <c r="I8" s="524"/>
      <c r="J8" s="575" t="s">
        <v>105</v>
      </c>
      <c r="K8" s="581"/>
      <c r="L8" s="611"/>
      <c r="M8" s="594"/>
      <c r="N8" s="614">
        <f>N5+N11</f>
        <v>15</v>
      </c>
      <c r="O8" s="597"/>
      <c r="T8" s="103" t="s">
        <v>44</v>
      </c>
      <c r="U8" s="124"/>
      <c r="V8" s="92"/>
      <c r="W8" s="146"/>
      <c r="X8" s="488" t="s">
        <v>163</v>
      </c>
      <c r="Y8" s="606"/>
      <c r="Z8" s="466"/>
      <c r="AA8" s="325"/>
      <c r="AB8" s="219"/>
      <c r="AC8" s="16"/>
      <c r="AD8" s="16"/>
      <c r="AE8" s="272"/>
      <c r="AF8" s="272"/>
      <c r="AG8" s="608"/>
      <c r="AH8" s="272"/>
      <c r="AI8" s="602"/>
      <c r="AJ8" s="272"/>
      <c r="AK8" s="272"/>
      <c r="AL8" s="272"/>
      <c r="AM8" s="485"/>
      <c r="AN8" s="588"/>
    </row>
    <row r="9" spans="1:43" ht="15.75" thickBot="1" x14ac:dyDescent="0.3">
      <c r="A9" s="245" t="s">
        <v>553</v>
      </c>
      <c r="B9" s="106" t="s">
        <v>197</v>
      </c>
      <c r="C9" s="212" t="s">
        <v>508</v>
      </c>
      <c r="D9" s="385" t="s">
        <v>286</v>
      </c>
      <c r="F9" s="593"/>
      <c r="G9" s="580"/>
      <c r="H9" s="576"/>
      <c r="I9" s="526"/>
      <c r="J9" s="576"/>
      <c r="K9" s="582"/>
      <c r="L9" s="612"/>
      <c r="M9" s="595"/>
      <c r="N9" s="615"/>
      <c r="O9" s="598"/>
      <c r="S9" s="609" t="s">
        <v>62</v>
      </c>
      <c r="T9" s="89"/>
      <c r="U9" s="124"/>
      <c r="V9" s="98" t="s">
        <v>176</v>
      </c>
      <c r="W9" s="48"/>
      <c r="X9" s="488" t="s">
        <v>164</v>
      </c>
      <c r="Y9" s="606"/>
      <c r="Z9" s="467"/>
      <c r="AA9" s="325"/>
      <c r="AB9" s="219"/>
      <c r="AC9" s="16"/>
      <c r="AD9" s="470" t="s">
        <v>245</v>
      </c>
      <c r="AE9" s="272"/>
      <c r="AF9" s="272"/>
      <c r="AG9" s="608"/>
      <c r="AH9" s="272"/>
      <c r="AI9" s="602"/>
      <c r="AJ9" s="80"/>
      <c r="AK9" s="602" t="s">
        <v>256</v>
      </c>
      <c r="AL9" s="272"/>
      <c r="AM9" s="485"/>
      <c r="AN9" s="588"/>
      <c r="AP9" s="2" t="s">
        <v>527</v>
      </c>
    </row>
    <row r="10" spans="1:43" ht="15.75" customHeight="1" thickBot="1" x14ac:dyDescent="0.3">
      <c r="A10" s="245" t="s">
        <v>552</v>
      </c>
      <c r="B10" s="105" t="s">
        <v>199</v>
      </c>
      <c r="D10" s="142"/>
      <c r="E10" s="250">
        <f>Boat!S8</f>
        <v>44</v>
      </c>
      <c r="F10" s="593"/>
      <c r="N10" s="475" t="s">
        <v>407</v>
      </c>
      <c r="O10" s="626" t="s">
        <v>103</v>
      </c>
      <c r="P10" s="599" t="s">
        <v>411</v>
      </c>
      <c r="R10" s="74" t="s">
        <v>44</v>
      </c>
      <c r="S10" s="613"/>
      <c r="T10" s="89"/>
      <c r="U10" s="123" t="s">
        <v>177</v>
      </c>
      <c r="V10" s="119" t="s">
        <v>222</v>
      </c>
      <c r="W10" s="146"/>
      <c r="X10" s="488" t="s">
        <v>165</v>
      </c>
      <c r="Y10" s="606"/>
      <c r="Z10" s="466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8"/>
      <c r="AH10" s="80"/>
      <c r="AI10" s="602"/>
      <c r="AJ10" s="272"/>
      <c r="AK10" s="602"/>
      <c r="AL10" s="272"/>
      <c r="AM10" s="499" t="s">
        <v>325</v>
      </c>
      <c r="AN10" s="588"/>
      <c r="AO10" s="214" t="s">
        <v>95</v>
      </c>
    </row>
    <row r="11" spans="1:43" ht="24" customHeight="1" thickBot="1" x14ac:dyDescent="0.3">
      <c r="A11" s="236" t="s">
        <v>290</v>
      </c>
      <c r="B11" s="524" t="s">
        <v>288</v>
      </c>
      <c r="C11" s="514" t="s">
        <v>178</v>
      </c>
      <c r="D11" s="175" t="s">
        <v>362</v>
      </c>
      <c r="F11" s="593"/>
      <c r="M11" s="6"/>
      <c r="N11" s="117">
        <v>7</v>
      </c>
      <c r="O11" s="627"/>
      <c r="P11" s="600"/>
      <c r="Q11" s="65"/>
      <c r="R11" s="120" t="s">
        <v>222</v>
      </c>
      <c r="S11" s="613"/>
      <c r="T11" s="102" t="s">
        <v>44</v>
      </c>
      <c r="U11" s="124"/>
      <c r="V11" s="121"/>
      <c r="W11" s="146"/>
      <c r="X11" s="488" t="s">
        <v>166</v>
      </c>
      <c r="Y11" s="606"/>
      <c r="Z11" s="466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08"/>
      <c r="AH11" s="272"/>
      <c r="AI11" s="70"/>
      <c r="AJ11" s="272"/>
      <c r="AK11" s="272"/>
      <c r="AL11" s="272"/>
      <c r="AM11" s="485"/>
      <c r="AN11" s="588"/>
      <c r="AP11" s="76" t="s">
        <v>502</v>
      </c>
    </row>
    <row r="12" spans="1:43" ht="15.75" thickBot="1" x14ac:dyDescent="0.3">
      <c r="A12" s="240" t="s">
        <v>393</v>
      </c>
      <c r="B12" s="526"/>
      <c r="C12" s="515" t="s">
        <v>394</v>
      </c>
      <c r="D12" s="61" t="s">
        <v>154</v>
      </c>
      <c r="E12" s="237">
        <v>3</v>
      </c>
      <c r="F12" s="593"/>
      <c r="G12" s="374" t="s">
        <v>411</v>
      </c>
      <c r="H12" s="529" t="s">
        <v>447</v>
      </c>
      <c r="I12" s="530"/>
      <c r="J12" s="530"/>
      <c r="K12" s="631"/>
      <c r="L12" s="213"/>
      <c r="M12" s="213"/>
      <c r="N12" s="213"/>
      <c r="O12" s="627"/>
      <c r="P12" s="600"/>
      <c r="R12" s="122" t="s">
        <v>181</v>
      </c>
      <c r="S12" s="610"/>
      <c r="T12" s="101" t="s">
        <v>44</v>
      </c>
      <c r="U12" s="124"/>
      <c r="V12" s="146"/>
      <c r="W12" s="146"/>
      <c r="X12" s="488" t="s">
        <v>167</v>
      </c>
      <c r="Y12" s="606"/>
      <c r="Z12" s="464">
        <v>1</v>
      </c>
      <c r="AA12" s="325">
        <v>1</v>
      </c>
      <c r="AB12" s="219"/>
      <c r="AC12" s="100" t="s">
        <v>499</v>
      </c>
      <c r="AD12" s="616" t="s">
        <v>245</v>
      </c>
      <c r="AE12" s="498" t="s">
        <v>244</v>
      </c>
      <c r="AF12" s="608" t="s">
        <v>231</v>
      </c>
      <c r="AG12" s="608"/>
      <c r="AH12" s="251" t="s">
        <v>264</v>
      </c>
      <c r="AI12" s="251" t="s">
        <v>241</v>
      </c>
      <c r="AJ12" s="272"/>
      <c r="AK12" s="272"/>
      <c r="AL12" s="272"/>
      <c r="AM12" s="603" t="s">
        <v>254</v>
      </c>
      <c r="AN12" s="588"/>
      <c r="AO12" s="375" t="s">
        <v>97</v>
      </c>
    </row>
    <row r="13" spans="1:43" ht="15.75" thickBot="1" x14ac:dyDescent="0.3">
      <c r="B13" s="504" t="s">
        <v>196</v>
      </c>
      <c r="E13" s="505">
        <v>-3</v>
      </c>
      <c r="F13" s="593"/>
      <c r="G13" s="530" t="s">
        <v>448</v>
      </c>
      <c r="H13" s="530"/>
      <c r="I13" s="530"/>
      <c r="J13" s="631"/>
      <c r="M13" s="6"/>
      <c r="N13" s="6"/>
      <c r="O13" s="627"/>
      <c r="P13" s="601"/>
      <c r="T13" s="105" t="s">
        <v>44</v>
      </c>
      <c r="U13" s="124"/>
      <c r="V13" s="146"/>
      <c r="W13" s="146"/>
      <c r="X13" s="488" t="s">
        <v>168</v>
      </c>
      <c r="Y13" s="606"/>
      <c r="Z13" s="464">
        <v>1</v>
      </c>
      <c r="AA13" s="325">
        <v>1</v>
      </c>
      <c r="AB13" s="100" t="s">
        <v>519</v>
      </c>
      <c r="AC13" s="16"/>
      <c r="AD13" s="616"/>
      <c r="AF13" s="608"/>
      <c r="AG13" s="80"/>
      <c r="AH13" s="251" t="s">
        <v>314</v>
      </c>
      <c r="AI13" s="251" t="s">
        <v>313</v>
      </c>
      <c r="AJ13" s="80"/>
      <c r="AK13" s="272"/>
      <c r="AL13" s="272"/>
      <c r="AM13" s="603"/>
      <c r="AN13" s="588"/>
    </row>
    <row r="14" spans="1:43" ht="15.75" thickBot="1" x14ac:dyDescent="0.3">
      <c r="A14" s="507"/>
      <c r="B14" s="508"/>
      <c r="C14" s="516"/>
      <c r="D14" s="509"/>
      <c r="E14" s="510"/>
      <c r="F14" s="593"/>
      <c r="G14" s="530" t="s">
        <v>447</v>
      </c>
      <c r="H14" s="530"/>
      <c r="I14" s="530"/>
      <c r="J14" s="631"/>
      <c r="K14" s="2">
        <v>12</v>
      </c>
      <c r="N14" s="6"/>
      <c r="O14" s="627"/>
      <c r="Q14" s="61" t="s">
        <v>562</v>
      </c>
      <c r="S14" s="169" t="s">
        <v>28</v>
      </c>
      <c r="T14" s="89"/>
      <c r="U14" s="124"/>
      <c r="V14" s="93"/>
      <c r="W14" s="146"/>
      <c r="X14" s="488" t="s">
        <v>169</v>
      </c>
      <c r="Y14" s="606"/>
      <c r="Z14" s="464">
        <v>1</v>
      </c>
      <c r="AA14" s="325"/>
      <c r="AB14" s="219"/>
      <c r="AC14" s="16"/>
      <c r="AD14" s="616"/>
      <c r="AE14" s="272"/>
      <c r="AF14" s="608"/>
      <c r="AG14" s="272"/>
      <c r="AH14" s="272"/>
      <c r="AI14" s="70"/>
      <c r="AJ14" s="272"/>
      <c r="AK14" s="272"/>
      <c r="AL14" s="272"/>
      <c r="AM14" s="603"/>
      <c r="AN14" s="588"/>
    </row>
    <row r="15" spans="1:43" ht="15.75" thickBot="1" x14ac:dyDescent="0.3">
      <c r="A15" s="506" t="s">
        <v>525</v>
      </c>
      <c r="C15" s="524" t="s">
        <v>382</v>
      </c>
      <c r="F15" s="593"/>
      <c r="O15" s="627"/>
      <c r="R15" s="99" t="s">
        <v>44</v>
      </c>
      <c r="T15" s="89"/>
      <c r="U15" s="90"/>
      <c r="V15" s="120"/>
      <c r="W15" s="147" t="s">
        <v>181</v>
      </c>
      <c r="X15" s="488" t="s">
        <v>170</v>
      </c>
      <c r="Y15" s="606"/>
      <c r="Z15" s="466">
        <v>1</v>
      </c>
      <c r="AA15" s="325"/>
      <c r="AB15" s="219"/>
      <c r="AC15" s="76" t="s">
        <v>497</v>
      </c>
      <c r="AD15" s="616"/>
      <c r="AF15" s="608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03"/>
      <c r="AN15" s="588"/>
      <c r="AP15" s="76" t="s">
        <v>74</v>
      </c>
      <c r="AQ15" s="2" t="s">
        <v>513</v>
      </c>
    </row>
    <row r="16" spans="1:43" ht="15.75" thickBot="1" x14ac:dyDescent="0.3">
      <c r="A16" s="2" t="s">
        <v>568</v>
      </c>
      <c r="B16" s="21" t="s">
        <v>417</v>
      </c>
      <c r="C16" s="526"/>
      <c r="D16" s="61" t="s">
        <v>511</v>
      </c>
      <c r="E16" s="237">
        <v>1</v>
      </c>
      <c r="F16" s="593"/>
      <c r="G16" s="374" t="s">
        <v>506</v>
      </c>
      <c r="I16" s="20"/>
      <c r="J16" s="20"/>
      <c r="O16" s="627"/>
      <c r="R16" s="492" t="s">
        <v>185</v>
      </c>
      <c r="T16" s="89"/>
      <c r="U16" s="124"/>
      <c r="V16" s="94"/>
      <c r="W16" s="146"/>
      <c r="X16" s="488" t="s">
        <v>171</v>
      </c>
      <c r="Y16" s="606"/>
      <c r="Z16" s="464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5" t="s">
        <v>324</v>
      </c>
      <c r="AN16" s="588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627"/>
      <c r="Q17" s="21" t="s">
        <v>560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8" t="s">
        <v>172</v>
      </c>
      <c r="Y17" s="606"/>
      <c r="Z17" s="466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5"/>
      <c r="AN17" s="588"/>
      <c r="AO17" s="214" t="s">
        <v>516</v>
      </c>
      <c r="AQ17" s="99" t="s">
        <v>514</v>
      </c>
    </row>
    <row r="18" spans="1:43" ht="15.75" thickBot="1" x14ac:dyDescent="0.3">
      <c r="A18" s="244" t="s">
        <v>576</v>
      </c>
      <c r="B18" s="21" t="s">
        <v>566</v>
      </c>
      <c r="C18" s="511" t="s">
        <v>540</v>
      </c>
      <c r="D18" s="436" t="s">
        <v>538</v>
      </c>
      <c r="E18" s="99" t="s">
        <v>44</v>
      </c>
      <c r="F18" s="593"/>
      <c r="G18" s="374" t="s">
        <v>557</v>
      </c>
      <c r="I18" s="20"/>
      <c r="J18" s="20"/>
      <c r="O18" s="627"/>
      <c r="Q18" s="112"/>
      <c r="R18" s="621" t="s">
        <v>565</v>
      </c>
      <c r="T18" s="100" t="s">
        <v>44</v>
      </c>
      <c r="U18" s="566" t="s">
        <v>44</v>
      </c>
      <c r="V18" s="120"/>
      <c r="W18" s="147" t="s">
        <v>176</v>
      </c>
      <c r="X18" s="488" t="s">
        <v>173</v>
      </c>
      <c r="Y18" s="606"/>
      <c r="Z18" s="466">
        <v>1</v>
      </c>
      <c r="AA18" s="325"/>
      <c r="AB18" s="76" t="s">
        <v>483</v>
      </c>
      <c r="AC18" s="16"/>
      <c r="AD18" s="16"/>
      <c r="AE18" s="272"/>
      <c r="AF18" s="602" t="s">
        <v>493</v>
      </c>
      <c r="AG18" s="272"/>
      <c r="AH18" s="70"/>
      <c r="AI18" s="70"/>
      <c r="AJ18" s="604" t="s">
        <v>322</v>
      </c>
      <c r="AK18" s="272"/>
      <c r="AL18" s="80"/>
      <c r="AM18" s="485"/>
      <c r="AN18" s="588"/>
      <c r="AP18" s="76" t="s">
        <v>88</v>
      </c>
    </row>
    <row r="19" spans="1:43" ht="15.75" thickBot="1" x14ac:dyDescent="0.3">
      <c r="F19" s="593"/>
      <c r="O19" s="627"/>
      <c r="R19" s="622"/>
      <c r="S19" s="30" t="s">
        <v>563</v>
      </c>
      <c r="U19" s="567"/>
      <c r="V19" s="146"/>
      <c r="W19" s="146"/>
      <c r="X19" s="488" t="s">
        <v>174</v>
      </c>
      <c r="Y19" s="606"/>
      <c r="Z19" s="464">
        <v>1</v>
      </c>
      <c r="AA19" s="325"/>
      <c r="AB19" s="219"/>
      <c r="AC19" s="16"/>
      <c r="AD19" s="16"/>
      <c r="AE19" s="272"/>
      <c r="AF19" s="602"/>
      <c r="AG19" s="272"/>
      <c r="AH19" s="272"/>
      <c r="AI19" s="70"/>
      <c r="AJ19" s="604"/>
      <c r="AK19" s="517" t="s">
        <v>256</v>
      </c>
      <c r="AL19" s="80"/>
      <c r="AM19" s="485"/>
      <c r="AN19" s="588"/>
      <c r="AP19" s="76" t="s">
        <v>486</v>
      </c>
    </row>
    <row r="20" spans="1:43" ht="15.75" thickBot="1" x14ac:dyDescent="0.3">
      <c r="A20" s="244" t="s">
        <v>569</v>
      </c>
      <c r="B20" s="227" t="s">
        <v>530</v>
      </c>
      <c r="C20" s="513" t="s">
        <v>504</v>
      </c>
      <c r="D20" s="21" t="s">
        <v>570</v>
      </c>
      <c r="E20" s="494">
        <v>-1</v>
      </c>
      <c r="F20" s="593"/>
      <c r="G20" s="374" t="s">
        <v>509</v>
      </c>
      <c r="O20" s="627"/>
      <c r="Q20" s="629" t="s">
        <v>48</v>
      </c>
      <c r="T20" s="461" t="s">
        <v>44</v>
      </c>
      <c r="U20" s="568"/>
      <c r="W20" s="462"/>
      <c r="X20" s="489" t="s">
        <v>175</v>
      </c>
      <c r="Y20" s="606"/>
      <c r="Z20" s="468">
        <v>1</v>
      </c>
      <c r="AA20" s="469">
        <v>1</v>
      </c>
      <c r="AB20" s="271"/>
      <c r="AC20" s="471"/>
      <c r="AD20" s="471"/>
      <c r="AE20" s="376"/>
      <c r="AF20" s="459"/>
      <c r="AG20" s="376"/>
      <c r="AH20" s="377"/>
      <c r="AI20" s="378" t="s">
        <v>303</v>
      </c>
      <c r="AJ20" s="376"/>
      <c r="AK20" s="518"/>
      <c r="AL20" s="377" t="s">
        <v>518</v>
      </c>
      <c r="AM20" s="427" t="s">
        <v>254</v>
      </c>
      <c r="AN20" s="588"/>
      <c r="AO20" s="375" t="s">
        <v>478</v>
      </c>
      <c r="AQ20" s="100" t="s">
        <v>479</v>
      </c>
    </row>
    <row r="21" spans="1:43" ht="15.75" thickBot="1" x14ac:dyDescent="0.3">
      <c r="A21" s="244" t="s">
        <v>567</v>
      </c>
      <c r="B21" s="21" t="s">
        <v>566</v>
      </c>
      <c r="C21" s="513" t="s">
        <v>504</v>
      </c>
      <c r="D21" s="174" t="s">
        <v>142</v>
      </c>
      <c r="E21" s="281">
        <v>1</v>
      </c>
      <c r="F21" s="593"/>
      <c r="O21" s="627"/>
      <c r="Q21" s="630"/>
      <c r="T21" s="479"/>
      <c r="U21" s="14"/>
      <c r="V21" s="563"/>
      <c r="W21" s="483" t="s">
        <v>176</v>
      </c>
      <c r="X21" s="486" t="s">
        <v>187</v>
      </c>
      <c r="Y21" s="606"/>
      <c r="Z21" s="502">
        <v>3</v>
      </c>
      <c r="AA21" s="503">
        <v>3</v>
      </c>
      <c r="AB21" s="472"/>
      <c r="AC21" s="6"/>
      <c r="AD21" s="470" t="s">
        <v>245</v>
      </c>
      <c r="AE21" s="6"/>
      <c r="AF21" s="6" t="s">
        <v>561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5" t="s">
        <v>575</v>
      </c>
      <c r="AN21" s="588"/>
    </row>
    <row r="22" spans="1:43" ht="15.75" thickBot="1" x14ac:dyDescent="0.3">
      <c r="F22" s="593"/>
      <c r="G22" s="374" t="s">
        <v>507</v>
      </c>
      <c r="O22" s="627"/>
      <c r="R22" s="491" t="s">
        <v>44</v>
      </c>
      <c r="T22" s="480" t="s">
        <v>44</v>
      </c>
      <c r="U22" s="15"/>
      <c r="V22" s="564"/>
      <c r="W22" s="483" t="s">
        <v>176</v>
      </c>
      <c r="X22" s="486" t="s">
        <v>188</v>
      </c>
      <c r="Y22" s="606"/>
      <c r="Z22" s="472"/>
      <c r="AA22" s="10"/>
      <c r="AB22" s="472"/>
      <c r="AC22" s="6"/>
      <c r="AD22" s="6"/>
      <c r="AE22" s="6"/>
      <c r="AF22" s="6"/>
      <c r="AG22" s="6"/>
      <c r="AH22" s="6"/>
      <c r="AI22" s="6"/>
      <c r="AJ22" s="602" t="s">
        <v>490</v>
      </c>
      <c r="AK22" s="272"/>
      <c r="AL22" s="80" t="s">
        <v>496</v>
      </c>
      <c r="AM22" s="318"/>
      <c r="AN22" s="588"/>
    </row>
    <row r="23" spans="1:43" ht="15.75" thickBot="1" x14ac:dyDescent="0.3">
      <c r="A23" s="244" t="s">
        <v>583</v>
      </c>
      <c r="B23" s="178" t="s">
        <v>367</v>
      </c>
      <c r="C23" s="512" t="s">
        <v>142</v>
      </c>
      <c r="D23" s="384" t="s">
        <v>136</v>
      </c>
      <c r="E23" s="238">
        <v>1</v>
      </c>
      <c r="F23" s="593"/>
      <c r="O23" s="627"/>
      <c r="Q23" s="629" t="s">
        <v>145</v>
      </c>
      <c r="T23" s="17"/>
      <c r="U23" s="477" t="s">
        <v>44</v>
      </c>
      <c r="V23" s="564"/>
      <c r="W23" s="148"/>
      <c r="X23" s="486" t="s">
        <v>189</v>
      </c>
      <c r="Y23" s="606"/>
      <c r="Z23" s="17"/>
      <c r="AA23" s="10"/>
      <c r="AB23" s="472"/>
      <c r="AC23" s="6"/>
      <c r="AD23" s="6"/>
      <c r="AE23" s="6"/>
      <c r="AF23" s="6"/>
      <c r="AG23" s="6"/>
      <c r="AH23" s="6"/>
      <c r="AI23" s="6"/>
      <c r="AJ23" s="602"/>
      <c r="AK23" s="272"/>
      <c r="AL23" s="80" t="s">
        <v>526</v>
      </c>
      <c r="AM23" s="318"/>
      <c r="AN23" s="588"/>
    </row>
    <row r="24" spans="1:43" ht="15.75" thickBot="1" x14ac:dyDescent="0.3">
      <c r="A24" s="497" t="s">
        <v>446</v>
      </c>
      <c r="B24" s="227" t="s">
        <v>330</v>
      </c>
      <c r="C24" s="514" t="s">
        <v>155</v>
      </c>
      <c r="D24" s="175" t="s">
        <v>270</v>
      </c>
      <c r="E24" s="493">
        <v>1</v>
      </c>
      <c r="F24" s="593"/>
      <c r="G24" s="61" t="s">
        <v>508</v>
      </c>
      <c r="O24" s="627"/>
      <c r="Q24" s="630"/>
      <c r="T24" s="17"/>
      <c r="U24" s="240" t="s">
        <v>44</v>
      </c>
      <c r="V24" s="564"/>
      <c r="W24" s="148"/>
      <c r="X24" s="486" t="s">
        <v>186</v>
      </c>
      <c r="Y24" s="606"/>
      <c r="Z24" s="17"/>
      <c r="AA24" s="10"/>
      <c r="AB24" s="472"/>
      <c r="AC24" s="6"/>
      <c r="AD24" s="6"/>
      <c r="AE24" s="6"/>
      <c r="AF24" s="6"/>
      <c r="AG24" s="6"/>
      <c r="AH24" s="6"/>
      <c r="AI24" s="6"/>
      <c r="AJ24" s="6"/>
      <c r="AK24" s="498" t="s">
        <v>482</v>
      </c>
      <c r="AL24" s="251" t="s">
        <v>481</v>
      </c>
      <c r="AM24" s="318"/>
      <c r="AN24" s="588"/>
    </row>
    <row r="25" spans="1:43" ht="15.75" thickBot="1" x14ac:dyDescent="0.3">
      <c r="F25" s="593"/>
      <c r="O25" s="627"/>
      <c r="P25" s="214" t="s">
        <v>285</v>
      </c>
      <c r="Q25" s="104" t="s">
        <v>20</v>
      </c>
      <c r="T25" s="484" t="s">
        <v>44</v>
      </c>
      <c r="U25" s="454" t="s">
        <v>44</v>
      </c>
      <c r="V25" s="565"/>
      <c r="W25" s="148"/>
      <c r="X25" s="486" t="s">
        <v>190</v>
      </c>
      <c r="Y25" s="606"/>
      <c r="Z25" s="17"/>
      <c r="AA25" s="10"/>
      <c r="AB25" s="472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8"/>
    </row>
    <row r="26" spans="1:43" ht="15.75" thickBot="1" x14ac:dyDescent="0.3">
      <c r="A26" s="244" t="s">
        <v>503</v>
      </c>
      <c r="B26" s="227" t="s">
        <v>422</v>
      </c>
      <c r="C26" s="513" t="s">
        <v>504</v>
      </c>
      <c r="D26" s="61" t="s">
        <v>572</v>
      </c>
      <c r="E26" s="424">
        <v>1</v>
      </c>
      <c r="F26" s="593"/>
      <c r="G26" s="374" t="s">
        <v>505</v>
      </c>
      <c r="O26" s="627"/>
      <c r="P26" s="590" t="s">
        <v>551</v>
      </c>
      <c r="Q26" s="591"/>
      <c r="R26" s="623" t="s">
        <v>564</v>
      </c>
      <c r="T26" s="183"/>
      <c r="U26" s="476"/>
      <c r="V26" s="100" t="s">
        <v>44</v>
      </c>
      <c r="W26" s="148"/>
      <c r="X26" s="486" t="s">
        <v>182</v>
      </c>
      <c r="Y26" s="606"/>
      <c r="Z26" s="17"/>
      <c r="AA26" s="10"/>
      <c r="AB26" s="472"/>
      <c r="AC26" s="76" t="s">
        <v>483</v>
      </c>
      <c r="AD26" s="470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9" t="s">
        <v>474</v>
      </c>
      <c r="AN26" s="588"/>
    </row>
    <row r="27" spans="1:43" ht="15.75" thickBot="1" x14ac:dyDescent="0.3">
      <c r="B27" s="21" t="s">
        <v>418</v>
      </c>
      <c r="D27" s="61" t="s">
        <v>573</v>
      </c>
      <c r="E27" s="281" t="s">
        <v>44</v>
      </c>
      <c r="F27" s="625"/>
      <c r="G27" s="61" t="s">
        <v>574</v>
      </c>
      <c r="O27" s="628"/>
      <c r="R27" s="624"/>
      <c r="S27" s="478" t="s">
        <v>54</v>
      </c>
      <c r="T27" s="482" t="s">
        <v>44</v>
      </c>
      <c r="U27" s="12"/>
      <c r="V27" s="481"/>
      <c r="W27" s="149"/>
      <c r="X27" s="486" t="s">
        <v>559</v>
      </c>
      <c r="Y27" s="607"/>
      <c r="Z27" s="163"/>
      <c r="AA27" s="13"/>
      <c r="AB27" s="473"/>
      <c r="AC27" s="474"/>
      <c r="AD27" s="474"/>
      <c r="AE27" s="474"/>
      <c r="AF27" s="474"/>
      <c r="AG27" s="474"/>
      <c r="AH27" s="474"/>
      <c r="AI27" s="474"/>
      <c r="AJ27" s="474"/>
      <c r="AK27" s="501"/>
      <c r="AL27" s="474"/>
      <c r="AM27" s="427" t="s">
        <v>326</v>
      </c>
      <c r="AN27" s="58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1" workbookViewId="0">
      <selection activeCell="AL27" sqref="AL2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9" t="s">
        <v>236</v>
      </c>
      <c r="U1" s="647" t="s">
        <v>237</v>
      </c>
      <c r="V1" s="649" t="s">
        <v>459</v>
      </c>
      <c r="W1" s="650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3" t="s">
        <v>462</v>
      </c>
      <c r="AJ1" s="644"/>
      <c r="AK1" s="645"/>
      <c r="AN1" s="112"/>
    </row>
    <row r="2" spans="1:40" ht="15.75" thickBot="1" x14ac:dyDescent="0.3">
      <c r="F2" s="22" t="s">
        <v>44</v>
      </c>
      <c r="J2" s="635">
        <f>SUM(J5:J30)</f>
        <v>2</v>
      </c>
      <c r="K2" s="637">
        <f>SUM(K4:K29)</f>
        <v>3</v>
      </c>
      <c r="L2" s="639">
        <f>SUM(L4:L29)</f>
        <v>5</v>
      </c>
      <c r="M2" s="614">
        <f>SUM(K30:K37)* (-1)</f>
        <v>1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1" t="s">
        <v>239</v>
      </c>
      <c r="T2" s="646"/>
      <c r="U2" s="648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36"/>
      <c r="K3" s="638"/>
      <c r="L3" s="640"/>
      <c r="M3" s="615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44</v>
      </c>
      <c r="S3" s="642"/>
      <c r="T3" s="560"/>
      <c r="U3" s="331">
        <f>R3+V3+W3+Q3</f>
        <v>68</v>
      </c>
      <c r="V3" s="159">
        <f t="shared" ref="V3:AA3" si="0">SUM(V4:V29)</f>
        <v>7</v>
      </c>
      <c r="W3" s="187">
        <f t="shared" si="0"/>
        <v>5</v>
      </c>
      <c r="X3" s="59">
        <f t="shared" si="0"/>
        <v>0</v>
      </c>
      <c r="Y3" s="66">
        <f t="shared" si="0"/>
        <v>5</v>
      </c>
      <c r="Z3" s="66">
        <f t="shared" si="0"/>
        <v>10</v>
      </c>
      <c r="AA3" s="66">
        <f t="shared" si="0"/>
        <v>5</v>
      </c>
      <c r="AB3" s="66">
        <f t="shared" ref="AB3:AK3" si="1">SUM(AB4:AB29)</f>
        <v>0</v>
      </c>
      <c r="AC3" s="66">
        <f t="shared" si="1"/>
        <v>5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412">
        <f t="shared" si="1"/>
        <v>0</v>
      </c>
      <c r="AH3" s="100">
        <f t="shared" si="1"/>
        <v>10</v>
      </c>
      <c r="AI3" s="100">
        <f t="shared" si="1"/>
        <v>5</v>
      </c>
      <c r="AJ3" s="329">
        <f t="shared" si="1"/>
        <v>5</v>
      </c>
      <c r="AK3" s="330">
        <f t="shared" si="1"/>
        <v>5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30" t="s">
        <v>309</v>
      </c>
      <c r="J4" s="360"/>
      <c r="K4" s="107">
        <v>0</v>
      </c>
      <c r="L4" s="310">
        <f>AA4</f>
        <v>0</v>
      </c>
      <c r="M4" s="632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>
        <v>2</v>
      </c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6"/>
      <c r="AM4" s="19"/>
      <c r="AN4" s="112"/>
    </row>
    <row r="5" spans="1:40" ht="15.75" thickBot="1" x14ac:dyDescent="0.3">
      <c r="I5" s="431"/>
      <c r="J5" s="313"/>
      <c r="K5" s="107">
        <v>0</v>
      </c>
      <c r="L5" s="310">
        <f>AA5</f>
        <v>0</v>
      </c>
      <c r="M5" s="633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3" t="s">
        <v>312</v>
      </c>
      <c r="J6" s="361">
        <v>0</v>
      </c>
      <c r="K6" s="107">
        <v>0</v>
      </c>
      <c r="L6" s="311">
        <f>AA6</f>
        <v>0</v>
      </c>
      <c r="M6" s="633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1" t="s">
        <v>311</v>
      </c>
      <c r="J7" s="361">
        <v>0</v>
      </c>
      <c r="K7" s="107">
        <v>0</v>
      </c>
      <c r="L7" s="311">
        <f t="shared" ref="L7:L37" si="10">AA7</f>
        <v>0</v>
      </c>
      <c r="M7" s="633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 t="s">
        <v>245</v>
      </c>
      <c r="AM7" s="231" t="s">
        <v>556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3" t="s">
        <v>345</v>
      </c>
      <c r="J8" s="107">
        <v>0</v>
      </c>
      <c r="K8" s="107">
        <v>0</v>
      </c>
      <c r="L8" s="311">
        <f t="shared" si="10"/>
        <v>0</v>
      </c>
      <c r="M8" s="633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44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1" t="s">
        <v>359</v>
      </c>
      <c r="J9" s="362"/>
      <c r="K9" s="107">
        <v>0</v>
      </c>
      <c r="L9" s="311">
        <f t="shared" si="10"/>
        <v>0</v>
      </c>
      <c r="M9" s="633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 t="s">
        <v>264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1" t="s">
        <v>363</v>
      </c>
      <c r="J10" s="363"/>
      <c r="K10" s="107">
        <v>0</v>
      </c>
      <c r="L10" s="311">
        <f t="shared" si="10"/>
        <v>0</v>
      </c>
      <c r="M10" s="633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1" t="s">
        <v>310</v>
      </c>
      <c r="J11" s="363"/>
      <c r="K11" s="107">
        <v>0</v>
      </c>
      <c r="L11" s="311">
        <f t="shared" si="10"/>
        <v>0</v>
      </c>
      <c r="M11" s="633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78" t="s">
        <v>55</v>
      </c>
      <c r="B12" s="30">
        <v>13</v>
      </c>
      <c r="C12" s="2" t="s">
        <v>56</v>
      </c>
      <c r="E12" s="629" t="s">
        <v>57</v>
      </c>
      <c r="G12" s="277">
        <v>1</v>
      </c>
      <c r="H12" s="61" t="s">
        <v>577</v>
      </c>
      <c r="I12" s="431" t="s">
        <v>302</v>
      </c>
      <c r="J12" s="363"/>
      <c r="K12" s="107">
        <v>2</v>
      </c>
      <c r="L12" s="311">
        <f t="shared" si="10"/>
        <v>1</v>
      </c>
      <c r="M12" s="633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80"/>
      <c r="B13" s="153">
        <v>12</v>
      </c>
      <c r="C13" s="2" t="s">
        <v>58</v>
      </c>
      <c r="E13" s="630"/>
      <c r="F13" s="177">
        <v>0</v>
      </c>
      <c r="G13" s="180">
        <v>1</v>
      </c>
      <c r="H13" s="111" t="s">
        <v>315</v>
      </c>
      <c r="I13" s="433" t="s">
        <v>307</v>
      </c>
      <c r="J13" s="363"/>
      <c r="K13" s="107">
        <v>0</v>
      </c>
      <c r="L13" s="311">
        <f t="shared" si="10"/>
        <v>0</v>
      </c>
      <c r="M13" s="633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1"/>
      <c r="J14" s="363"/>
      <c r="K14" s="309">
        <v>0</v>
      </c>
      <c r="L14" s="311">
        <f t="shared" si="10"/>
        <v>0</v>
      </c>
      <c r="M14" s="633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3" t="s">
        <v>195</v>
      </c>
      <c r="J15" s="363"/>
      <c r="K15" s="309">
        <v>1</v>
      </c>
      <c r="L15" s="311">
        <f t="shared" si="10"/>
        <v>2</v>
      </c>
      <c r="M15" s="633"/>
      <c r="N15" s="20"/>
      <c r="O15" s="210" t="s">
        <v>346</v>
      </c>
      <c r="P15" s="334" t="s">
        <v>232</v>
      </c>
      <c r="Q15" s="164"/>
      <c r="R15" s="157">
        <v>1</v>
      </c>
      <c r="S15" s="338">
        <v>-2</v>
      </c>
      <c r="T15" s="17"/>
      <c r="U15" s="348"/>
      <c r="V15" s="345"/>
      <c r="W15" s="190">
        <f t="shared" si="2"/>
        <v>1</v>
      </c>
      <c r="X15" s="314"/>
      <c r="Y15" s="117">
        <f t="shared" si="3"/>
        <v>2</v>
      </c>
      <c r="Z15" s="308">
        <f t="shared" si="4"/>
        <v>3</v>
      </c>
      <c r="AA15" s="308">
        <v>2</v>
      </c>
      <c r="AB15" s="308">
        <f t="shared" si="5"/>
        <v>0</v>
      </c>
      <c r="AC15" s="312">
        <v>2</v>
      </c>
      <c r="AD15" s="318"/>
      <c r="AE15" s="314"/>
      <c r="AF15" s="314">
        <f t="shared" si="6"/>
        <v>2</v>
      </c>
      <c r="AG15" s="373"/>
      <c r="AH15" s="158">
        <v>1</v>
      </c>
      <c r="AI15" s="326">
        <f t="shared" si="7"/>
        <v>2</v>
      </c>
      <c r="AJ15" s="327">
        <f t="shared" si="8"/>
        <v>2</v>
      </c>
      <c r="AK15" s="328">
        <f t="shared" si="9"/>
        <v>2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4"/>
      <c r="J16" s="363"/>
      <c r="K16" s="107">
        <v>0</v>
      </c>
      <c r="L16" s="311">
        <f t="shared" si="10"/>
        <v>0</v>
      </c>
      <c r="M16" s="633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0</v>
      </c>
      <c r="Z16" s="308">
        <f t="shared" si="4"/>
        <v>0</v>
      </c>
      <c r="AA16" s="308">
        <v>0</v>
      </c>
      <c r="AB16" s="308">
        <f t="shared" si="5"/>
        <v>0</v>
      </c>
      <c r="AC16" s="312">
        <v>0</v>
      </c>
      <c r="AD16" s="318"/>
      <c r="AE16" s="314"/>
      <c r="AF16" s="314">
        <f t="shared" si="6"/>
        <v>0</v>
      </c>
      <c r="AG16" s="373">
        <v>0</v>
      </c>
      <c r="AH16" s="158"/>
      <c r="AI16" s="326">
        <f t="shared" si="7"/>
        <v>0</v>
      </c>
      <c r="AJ16" s="327">
        <f t="shared" si="8"/>
        <v>0</v>
      </c>
      <c r="AK16" s="328">
        <f t="shared" si="9"/>
        <v>0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3" t="s">
        <v>316</v>
      </c>
      <c r="J17" s="363"/>
      <c r="K17" s="107">
        <v>0</v>
      </c>
      <c r="L17" s="311">
        <f t="shared" si="10"/>
        <v>0</v>
      </c>
      <c r="M17" s="633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3" t="s">
        <v>307</v>
      </c>
      <c r="J18" s="364"/>
      <c r="K18" s="107">
        <v>0</v>
      </c>
      <c r="L18" s="311">
        <f t="shared" si="10"/>
        <v>0</v>
      </c>
      <c r="M18" s="633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3" t="s">
        <v>309</v>
      </c>
      <c r="J19" s="118">
        <v>2</v>
      </c>
      <c r="K19" s="107">
        <v>0</v>
      </c>
      <c r="L19" s="311">
        <f t="shared" si="10"/>
        <v>1</v>
      </c>
      <c r="M19" s="633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585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3" t="s">
        <v>195</v>
      </c>
      <c r="J20" s="362"/>
      <c r="K20" s="107">
        <v>0</v>
      </c>
      <c r="L20" s="311">
        <f t="shared" si="10"/>
        <v>0</v>
      </c>
      <c r="M20" s="634"/>
      <c r="N20" s="529" t="s">
        <v>342</v>
      </c>
      <c r="O20" s="63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1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1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85" t="s">
        <v>294</v>
      </c>
      <c r="F23" s="185">
        <v>2</v>
      </c>
      <c r="I23" s="431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86"/>
      <c r="F24" s="177"/>
      <c r="I24" s="431" t="s">
        <v>301</v>
      </c>
      <c r="J24" s="361">
        <v>0</v>
      </c>
      <c r="K24" s="107">
        <v>0</v>
      </c>
      <c r="L24" s="311">
        <f t="shared" si="10"/>
        <v>1</v>
      </c>
      <c r="N24" s="529" t="s">
        <v>342</v>
      </c>
      <c r="O24" s="63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1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/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1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/>
      <c r="AB26" s="308">
        <f t="shared" si="5"/>
        <v>0</v>
      </c>
      <c r="AC26" s="312"/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6"/>
      <c r="AN26" s="112"/>
    </row>
    <row r="27" spans="1:40" ht="15.75" thickBot="1" x14ac:dyDescent="0.3">
      <c r="E27" s="31" t="s">
        <v>295</v>
      </c>
      <c r="G27" s="181"/>
      <c r="I27" s="431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3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3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4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1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4"/>
      <c r="J32" s="370"/>
      <c r="K32" s="264">
        <v>1</v>
      </c>
      <c r="L32" s="311">
        <f t="shared" si="10"/>
        <v>1</v>
      </c>
      <c r="N32" s="20"/>
      <c r="P32" s="17" t="s">
        <v>352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19">
        <f t="shared" si="5"/>
        <v>0</v>
      </c>
      <c r="AC32" s="387">
        <v>2</v>
      </c>
      <c r="AD32" s="391"/>
      <c r="AE32" s="392"/>
      <c r="AF32" s="346">
        <f t="shared" si="6"/>
        <v>1</v>
      </c>
      <c r="AG32" s="373">
        <v>1</v>
      </c>
      <c r="AH32" s="348">
        <v>1</v>
      </c>
      <c r="AI32" s="372">
        <f t="shared" si="7"/>
        <v>2</v>
      </c>
      <c r="AJ32" s="327">
        <f t="shared" si="8"/>
        <v>1</v>
      </c>
      <c r="AK32" s="328">
        <f t="shared" si="9"/>
        <v>1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4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1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1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1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5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1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9" t="s">
        <v>317</v>
      </c>
      <c r="C1" s="631"/>
      <c r="D1" s="214"/>
      <c r="J1" s="529" t="s">
        <v>70</v>
      </c>
      <c r="K1" s="63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7"/>
      <c r="N2" s="154">
        <v>2</v>
      </c>
      <c r="O2" s="155"/>
      <c r="P2" s="5"/>
      <c r="Q2" s="66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8"/>
      <c r="N3" s="17">
        <v>1</v>
      </c>
      <c r="O3" s="15"/>
      <c r="P3" s="10"/>
      <c r="Q3" s="66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8"/>
      <c r="N4" s="17"/>
      <c r="O4" s="15">
        <v>1</v>
      </c>
      <c r="P4" s="10"/>
      <c r="Q4" s="66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8"/>
      <c r="N5" s="17">
        <v>1</v>
      </c>
      <c r="O5" s="15"/>
      <c r="P5" s="10"/>
      <c r="Q5" s="66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8"/>
      <c r="N6" s="17">
        <v>1</v>
      </c>
      <c r="O6" s="15"/>
      <c r="P6" s="10"/>
      <c r="Q6" s="66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8"/>
      <c r="N7" s="17">
        <v>1</v>
      </c>
      <c r="O7" s="15"/>
      <c r="P7" s="10"/>
      <c r="Q7" s="66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8"/>
      <c r="N8" s="17">
        <v>1</v>
      </c>
      <c r="O8" s="15"/>
      <c r="P8" s="10"/>
      <c r="Q8" s="66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9"/>
      <c r="N9" s="163"/>
      <c r="O9" s="18"/>
      <c r="P9" s="13">
        <v>1</v>
      </c>
      <c r="Q9" s="66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9" t="s">
        <v>71</v>
      </c>
      <c r="W1" s="63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8" t="s">
        <v>75</v>
      </c>
      <c r="G2" s="66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8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82"/>
      <c r="G3" s="666"/>
      <c r="H3" s="40" t="s">
        <v>81</v>
      </c>
      <c r="J3" s="23">
        <v>15</v>
      </c>
      <c r="M3" s="169" t="s">
        <v>82</v>
      </c>
      <c r="N3" s="44"/>
      <c r="O3" s="675" t="s">
        <v>44</v>
      </c>
      <c r="P3" s="696" t="s">
        <v>219</v>
      </c>
      <c r="Q3" s="697"/>
      <c r="S3" s="57" t="s">
        <v>220</v>
      </c>
      <c r="V3" s="59" t="s">
        <v>105</v>
      </c>
      <c r="W3" s="59" t="s">
        <v>105</v>
      </c>
      <c r="AD3" s="678"/>
    </row>
    <row r="4" spans="1:31" ht="15.75" thickBot="1" x14ac:dyDescent="0.3">
      <c r="G4" s="666"/>
      <c r="H4" s="6"/>
      <c r="L4" s="660" t="s">
        <v>83</v>
      </c>
      <c r="O4" s="676"/>
      <c r="T4" s="55" t="s">
        <v>98</v>
      </c>
      <c r="U4" s="56" t="s">
        <v>99</v>
      </c>
      <c r="X4" s="67" t="s">
        <v>223</v>
      </c>
      <c r="Y4" s="529" t="s">
        <v>195</v>
      </c>
      <c r="Z4" s="530"/>
      <c r="AA4" s="631"/>
      <c r="AD4" s="67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6"/>
      <c r="H5" s="46" t="s">
        <v>76</v>
      </c>
      <c r="K5" s="683" t="s">
        <v>217</v>
      </c>
      <c r="L5" s="698"/>
      <c r="M5" s="2" t="s">
        <v>215</v>
      </c>
      <c r="N5" s="61" t="s">
        <v>214</v>
      </c>
      <c r="O5" s="67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6" t="s">
        <v>287</v>
      </c>
      <c r="Z5" s="687"/>
      <c r="AD5" s="678"/>
    </row>
    <row r="6" spans="1:31" ht="15.75" thickBot="1" x14ac:dyDescent="0.3">
      <c r="C6" s="109"/>
      <c r="D6" s="127" t="s">
        <v>44</v>
      </c>
      <c r="E6" s="45" t="s">
        <v>86</v>
      </c>
      <c r="G6" s="666"/>
      <c r="H6" s="46" t="s">
        <v>81</v>
      </c>
      <c r="I6" s="23">
        <v>15</v>
      </c>
      <c r="K6" s="684"/>
      <c r="L6" s="698"/>
      <c r="O6" s="676"/>
      <c r="S6" s="104" t="s">
        <v>20</v>
      </c>
      <c r="T6" s="2" t="s">
        <v>101</v>
      </c>
      <c r="U6" s="144">
        <v>3</v>
      </c>
      <c r="V6" s="21">
        <v>-1</v>
      </c>
      <c r="AD6" s="678"/>
    </row>
    <row r="7" spans="1:31" ht="15.75" thickBot="1" x14ac:dyDescent="0.3">
      <c r="C7" s="110"/>
      <c r="G7" s="666"/>
      <c r="H7" s="6"/>
      <c r="K7" s="684"/>
      <c r="L7" s="698"/>
      <c r="N7" s="21" t="s">
        <v>120</v>
      </c>
      <c r="O7" s="676"/>
      <c r="P7" s="73"/>
      <c r="AD7" s="67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66"/>
      <c r="H8" s="50" t="s">
        <v>76</v>
      </c>
      <c r="I8" s="99" t="s">
        <v>44</v>
      </c>
      <c r="J8" s="111">
        <v>115</v>
      </c>
      <c r="K8" s="684"/>
      <c r="L8" s="698"/>
      <c r="O8" s="676"/>
      <c r="P8" s="49"/>
      <c r="S8" s="680" t="s">
        <v>212</v>
      </c>
      <c r="T8" s="681"/>
      <c r="U8" s="681"/>
      <c r="V8" s="681"/>
      <c r="W8" s="681"/>
      <c r="X8" s="681"/>
      <c r="Y8" s="681"/>
      <c r="Z8" s="681"/>
      <c r="AA8" s="681"/>
      <c r="AB8" s="681"/>
      <c r="AC8" s="682"/>
      <c r="AD8" s="678"/>
    </row>
    <row r="9" spans="1:31" ht="15.75" thickBot="1" x14ac:dyDescent="0.3">
      <c r="C9" s="702"/>
      <c r="G9" s="666"/>
      <c r="H9" s="6"/>
      <c r="K9" s="684"/>
      <c r="L9" s="669" t="s">
        <v>218</v>
      </c>
      <c r="M9" s="670"/>
      <c r="N9" s="671"/>
      <c r="O9" s="676"/>
      <c r="P9" s="75"/>
      <c r="AD9" s="678"/>
    </row>
    <row r="10" spans="1:31" ht="15.75" thickBot="1" x14ac:dyDescent="0.3">
      <c r="C10" s="703"/>
      <c r="D10" s="23"/>
      <c r="E10" s="45" t="s">
        <v>88</v>
      </c>
      <c r="F10" s="66" t="s">
        <v>89</v>
      </c>
      <c r="G10" s="666"/>
      <c r="H10" s="51"/>
      <c r="I10" s="21" t="s">
        <v>81</v>
      </c>
      <c r="J10" s="3">
        <v>15</v>
      </c>
      <c r="K10" s="684"/>
      <c r="M10" s="705" t="s">
        <v>90</v>
      </c>
      <c r="N10" s="706"/>
      <c r="O10" s="706"/>
      <c r="P10" s="706"/>
      <c r="Q10" s="706"/>
      <c r="R10" s="706"/>
      <c r="S10" s="706"/>
      <c r="T10" s="706"/>
      <c r="U10" s="706"/>
      <c r="V10" s="706"/>
      <c r="W10" s="706"/>
      <c r="X10" s="706"/>
      <c r="Y10" s="706"/>
      <c r="Z10" s="706"/>
      <c r="AA10" s="706"/>
      <c r="AB10" s="706"/>
      <c r="AC10" s="707"/>
      <c r="AD10" s="678"/>
    </row>
    <row r="11" spans="1:31" ht="15.75" thickBot="1" x14ac:dyDescent="0.3">
      <c r="C11" s="704"/>
      <c r="G11" s="666"/>
      <c r="H11" s="6"/>
      <c r="K11" s="684"/>
      <c r="R11" s="52" t="s">
        <v>44</v>
      </c>
      <c r="S11" s="70"/>
      <c r="Y11" s="68" t="s">
        <v>121</v>
      </c>
      <c r="Z11" s="694" t="s">
        <v>121</v>
      </c>
      <c r="AA11" s="695"/>
      <c r="AB11" s="52" t="s">
        <v>44</v>
      </c>
      <c r="AC11" s="118" t="s">
        <v>121</v>
      </c>
      <c r="AD11" s="67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6"/>
      <c r="H12" s="128"/>
      <c r="I12" s="19" t="s">
        <v>81</v>
      </c>
      <c r="J12" s="3">
        <v>15</v>
      </c>
      <c r="K12" s="684"/>
      <c r="L12" s="69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8" t="s">
        <v>126</v>
      </c>
      <c r="AB12" s="689"/>
      <c r="AC12" s="21" t="s">
        <v>233</v>
      </c>
      <c r="AD12" s="678"/>
    </row>
    <row r="13" spans="1:31" ht="15.75" thickBot="1" x14ac:dyDescent="0.3">
      <c r="C13" s="702"/>
      <c r="G13" s="666"/>
      <c r="K13" s="684"/>
      <c r="L13" s="700"/>
      <c r="M13" s="47"/>
      <c r="Q13" s="668" t="s">
        <v>210</v>
      </c>
      <c r="R13" s="591"/>
      <c r="S13" s="525"/>
      <c r="T13" s="6"/>
      <c r="U13" s="96" t="s">
        <v>132</v>
      </c>
      <c r="X13" s="2" t="s">
        <v>123</v>
      </c>
      <c r="AA13" s="690"/>
      <c r="AB13" s="691"/>
      <c r="AD13" s="678"/>
    </row>
    <row r="14" spans="1:31" ht="15.75" thickBot="1" x14ac:dyDescent="0.3">
      <c r="B14" s="2" t="s">
        <v>339</v>
      </c>
      <c r="C14" s="704"/>
      <c r="D14" s="23"/>
      <c r="G14" s="666"/>
      <c r="H14" s="125"/>
      <c r="I14" s="99" t="s">
        <v>44</v>
      </c>
      <c r="J14" s="111">
        <v>115</v>
      </c>
      <c r="K14" s="684"/>
      <c r="L14" s="700"/>
      <c r="M14" s="21" t="s">
        <v>111</v>
      </c>
      <c r="N14" s="21" t="s">
        <v>113</v>
      </c>
      <c r="R14" s="115" t="s">
        <v>44</v>
      </c>
      <c r="S14" s="525"/>
      <c r="T14" s="77" t="s">
        <v>130</v>
      </c>
      <c r="V14" s="68" t="s">
        <v>44</v>
      </c>
      <c r="X14" s="47"/>
      <c r="Y14" s="21" t="s">
        <v>73</v>
      </c>
      <c r="AA14" s="690"/>
      <c r="AB14" s="691"/>
      <c r="AD14" s="67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66"/>
      <c r="H15" s="2" t="s">
        <v>81</v>
      </c>
      <c r="I15" s="53" t="s">
        <v>81</v>
      </c>
      <c r="K15" s="684"/>
      <c r="L15" s="701"/>
      <c r="Q15" s="668" t="s">
        <v>211</v>
      </c>
      <c r="R15" s="591"/>
      <c r="S15" s="525"/>
      <c r="T15" s="6"/>
      <c r="V15" s="68" t="s">
        <v>44</v>
      </c>
      <c r="X15" s="2" t="s">
        <v>128</v>
      </c>
      <c r="AA15" s="690"/>
      <c r="AB15" s="691"/>
      <c r="AD15" s="678"/>
    </row>
    <row r="16" spans="1:31" ht="15.75" thickBot="1" x14ac:dyDescent="0.3">
      <c r="C16" s="132"/>
      <c r="G16" s="666"/>
      <c r="K16" s="684"/>
      <c r="N16" s="47"/>
      <c r="O16" s="61" t="s">
        <v>109</v>
      </c>
      <c r="R16" s="114" t="s">
        <v>44</v>
      </c>
      <c r="S16" s="525"/>
      <c r="T16" s="76" t="s">
        <v>129</v>
      </c>
      <c r="W16" s="52" t="s">
        <v>44</v>
      </c>
      <c r="X16" s="47"/>
      <c r="Z16" s="76" t="s">
        <v>127</v>
      </c>
      <c r="AA16" s="690"/>
      <c r="AB16" s="691"/>
      <c r="AD16" s="678"/>
    </row>
    <row r="17" spans="3:30" ht="15.75" thickBot="1" x14ac:dyDescent="0.3">
      <c r="C17" s="109"/>
      <c r="E17" s="6" t="s">
        <v>95</v>
      </c>
      <c r="F17" s="663" t="s">
        <v>96</v>
      </c>
      <c r="G17" s="666"/>
      <c r="H17" s="54"/>
      <c r="I17" s="133" t="s">
        <v>81</v>
      </c>
      <c r="K17" s="684"/>
      <c r="S17" s="525"/>
      <c r="V17" s="68" t="s">
        <v>44</v>
      </c>
      <c r="X17" s="2" t="s">
        <v>118</v>
      </c>
      <c r="AA17" s="690"/>
      <c r="AB17" s="691"/>
      <c r="AD17" s="678"/>
    </row>
    <row r="18" spans="3:30" ht="15.75" thickBot="1" x14ac:dyDescent="0.3">
      <c r="C18" s="130"/>
      <c r="D18" s="131" t="s">
        <v>44</v>
      </c>
      <c r="E18" s="6" t="s">
        <v>97</v>
      </c>
      <c r="F18" s="664"/>
      <c r="G18" s="666"/>
      <c r="H18" s="108" t="s">
        <v>76</v>
      </c>
      <c r="I18" s="21" t="s">
        <v>81</v>
      </c>
      <c r="K18" s="684"/>
      <c r="O18" s="64" t="s">
        <v>115</v>
      </c>
      <c r="S18" s="525"/>
      <c r="U18" s="76" t="s">
        <v>133</v>
      </c>
      <c r="X18" s="2" t="s">
        <v>117</v>
      </c>
      <c r="AA18" s="692"/>
      <c r="AB18" s="693"/>
      <c r="AD18" s="678"/>
    </row>
    <row r="19" spans="3:30" ht="15.75" thickBot="1" x14ac:dyDescent="0.3">
      <c r="F19" s="64" t="s">
        <v>209</v>
      </c>
      <c r="G19" s="667"/>
      <c r="K19" s="685"/>
      <c r="Q19" s="68" t="s">
        <v>44</v>
      </c>
      <c r="R19" s="672" t="s">
        <v>124</v>
      </c>
      <c r="S19" s="673"/>
      <c r="T19" s="674"/>
      <c r="V19" s="77" t="s">
        <v>115</v>
      </c>
      <c r="Y19" s="19" t="s">
        <v>125</v>
      </c>
      <c r="AD19" s="67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2023-12-15T00:51:43Z</dcterms:modified>
</cp:coreProperties>
</file>