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6307650-E213-45A5-A5E8-CE4565E1F0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<sst xmlns="http://schemas.openxmlformats.org/spreadsheetml/2006/main" count="963" uniqueCount="149">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</sst>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/>
    <xf numFmtId="0" fontId="1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I17" sqref="I17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5703125" bestFit="1" customWidth="1"/>
    <col min="8" max="8" width="3.285156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69">
        <f>B3+B4</f>
        <v>711</v>
      </c>
      <c r="E2" s="173" t="s">
        <v>145</v>
      </c>
      <c r="F2" s="174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45280</v>
      </c>
    </row>
    <row r="3" spans="1:20" ht="15.75" thickBot="1" x14ac:dyDescent="0.3">
      <c r="A3" s="167" t="s">
        <v>37</v>
      </c>
      <c r="B3" s="34">
        <v>500</v>
      </c>
      <c r="C3" s="170"/>
      <c r="D3" s="163" t="s">
        <v>36</v>
      </c>
    </row>
    <row r="4" spans="1:20" ht="15.75" thickBot="1" x14ac:dyDescent="0.3">
      <c r="A4" s="168"/>
      <c r="B4" s="34">
        <v>211</v>
      </c>
      <c r="C4" s="33" t="s">
        <v>35</v>
      </c>
      <c r="E4" s="161">
        <v>10</v>
      </c>
      <c r="F4" s="37"/>
      <c r="G4" s="9" t="s">
        <v>1</v>
      </c>
      <c r="H4" s="107" t="s">
        <v>17</v>
      </c>
      <c r="I4" s="83" t="s">
        <v>115</v>
      </c>
      <c r="J4" s="37" t="s">
        <v>94</v>
      </c>
      <c r="K4" s="143" t="s">
        <v>118</v>
      </c>
      <c r="L4" s="145" t="s">
        <v>146</v>
      </c>
      <c r="M4" s="146" t="s">
        <v>30</v>
      </c>
      <c r="N4" s="154">
        <v>0.4861111111111111</v>
      </c>
      <c r="P4" s="154">
        <v>0.8208333333333333</v>
      </c>
      <c r="R4" s="25" t="s">
        <v>144</v>
      </c>
    </row>
    <row r="5" spans="1:20" ht="15.75" thickBot="1" x14ac:dyDescent="0.3">
      <c r="D5" s="157">
        <v>-2</v>
      </c>
      <c r="E5" s="133">
        <v>20</v>
      </c>
      <c r="F5" s="126"/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0.4861111111111111</v>
      </c>
      <c r="P5" s="154">
        <v>0.8208333333333333</v>
      </c>
      <c r="R5" s="25" t="s">
        <v>144</v>
      </c>
    </row>
    <row r="6" spans="1:20" ht="15.75" thickBot="1" x14ac:dyDescent="0.3">
      <c r="E6" s="133">
        <v>10</v>
      </c>
      <c r="F6" s="127"/>
      <c r="G6" s="28" t="s">
        <v>147</v>
      </c>
      <c r="H6" s="120" t="s">
        <v>17</v>
      </c>
      <c r="I6" s="83" t="s">
        <v>115</v>
      </c>
      <c r="J6" s="37" t="s">
        <v>133</v>
      </c>
      <c r="K6" s="143" t="s">
        <v>120</v>
      </c>
      <c r="L6" s="145" t="s">
        <v>96</v>
      </c>
      <c r="M6" s="148" t="s">
        <v>64</v>
      </c>
      <c r="N6" s="154">
        <v>0.4861111111111111</v>
      </c>
      <c r="P6" s="154">
        <v>0.8208333333333333</v>
      </c>
      <c r="R6" s="25" t="s">
        <v>144</v>
      </c>
    </row>
    <row r="7" spans="1:20" ht="15.75" thickBot="1" x14ac:dyDescent="0.3">
      <c r="A7" s="9" t="s">
        <v>25</v>
      </c>
      <c r="B7" s="29">
        <v>0</v>
      </c>
      <c r="E7" s="140">
        <v>10</v>
      </c>
      <c r="F7" s="127"/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91</v>
      </c>
      <c r="L7" s="149" t="s">
        <v>85</v>
      </c>
      <c r="M7" s="148" t="s">
        <v>90</v>
      </c>
      <c r="N7" s="154">
        <v>0.4826388888888889</v>
      </c>
      <c r="O7" s="1" t="s">
        <v>130</v>
      </c>
      <c r="P7" s="154">
        <v>0.78472222222222221</v>
      </c>
      <c r="R7" s="25" t="s">
        <v>144</v>
      </c>
    </row>
    <row r="8" spans="1:20" ht="15.75" thickBot="1" x14ac:dyDescent="0.3">
      <c r="E8" s="199">
        <v>25</v>
      </c>
      <c r="F8" s="37"/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>
        <v>0.4861111111111111</v>
      </c>
      <c r="P8" s="154">
        <v>0.8208333333333333</v>
      </c>
      <c r="R8" s="25" t="s">
        <v>148</v>
      </c>
    </row>
    <row r="9" spans="1:20" ht="15.75" thickBot="1" x14ac:dyDescent="0.3">
      <c r="A9" s="9" t="s">
        <v>19</v>
      </c>
      <c r="B9" s="8">
        <f>7000-C2</f>
        <v>6289</v>
      </c>
      <c r="E9" s="199">
        <v>25</v>
      </c>
      <c r="F9" s="126"/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>
        <v>0.4861111111111111</v>
      </c>
      <c r="P9" s="154">
        <v>0.8208333333333333</v>
      </c>
      <c r="R9" s="25" t="s">
        <v>148</v>
      </c>
    </row>
    <row r="10" spans="1:20" ht="15.75" thickBot="1" x14ac:dyDescent="0.3">
      <c r="E10" s="140">
        <v>10</v>
      </c>
      <c r="F10" s="37"/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0.4861111111111111</v>
      </c>
      <c r="O10" s="1" t="s">
        <v>126</v>
      </c>
      <c r="P10" s="154">
        <v>0.4826388888888889</v>
      </c>
      <c r="R10" s="25" t="s">
        <v>144</v>
      </c>
    </row>
    <row r="11" spans="1:20" ht="15.75" thickBot="1" x14ac:dyDescent="0.3">
      <c r="A11" s="9" t="s">
        <v>12</v>
      </c>
      <c r="B11" s="8">
        <f>B9-B13</f>
        <v>0</v>
      </c>
      <c r="E11" s="140">
        <v>10</v>
      </c>
      <c r="F11" s="37"/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>
        <v>0.4861111111111111</v>
      </c>
      <c r="P11" s="154">
        <v>0.78472222222222221</v>
      </c>
      <c r="R11" s="25" t="s">
        <v>144</v>
      </c>
    </row>
    <row r="12" spans="1:20" ht="15.75" thickBot="1" x14ac:dyDescent="0.3">
      <c r="E12" s="171" t="s">
        <v>4</v>
      </c>
      <c r="F12" s="172"/>
      <c r="G12" s="9">
        <f>SUM(E4:F11)</f>
        <v>120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6289</v>
      </c>
      <c r="G13" s="28"/>
      <c r="I13" s="119"/>
      <c r="J13" s="164"/>
      <c r="L13"/>
      <c r="M13"/>
      <c r="N13" s="165"/>
      <c r="O13" s="166"/>
    </row>
    <row r="14" spans="1:20" ht="15.75" thickBot="1" x14ac:dyDescent="0.3">
      <c r="C14" s="25"/>
      <c r="D14" s="25"/>
      <c r="E14" s="24"/>
      <c r="F14" s="20"/>
      <c r="I14" s="119"/>
      <c r="J14" s="164"/>
      <c r="L14"/>
      <c r="M14"/>
      <c r="N14" s="165"/>
      <c r="O14" s="166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4"/>
      <c r="K15" s="119"/>
      <c r="L15"/>
      <c r="M15"/>
      <c r="N15" s="165"/>
      <c r="O15" s="166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5"/>
      <c r="O17" s="166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4"/>
      <c r="L18"/>
      <c r="M18"/>
      <c r="N18" s="165"/>
      <c r="O18" s="166"/>
    </row>
    <row r="19" spans="1:15" x14ac:dyDescent="0.25">
      <c r="J19" s="164"/>
      <c r="L19"/>
      <c r="M19"/>
    </row>
  </sheetData>
  <mergeCells count="10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2"/>
  <sheetViews>
    <sheetView topLeftCell="A13" workbookViewId="0">
      <selection activeCell="P26" sqref="P26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91" t="s">
        <v>11</v>
      </c>
      <c r="F1" s="192"/>
      <c r="G1" s="41" t="s">
        <v>10</v>
      </c>
      <c r="H1" s="191" t="s">
        <v>9</v>
      </c>
      <c r="I1" s="193"/>
      <c r="J1" s="192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94">
        <f>SUM(F2:J4)</f>
        <v>312</v>
      </c>
      <c r="L2" s="196">
        <f>SUM(E2:J4)</f>
        <v>1152</v>
      </c>
      <c r="M2" s="181">
        <f>SUM(D2:D4)-L2</f>
        <v>348</v>
      </c>
      <c r="O2">
        <f>SUM(E2:J32)</f>
        <v>6249</v>
      </c>
    </row>
    <row r="3" spans="1:15" x14ac:dyDescent="0.25">
      <c r="A3" s="20"/>
      <c r="B3" s="180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95"/>
      <c r="L3" s="197"/>
      <c r="M3" s="182"/>
    </row>
    <row r="4" spans="1:15" ht="15.75" thickBot="1" x14ac:dyDescent="0.3">
      <c r="A4" s="20"/>
      <c r="B4" s="179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95"/>
      <c r="L4" s="197"/>
      <c r="M4" s="182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3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85">
        <f>SUM(F7:J8)</f>
        <v>270</v>
      </c>
      <c r="L7" s="187">
        <f>SUM(E7:J8)</f>
        <v>340</v>
      </c>
      <c r="M7" s="189">
        <f>D8-L7</f>
        <v>160</v>
      </c>
    </row>
    <row r="8" spans="1:15" ht="15.75" thickBot="1" x14ac:dyDescent="0.3">
      <c r="A8" s="2"/>
      <c r="B8" s="184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86"/>
      <c r="L8" s="188"/>
      <c r="M8" s="190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3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4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3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4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7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0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7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79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76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77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6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6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75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6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0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69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0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30">
        <v>20</v>
      </c>
      <c r="C32" s="18"/>
      <c r="D32" s="18"/>
      <c r="E32" s="18"/>
      <c r="F32" s="198">
        <v>50</v>
      </c>
      <c r="G32" s="198"/>
      <c r="H32" s="198">
        <v>40</v>
      </c>
      <c r="I32" s="198"/>
      <c r="J32" s="198">
        <v>30</v>
      </c>
      <c r="K32" s="18"/>
      <c r="L32" s="18"/>
      <c r="M32" s="18"/>
    </row>
  </sheetData>
  <mergeCells count="19">
    <mergeCell ref="E1:F1"/>
    <mergeCell ref="H1:J1"/>
    <mergeCell ref="B2:B4"/>
    <mergeCell ref="K2:K4"/>
    <mergeCell ref="L2:L4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B30:B31"/>
    <mergeCell ref="B28:B29"/>
    <mergeCell ref="B26:B27"/>
    <mergeCell ref="B24:B25"/>
    <mergeCell ref="B21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19" workbookViewId="0">
      <selection activeCell="R26" sqref="R26:AE36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45280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45280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45280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45280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1" t="s">
        <v>4</v>
      </c>
      <c r="AH24" s="17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1" t="s">
        <v>4</v>
      </c>
      <c r="BA24" s="17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1" t="s">
        <v>4</v>
      </c>
      <c r="BS24" s="17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3" t="s">
        <v>145</v>
      </c>
      <c r="C26" s="17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3" t="s">
        <v>145</v>
      </c>
      <c r="S26" s="174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25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25" t="s">
        <v>144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25" t="s">
        <v>144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25" t="s">
        <v>144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25" t="s">
        <v>144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25" t="s">
        <v>144</v>
      </c>
    </row>
    <row r="33" spans="2:31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25" t="s">
        <v>144</v>
      </c>
    </row>
    <row r="34" spans="2:31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25" t="s">
        <v>144</v>
      </c>
    </row>
    <row r="35" spans="2:31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25" t="s">
        <v>144</v>
      </c>
    </row>
    <row r="36" spans="2:31" ht="15.75" thickBot="1" x14ac:dyDescent="0.3">
      <c r="B36" s="171" t="s">
        <v>4</v>
      </c>
      <c r="C36" s="17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1" t="s">
        <v>4</v>
      </c>
      <c r="S36" s="172"/>
      <c r="T36" s="9">
        <f>SUM(R28:S35)</f>
        <v>182</v>
      </c>
      <c r="U36" s="25"/>
      <c r="V36" s="117"/>
      <c r="W36" s="2"/>
      <c r="Y36" s="30"/>
      <c r="AA36" s="155"/>
      <c r="AB36" s="24"/>
      <c r="AC36" s="1"/>
      <c r="AD36" s="1"/>
      <c r="AE36" s="25"/>
    </row>
  </sheetData>
  <mergeCells count="7">
    <mergeCell ref="AG24:AH24"/>
    <mergeCell ref="AZ24:BA24"/>
    <mergeCell ref="BR24:BS24"/>
    <mergeCell ref="B26:C26"/>
    <mergeCell ref="B36:C36"/>
    <mergeCell ref="R26:S26"/>
    <mergeCell ref="R36:S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2023-12-20T06:21:54Z</dcterms:modified>
</cp:coreProperties>
</file>