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F172885-0E7B-431F-9A31-2C47F1E2E5D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<sst xmlns="http://schemas.openxmlformats.org/spreadsheetml/2006/main" count="1105" uniqueCount="623">
  <si>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</si>
  <si>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</si>
  <si>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</si>
  <si>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</si>
  <si>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</si>
  <si>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</si>
  <si>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</si>
  <si>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</si>
  <si>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</si>
  <si>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</si>
  <si>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</si>
  <si>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</si>
  <si>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</si>
  <si>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</si>
  <si>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</si>
  <si>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</si>
  <si>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</si>
  <si>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</si>
  <si>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</si>
  <si>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</si>
  <si>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</si>
  <si>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</si>
  <si>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</si>
  <si>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</si>
  <si>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</si>
  <si>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</si>
  <si>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</si>
  <si>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</si>
  <si>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</si>
  <si>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</si>
  <si>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</si>
  <si>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</si>
  <si>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</si>
  <si>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</si>
  <si>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</si>
  <si>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</si>
  <si>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</si>
  <si>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</si>
  <si>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</si>
  <si>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</si>
  <si>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</si>
  <si>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</si>
  <si>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</si>
  <si>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</si>
  <si>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</si>
  <si>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</si>
  <si>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</si>
  <si>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</si>
  <si>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</si>
  <si>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</si>
  <si>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</si>
  <si>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</si>
  <si>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</si>
  <si>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</si>
  <si>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</si>
  <si>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</si>
  <si>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</si>
  <si>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</si>
  <si>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</si>
  <si>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</si>
  <si>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</si>
  <si>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</si>
  <si>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</si>
  <si>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</si>
  <si>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</si>
  <si>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</si>
  <si>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</si>
  <si>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</si>
  <si>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</si>
  <si>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</si>
  <si>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</si>
  <si>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</si>
  <si>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</si>
  <si>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</si>
  <si>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</si>
  <si>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</si>
  <si>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</si>
  <si>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</si>
  <si>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</si>
  <si>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</si>
  <si>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</si>
  <si>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</si>
  <si>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</si>
  <si>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</si>
  <si>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</si>
  <si>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</si>
  <si>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</si>
  <si>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</si>
  <si>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</si>
  <si>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</si>
  <si>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</si>
  <si>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</si>
  <si>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</si>
  <si>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</si>
  <si>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</si>
  <si>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</si>
  <si>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</si>
  <si>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</si>
  <si>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</si>
  <si>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</si>
  <si>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</si>
  <si>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</si>
  <si>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</si>
  <si>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</si>
  <si>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</si>
  <si>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</si>
  <si>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</si>
  <si>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</si>
  <si>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</si>
  <si>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</si>
  <si>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</si>
  <si>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</si>
  <si>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</si>
  <si>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</si>
  <si>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</si>
  <si>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</si>
  <si>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</si>
  <si>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</si>
  <si>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</si>
  <si>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</si>
  <si>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</si>
  <si>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</si>
  <si>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</si>
  <si>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</si>
  <si>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</si>
  <si>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</si>
  <si>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</si>
  <si>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</si>
  <si>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</si>
  <si>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</si>
  <si>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</si>
  <si>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</si>
  <si>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</si>
  <si>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</si>
  <si>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</si>
  <si>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</si>
  <si>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</si>
  <si>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</si>
  <si>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</si>
  <si>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</si>
  <si>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</si>
  <si>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</si>
  <si>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</si>
  <si>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</si>
  <si>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</si>
  <si>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</si>
  <si>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</si>
  <si>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</si>
  <si>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</si>
  <si>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</si>
  <si>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</si>
  <si>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</si>
  <si>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</si>
  <si>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</si>
  <si>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</si>
  <si>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</si>
  <si>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</si>
  <si>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</si>
  <si>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</si>
  <si>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</si>
  <si>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</si>
  <si>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</si>
  <si>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</si>
  <si>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</si>
  <si>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</si>
  <si>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</si>
  <si>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</si>
  <si>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</si>
  <si>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</si>
  <si>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</si>
  <si>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</si>
  <si>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</si>
  <si>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</si>
  <si>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</si>
  <si>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</si>
  <si>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</si>
  <si>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</si>
  <si>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</si>
  <si>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</si>
  <si>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</si>
  <si>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</si>
  <si>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</si>
  <si>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</si>
  <si>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</si>
  <si>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</si>
  <si>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</si>
  <si>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</si>
  <si>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</si>
  <si>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</si>
  <si>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</si>
  <si>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</si>
  <si>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</si>
  <si>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</si>
  <si>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</si>
  <si>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</si>
  <si>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</si>
  <si>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</si>
  <si>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</si>
  <si>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</si>
  <si>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</si>
  <si>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</si>
  <si>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</si>
  <si>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</si>
  <si>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</si>
  <si>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</si>
  <si>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</si>
  <si>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</si>
  <si>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</si>
  <si>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</si>
  <si>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</si>
  <si>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</si>
  <si>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</si>
  <si>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</si>
  <si>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</si>
  <si>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</si>
  <si>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</si>
  <si>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</si>
  <si>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</si>
  <si>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</si>
  <si>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</si>
  <si>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</si>
  <si>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</si>
  <si>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</si>
  <si>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</si>
  <si>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</si>
  <si>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</si>
  <si>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</si>
  <si>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</si>
  <si>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</si>
  <si>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</si>
  <si>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</si>
  <si>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</si>
  <si>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</si>
  <si>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</si>
  <si>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</si>
  <si>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</si>
  <si>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</si>
  <si>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</si>
  <si>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</si>
  <si>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</si>
  <si>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</si>
  <si>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</si>
  <si>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</si>
  <si>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</si>
  <si>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</si>
  <si>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</si>
  <si>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</si>
  <si>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</si>
  <si>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</si>
  <si>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</si>
  <si>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</si>
  <si>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</si>
  <si>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</si>
  <si>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</si>
  <si>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</si>
  <si>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</si>
  <si>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</si>
  <si>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</si>
  <si>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</si>
  <si>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</si>
  <si>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</si>
  <si>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</si>
  <si>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</si>
  <si>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</si>
  <si>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</si>
  <si>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</si>
  <si>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</si>
  <si>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</si>
  <si>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</si>
  <si>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</si>
  <si>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</si>
  <si>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</si>
  <si>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</si>
  <si>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</si>
  <si>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</si>
  <si>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</si>
  <si>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</si>
  <si>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</si>
  <si>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</si>
  <si>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</si>
  <si>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</si>
  <si>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</si>
  <si>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</si>
  <si>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</si>
  <si>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</si>
  <si>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</si>
  <si>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</si>
  <si>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</si>
  <si>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</si>
  <si>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</si>
  <si>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</si>
  <si>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</si>
  <si>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</si>
  <si>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</si>
  <si>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</si>
  <si>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</si>
  <si>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</si>
  <si>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</si>
  <si>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</si>
  <si>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</si>
  <si>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</si>
  <si>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</si>
  <si>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</si>
  <si>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</si>
  <si>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</si>
  <si>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</si>
  <si>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</si>
  <si>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</si>
  <si>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</si>
  <si>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</si>
  <si>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</si>
  <si>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</si>
  <si>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</si>
  <si>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</si>
  <si>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</si>
  <si>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</si>
  <si>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</si>
  <si>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</si>
  <si>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</si>
  <si>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</si>
  <si>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</si>
  <si>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</si>
  <si>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</si>
  <si>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</si>
  <si>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</si>
  <si>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</si>
  <si>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</si>
  <si>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</si>
  <si>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</si>
  <si>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</si>
  <si>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</si>
  <si>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</si>
  <si>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</si>
  <si>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</si>
  <si>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</si>
  <si>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</si>
  <si>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</si>
  <si>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</si>
  <si>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</si>
  <si>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</si>
  <si>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</si>
  <si>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</si>
  <si>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</si>
  <si>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</si>
  <si>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</si>
  <si>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</si>
  <si>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</si>
  <si>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</si>
  <si>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</si>
  <si>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</si>
  <si>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</si>
  <si>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</si>
  <si>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</si>
  <si>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</si>
  <si>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</si>
  <si>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</si>
  <si>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</si>
  <si>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</si>
  <si>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</si>
  <si>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</si>
  <si>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</si>
  <si>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</si>
  <si>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</si>
  <si>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</si>
  <si>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</si>
  <si>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</si>
  <si>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</si>
  <si>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</si>
  <si>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</si>
  <si>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</si>
  <si>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</si>
  <si>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</si>
  <si>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</si>
  <si>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</si>
  <si>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</si>
  <si>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</si>
  <si>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</si>
  <si>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</si>
  <si>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</si>
  <si>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</si>
  <si>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</si>
  <si>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</si>
  <si>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</si>
  <si>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</si>
  <si>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</si>
  <si>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</si>
  <si>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</si>
  <si>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</si>
  <si>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</si>
  <si>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</si>
  <si>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</si>
  <si>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</si>
  <si>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</si>
  <si>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</si>
  <si>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</si>
  <si>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</si>
  <si>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</si>
  <si>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</si>
  <si>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</si>
  <si>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</si>
  <si>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</si>
  <si>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</si>
  <si>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</si>
  <si>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</si>
  <si>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</si>
  <si>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</si>
  <si>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</si>
  <si>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</si>
  <si>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</si>
  <si>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</si>
  <si>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</si>
  <si>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</si>
  <si>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</si>
  <si>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</si>
  <si>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</si>
  <si>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</si>
  <si>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</si>
  <si>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</si>
  <si>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</si>
  <si>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</si>
  <si>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</si>
  <si>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</si>
  <si>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</si>
  <si>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</si>
  <si>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</si>
  <si>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</si>
  <si>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</si>
  <si>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</si>
  <si>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</si>
  <si>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</si>
  <si>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</si>
  <si>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</si>
  <si>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</si>
  <si>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</si>
  <si>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</si>
  <si>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</si>
  <si>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</si>
  <si>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</si>
  <si>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</si>
  <si>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</si>
  <si>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</si>
  <si>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</si>
  <si>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</si>
  <si>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</si>
  <si>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</si>
  <si>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</si>
  <si>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</si>
  <si>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</si>
  <si>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</si>
  <si>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</si>
  <si>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</si>
  <si>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</si>
  <si>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</si>
  <si>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</si>
  <si>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</si>
  <si>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</si>
  <si>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</si>
  <si>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</si>
  <si>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</si>
  <si>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</si>
  <si>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</si>
  <si>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</si>
  <si>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</si>
  <si>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</si>
  <si>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</si>
  <si>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</si>
  <si>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</si>
  <si>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</si>
  <si>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</si>
  <si>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</si>
  <si>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</si>
  <si>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</si>
  <si>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</si>
  <si>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</si>
  <si>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</si>
  <si>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</si>
  <si>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</si>
  <si>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</si>
  <si>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</si>
  <si>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</si>
  <si>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</si>
  <si>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</si>
  <si>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</si>
  <si>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</si>
  <si>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</si>
  <si>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</si>
  <si>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</si>
  <si>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</si>
  <si>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</si>
  <si>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</si>
  <si>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</si>
  <si>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</si>
  <si>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</si>
  <si>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</si>
  <si>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</si>
  <si>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</si>
  <si>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</si>
  <si>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</si>
  <si>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</si>
  <si>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</si>
  <si>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</si>
  <si>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</si>
  <si>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</si>
  <si>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</si>
  <si>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</si>
  <si>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</si>
  <si>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</si>
  <si>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</si>
  <si>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</si>
  <si>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</si>
  <si>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</si>
  <si>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</si>
  <si>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</si>
  <si>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</si>
  <si>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</si>
  <si>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</si>
  <si>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</si>
  <si>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</si>
  <si>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</si>
  <si>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</si>
  <si>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</si>
  <si>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</si>
  <si>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</si>
  <si>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</si>
  <si>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</si>
  <si>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</si>
  <si>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</si>
  <si>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</si>
  <si>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</si>
  <si>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</si>
  <si>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</si>
  <si>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</si>
  <si>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</si>
  <si>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</si>
  <si>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</si>
  <si>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</si>
  <si>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</si>
  <si>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</si>
  <si>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</si>
  <si>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</si>
  <si>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</si>
  <si>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</si>
  <si>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</si>
  <si>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</si>
  <si>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</si>
  <si>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</si>
  <si>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</si>
  <si>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</si>
  <si>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</si>
  <si>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</si>
  <si>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</si>
  <si>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</si>
  <si>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</si>
  <si>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</si>
  <si>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</si>
  <si>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</si>
  <si>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</si>
  <si>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</si>
  <si>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</si>
  <si>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</si>
  <si>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</si>
  <si>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</si>
  <si>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</si>
  <si>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</si>
  <si>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</si>
  <si>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</si>
  <si>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</si>
  <si>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</si>
  <si>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</si>
  <si>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</si>
  <si>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</si>
  <si>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</si>
  <si>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</si>
  <si>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</si>
  <si>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</si>
  <si>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</si>
  <si>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</si>
  <si>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</si>
  <si>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</si>
  <si>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</si>
  <si>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</si>
  <si>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</si>
  <si>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</si>
  <si>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</si>
  <si>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</si>
  <si>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</si>
  <si>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</si>
  <si>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</si>
  <si>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</si>
  <si>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</si>
  <si>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</si>
  <si>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</si>
  <si>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</si>
  <si>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</si>
  <si>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</si>
  <si>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</si>
  <si>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</si>
  <si>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</si>
  <si>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</si>
  <si>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</si>
  <si>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</si>
  <si>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</si>
  <si>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</si>
  <si>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</si>
  <si>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</si>
  <si>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</si>
  <si>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</si>
  <si>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</si>
  <si>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</si>
  <si>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</si>
  <si>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</si>
  <si>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</si>
  <si>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</si>
  <si>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</si>
  <si>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</si>
  <si>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</si>
  <si>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</si>
  <si>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</si>
  <si>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</si>
  <si>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</si>
  <si>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France24 ES</t>
  </si>
  <si>
    <t>Wbt_X_7F</t>
  </si>
  <si>
    <t>Nippon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</si>
</sst>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X6" sqref="X6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376</v>
      </c>
      <c r="P2" s="604"/>
      <c r="Q2" s="605"/>
      <c r="R2" s="605"/>
      <c r="S2" s="605"/>
      <c r="T2" s="606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598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567</v>
      </c>
      <c r="V3" s="24">
        <f>SUM(P3:P28)</f>
        <v>6</v>
      </c>
    </row>
    <row r="4" spans="2:22" ht="15.75" thickBot="1" x14ac:dyDescent="0.3">
      <c r="B4" s="2" t="s">
        <v>432</v>
      </c>
      <c r="C4" s="165" t="s">
        <v>355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404</v>
      </c>
      <c r="C5" s="165" t="s">
        <v>16</v>
      </c>
      <c r="D5" s="600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7"/>
      <c r="U5" s="204" t="s">
        <v>226</v>
      </c>
      <c r="V5" s="24">
        <v>7020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7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603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7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225</v>
      </c>
      <c r="V11" s="64">
        <v>117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7"/>
      <c r="U13" s="2" t="s">
        <v>588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585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5"/>
      <c r="N19" s="390" t="s">
        <v>504</v>
      </c>
      <c r="P19" s="313"/>
      <c r="T19" s="607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224</v>
      </c>
      <c r="V21" s="594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/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599</v>
      </c>
      <c r="H23" s="2" t="s">
        <v>411</v>
      </c>
      <c r="I23" s="61"/>
      <c r="J23" s="240"/>
      <c r="K23" s="141"/>
      <c r="L23" s="9" t="s">
        <v>32</v>
      </c>
      <c r="M23" s="596"/>
      <c r="N23" s="61" t="s">
        <v>505</v>
      </c>
      <c r="P23" s="313"/>
      <c r="T23" s="607"/>
      <c r="U23" s="2" t="s">
        <v>621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600</v>
      </c>
      <c r="H24" s="210" t="s">
        <v>393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599</v>
      </c>
      <c r="H26" s="2" t="s">
        <v>598</v>
      </c>
      <c r="I26" s="61"/>
      <c r="J26" s="242"/>
      <c r="K26" s="154"/>
      <c r="L26" s="4" t="s">
        <v>36</v>
      </c>
      <c r="M26" s="596"/>
      <c r="N26" s="61" t="s">
        <v>506</v>
      </c>
      <c r="P26" s="313"/>
      <c r="T26" s="607"/>
      <c r="V26" s="24" t="s">
        <v>614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601</v>
      </c>
      <c r="H27" s="210" t="s">
        <v>515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602</v>
      </c>
      <c r="H28" s="210" t="s">
        <v>579</v>
      </c>
      <c r="I28" s="61"/>
      <c r="J28" s="18"/>
      <c r="K28" s="18"/>
      <c r="L28" s="11" t="s">
        <v>37</v>
      </c>
      <c r="M28" s="597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59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35"/>
      <c r="AO1" s="338" t="s">
        <v>470</v>
      </c>
      <c r="AQ1" s="68" t="s">
        <v>346</v>
      </c>
    </row>
    <row r="2" spans="1:43" ht="15.75" customHeight="1" thickBot="1" x14ac:dyDescent="0.3">
      <c r="A2" s="617">
        <f ca="1">TODAY()</f>
        <v>45285</v>
      </c>
      <c r="B2" s="619" t="s">
        <v>371</v>
      </c>
      <c r="C2" s="615" t="s">
        <v>358</v>
      </c>
      <c r="D2" s="621" t="s">
        <v>356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343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481</v>
      </c>
      <c r="AD3" s="656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374</v>
      </c>
      <c r="C4" s="615" t="s">
        <v>154</v>
      </c>
      <c r="D4" s="347" t="s">
        <v>135</v>
      </c>
      <c r="E4" s="378">
        <v>2</v>
      </c>
      <c r="F4" s="641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419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50"/>
      <c r="AJ6" s="441" t="s">
        <v>459</v>
      </c>
      <c r="AK6" s="650" t="s">
        <v>252</v>
      </c>
      <c r="AL6" s="257"/>
      <c r="AM6" s="428"/>
      <c r="AN6" s="636"/>
      <c r="AO6" s="338" t="s">
        <v>471</v>
      </c>
    </row>
    <row r="7" spans="1:43" ht="15.75" thickBot="1" x14ac:dyDescent="0.3">
      <c r="A7" s="232" t="s">
        <v>573</v>
      </c>
      <c r="B7" s="632"/>
      <c r="C7" s="202" t="s">
        <v>375</v>
      </c>
      <c r="D7" s="348" t="s">
        <v>386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455</v>
      </c>
      <c r="AH7" s="257"/>
      <c r="AI7" s="650"/>
      <c r="AJ7" s="257"/>
      <c r="AK7" s="650"/>
      <c r="AL7" s="80" t="s">
        <v>497</v>
      </c>
      <c r="AM7" s="428"/>
      <c r="AN7" s="636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241</v>
      </c>
      <c r="AE9" s="257"/>
      <c r="AF9" s="257"/>
      <c r="AG9" s="656"/>
      <c r="AH9" s="257"/>
      <c r="AI9" s="650"/>
      <c r="AJ9" s="80"/>
      <c r="AK9" s="650" t="s">
        <v>252</v>
      </c>
      <c r="AL9" s="257"/>
      <c r="AM9" s="428"/>
      <c r="AN9" s="636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43</v>
      </c>
      <c r="F10" s="641"/>
      <c r="N10" s="418" t="s">
        <v>397</v>
      </c>
      <c r="O10" s="678" t="s">
        <v>102</v>
      </c>
      <c r="P10" s="647" t="s">
        <v>401</v>
      </c>
      <c r="R10" s="74" t="s">
        <v>44</v>
      </c>
      <c r="S10" s="665"/>
      <c r="T10" s="89"/>
      <c r="U10" s="123" t="s">
        <v>176</v>
      </c>
      <c r="V10" s="119" t="s">
        <v>221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56"/>
      <c r="AH10" s="80"/>
      <c r="AI10" s="650"/>
      <c r="AJ10" s="257"/>
      <c r="AK10" s="650"/>
      <c r="AL10" s="257"/>
      <c r="AM10" s="442" t="s">
        <v>319</v>
      </c>
      <c r="AN10" s="636"/>
      <c r="AO10" s="204" t="s">
        <v>94</v>
      </c>
    </row>
    <row r="11" spans="1:43" ht="24" customHeight="1" thickBot="1" x14ac:dyDescent="0.3">
      <c r="A11" s="223" t="s">
        <v>286</v>
      </c>
      <c r="B11" s="598" t="s">
        <v>284</v>
      </c>
      <c r="C11" s="457" t="s">
        <v>177</v>
      </c>
      <c r="D11" s="170" t="s">
        <v>356</v>
      </c>
      <c r="F11" s="641"/>
      <c r="M11" s="6"/>
      <c r="N11" s="117">
        <v>7</v>
      </c>
      <c r="O11" s="679"/>
      <c r="P11" s="648"/>
      <c r="Q11" s="65"/>
      <c r="R11" s="120" t="s">
        <v>221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485</v>
      </c>
    </row>
    <row r="12" spans="1:43" ht="15.75" thickBot="1" x14ac:dyDescent="0.3">
      <c r="A12" s="227" t="s">
        <v>384</v>
      </c>
      <c r="B12" s="600"/>
      <c r="C12" s="458" t="s">
        <v>385</v>
      </c>
      <c r="D12" s="61" t="s">
        <v>153</v>
      </c>
      <c r="E12" s="224">
        <v>3</v>
      </c>
      <c r="F12" s="641"/>
      <c r="G12" s="337" t="s">
        <v>401</v>
      </c>
      <c r="H12" s="603" t="s">
        <v>430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482</v>
      </c>
      <c r="AD12" s="668" t="s">
        <v>241</v>
      </c>
      <c r="AE12" s="441" t="s">
        <v>240</v>
      </c>
      <c r="AF12" s="656" t="s">
        <v>229</v>
      </c>
      <c r="AG12" s="656"/>
      <c r="AH12" s="238" t="s">
        <v>260</v>
      </c>
      <c r="AI12" s="238" t="s">
        <v>237</v>
      </c>
      <c r="AJ12" s="257"/>
      <c r="AK12" s="257"/>
      <c r="AL12" s="257"/>
      <c r="AM12" s="651" t="s">
        <v>250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431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501</v>
      </c>
      <c r="AC13" s="16"/>
      <c r="AD13" s="668"/>
      <c r="AF13" s="656"/>
      <c r="AG13" s="80"/>
      <c r="AH13" s="238" t="s">
        <v>309</v>
      </c>
      <c r="AI13" s="238" t="s">
        <v>308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430</v>
      </c>
      <c r="H14" s="605"/>
      <c r="I14" s="605"/>
      <c r="J14" s="683"/>
      <c r="K14" s="2">
        <v>12</v>
      </c>
      <c r="N14" s="6"/>
      <c r="O14" s="679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507</v>
      </c>
      <c r="C15" s="598" t="s">
        <v>374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480</v>
      </c>
      <c r="AD15" s="668"/>
      <c r="AF15" s="656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1"/>
      <c r="AN15" s="636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0"/>
      <c r="D16" s="61" t="s">
        <v>494</v>
      </c>
      <c r="E16" s="224">
        <v>1</v>
      </c>
      <c r="F16" s="641"/>
      <c r="G16" s="337" t="s">
        <v>489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36"/>
      <c r="AP16" s="76" t="s">
        <v>233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36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41"/>
      <c r="G18" s="337" t="s">
        <v>529</v>
      </c>
      <c r="I18" s="24"/>
      <c r="J18" s="20"/>
      <c r="O18" s="679"/>
      <c r="Q18" s="112"/>
      <c r="R18" s="673" t="s">
        <v>537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466</v>
      </c>
      <c r="AC18" s="16"/>
      <c r="AD18" s="16"/>
      <c r="AE18" s="257"/>
      <c r="AF18" s="650" t="s">
        <v>476</v>
      </c>
      <c r="AG18" s="257"/>
      <c r="AH18" s="70"/>
      <c r="AI18" s="70"/>
      <c r="AJ18" s="652" t="s">
        <v>316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535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252</v>
      </c>
      <c r="AL19" s="80"/>
      <c r="AM19" s="428"/>
      <c r="AN19" s="636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41"/>
      <c r="G20" s="337" t="s">
        <v>492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36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36"/>
    </row>
    <row r="22" spans="1:43" ht="15.75" thickBot="1" x14ac:dyDescent="0.3">
      <c r="F22" s="641"/>
      <c r="G22" s="337" t="s">
        <v>490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473</v>
      </c>
      <c r="AK22" s="257"/>
      <c r="AL22" s="80" t="s">
        <v>479</v>
      </c>
      <c r="AM22" s="300"/>
      <c r="AN22" s="636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508</v>
      </c>
      <c r="AM23" s="300"/>
      <c r="AN23" s="636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41"/>
      <c r="G24" s="61" t="s">
        <v>491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281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41"/>
      <c r="G26" s="337" t="s">
        <v>488</v>
      </c>
      <c r="I26" s="219"/>
      <c r="O26" s="679"/>
      <c r="P26" s="638" t="s">
        <v>527</v>
      </c>
      <c r="Q26" s="639"/>
      <c r="R26" s="675" t="s">
        <v>536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36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77"/>
      <c r="G27" s="61" t="s">
        <v>545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311</v>
      </c>
      <c r="C1" s="683"/>
      <c r="D1" s="204"/>
      <c r="J1" s="603" t="s">
        <v>69</v>
      </c>
      <c r="K1" s="683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L14" sqref="AL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14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708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3">
        <f ca="1">TODAY()</f>
        <v>45285</v>
      </c>
      <c r="B2" s="695" t="s">
        <v>380</v>
      </c>
      <c r="C2" s="615" t="s">
        <v>358</v>
      </c>
      <c r="D2" s="697" t="s">
        <v>102</v>
      </c>
      <c r="E2" s="699" t="s">
        <v>64</v>
      </c>
      <c r="F2" s="191" t="s">
        <v>219</v>
      </c>
      <c r="G2" s="659" t="s">
        <v>373</v>
      </c>
      <c r="H2" s="206" t="s">
        <v>219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15"/>
      <c r="R2" s="21">
        <f>R7+R20</f>
        <v>2</v>
      </c>
      <c r="S2" s="21">
        <f>S7+S20</f>
        <v>2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345</v>
      </c>
      <c r="AI2" s="469">
        <v>1</v>
      </c>
      <c r="AJ2" s="553"/>
      <c r="AK2" s="6"/>
      <c r="AL2" s="469"/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278</v>
      </c>
      <c r="Q3" s="471">
        <f>SUM(X23:X31)</f>
        <v>4</v>
      </c>
      <c r="U3" s="6"/>
      <c r="V3" s="470"/>
      <c r="W3" s="6"/>
      <c r="X3" s="470"/>
      <c r="AB3" s="709"/>
      <c r="AC3" s="35"/>
      <c r="AE3" s="100" t="s">
        <v>590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01" t="s">
        <v>177</v>
      </c>
      <c r="I4" s="706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612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02"/>
      <c r="D5" s="222" t="s">
        <v>102</v>
      </c>
      <c r="E5" s="99" t="s">
        <v>44</v>
      </c>
      <c r="F5" s="206" t="s">
        <v>219</v>
      </c>
      <c r="G5" s="598" t="s">
        <v>272</v>
      </c>
      <c r="H5" s="206" t="s">
        <v>219</v>
      </c>
      <c r="I5" s="706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593</v>
      </c>
      <c r="AD5" s="127" t="s">
        <v>44</v>
      </c>
      <c r="AH5" s="6"/>
      <c r="AI5" s="468"/>
      <c r="AJ5" s="553"/>
      <c r="AK5" s="6" t="s">
        <v>449</v>
      </c>
      <c r="AL5" s="468">
        <v>1</v>
      </c>
    </row>
    <row r="6" spans="1:38" ht="23.25" customHeight="1" thickBot="1" x14ac:dyDescent="0.3">
      <c r="A6" s="690" t="s">
        <v>286</v>
      </c>
      <c r="B6" s="105" t="s">
        <v>198</v>
      </c>
      <c r="C6" s="661"/>
      <c r="D6" s="662"/>
      <c r="E6" s="96">
        <v>1</v>
      </c>
      <c r="G6" s="599"/>
      <c r="I6" s="706"/>
      <c r="P6" s="61" t="s">
        <v>593</v>
      </c>
      <c r="R6" s="64">
        <f>R7-SUM(X2:X10)+R11</f>
        <v>2</v>
      </c>
      <c r="S6" s="64">
        <f>S7+S11-SUM(V2:V10)</f>
        <v>3</v>
      </c>
      <c r="AB6" s="709"/>
      <c r="AC6" s="35"/>
      <c r="AE6" s="64">
        <f>AE7-SUM(AL2:AL10)+AE11</f>
        <v>3</v>
      </c>
      <c r="AF6" s="64">
        <f>AF7-SUM(AI2:AI10)+AF11</f>
        <v>5</v>
      </c>
      <c r="AH6" s="6"/>
      <c r="AI6" s="525"/>
      <c r="AJ6" s="553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250</v>
      </c>
      <c r="X7" s="469">
        <v>1</v>
      </c>
      <c r="AB7" s="709"/>
      <c r="AC7" s="99" t="s">
        <v>594</v>
      </c>
      <c r="AD7" s="127" t="s">
        <v>44</v>
      </c>
      <c r="AE7" s="24">
        <f>8-AE11</f>
        <v>7</v>
      </c>
      <c r="AF7" s="295">
        <f>8-AF11</f>
        <v>3</v>
      </c>
      <c r="AH7" s="6"/>
      <c r="AI7" s="469"/>
      <c r="AJ7" s="553"/>
      <c r="AK7" s="6" t="s">
        <v>615</v>
      </c>
      <c r="AL7" s="24">
        <v>1</v>
      </c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/>
      <c r="X8" s="470"/>
      <c r="AB8" s="709"/>
      <c r="AC8" s="515"/>
      <c r="AH8" s="6" t="s">
        <v>613</v>
      </c>
      <c r="AI8" s="470">
        <v>1</v>
      </c>
      <c r="AJ8" s="553"/>
      <c r="AK8" s="6"/>
      <c r="AL8" s="469"/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599"/>
      <c r="H9" s="6"/>
      <c r="I9" s="706"/>
      <c r="M9" s="19" t="s">
        <v>526</v>
      </c>
      <c r="N9" s="80"/>
      <c r="U9" s="6"/>
      <c r="V9" s="24"/>
      <c r="W9" s="6"/>
      <c r="X9" s="470"/>
      <c r="AB9" s="709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43</v>
      </c>
      <c r="G10" s="599"/>
      <c r="I10" s="706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709"/>
      <c r="AC10" s="515"/>
      <c r="AE10" s="20"/>
      <c r="AF10" s="20"/>
      <c r="AH10" s="6" t="s">
        <v>616</v>
      </c>
      <c r="AI10" s="470">
        <v>1</v>
      </c>
      <c r="AJ10" s="554"/>
      <c r="AK10" s="6" t="s">
        <v>605</v>
      </c>
      <c r="AL10" s="468">
        <v>1</v>
      </c>
    </row>
    <row r="11" spans="1:38" ht="15.75" thickBot="1" x14ac:dyDescent="0.3">
      <c r="A11" s="99" t="s">
        <v>183</v>
      </c>
      <c r="B11" s="598" t="s">
        <v>383</v>
      </c>
      <c r="C11" s="171" t="s">
        <v>177</v>
      </c>
      <c r="D11" s="217" t="s">
        <v>266</v>
      </c>
      <c r="G11" s="599"/>
      <c r="I11" s="706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3</v>
      </c>
      <c r="S11" s="24">
        <v>3</v>
      </c>
      <c r="U11" s="711" t="s">
        <v>559</v>
      </c>
      <c r="V11" s="712"/>
      <c r="W11" s="712"/>
      <c r="X11" s="713"/>
      <c r="AB11" s="710"/>
      <c r="AC11" s="99" t="s">
        <v>596</v>
      </c>
      <c r="AD11" s="127" t="s">
        <v>44</v>
      </c>
      <c r="AE11" s="24">
        <v>1</v>
      </c>
      <c r="AF11" s="24">
        <v>5</v>
      </c>
      <c r="AG11" s="414"/>
      <c r="AH11" s="711" t="s">
        <v>604</v>
      </c>
      <c r="AI11" s="712"/>
      <c r="AJ11" s="712"/>
      <c r="AK11" s="712"/>
      <c r="AL11" s="713"/>
    </row>
    <row r="12" spans="1:38" ht="15.75" thickBot="1" x14ac:dyDescent="0.3">
      <c r="A12" s="227" t="s">
        <v>384</v>
      </c>
      <c r="B12" s="600"/>
      <c r="E12" s="229">
        <v>3</v>
      </c>
      <c r="G12" s="599"/>
      <c r="I12" s="706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598" t="s">
        <v>194</v>
      </c>
      <c r="D13" s="20"/>
      <c r="G13" s="599"/>
      <c r="I13" s="706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0"/>
      <c r="D14" s="204" t="s">
        <v>153</v>
      </c>
      <c r="E14" s="100">
        <v>2</v>
      </c>
      <c r="F14" s="206" t="s">
        <v>219</v>
      </c>
      <c r="G14" s="600"/>
      <c r="H14" s="206" t="s">
        <v>219</v>
      </c>
      <c r="I14" s="706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6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6"/>
      <c r="L17" s="2" t="s">
        <v>427</v>
      </c>
      <c r="M17" s="21" t="s">
        <v>424</v>
      </c>
      <c r="U17" s="19" t="s">
        <v>620</v>
      </c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518</v>
      </c>
      <c r="P18" s="704"/>
      <c r="Q18" s="127" t="s">
        <v>44</v>
      </c>
      <c r="R18" s="24">
        <f>5-R26</f>
        <v>3</v>
      </c>
      <c r="S18" s="24">
        <f>5-S26</f>
        <v>3</v>
      </c>
      <c r="U18" s="19"/>
      <c r="V18" s="24"/>
      <c r="W18" s="19"/>
      <c r="X18" s="24"/>
    </row>
    <row r="19" spans="1:24" ht="15.75" thickBot="1" x14ac:dyDescent="0.3">
      <c r="I19" s="706"/>
      <c r="M19" s="21" t="s">
        <v>426</v>
      </c>
      <c r="U19" s="19" t="s">
        <v>233</v>
      </c>
      <c r="V19" s="24">
        <v>2</v>
      </c>
      <c r="W19" s="19" t="s">
        <v>345</v>
      </c>
      <c r="X19" s="24">
        <v>2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706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2</v>
      </c>
      <c r="S20" s="24">
        <f>S18-SUM(V16:V21)+S26</f>
        <v>2</v>
      </c>
      <c r="U20" s="220" t="s">
        <v>83</v>
      </c>
      <c r="V20" s="468">
        <v>1</v>
      </c>
      <c r="W20" s="6"/>
      <c r="X20" s="468"/>
    </row>
    <row r="21" spans="1:24" ht="15.75" thickBot="1" x14ac:dyDescent="0.3">
      <c r="I21" s="706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706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706"/>
      <c r="Q23" s="24">
        <f>SUM(V23:V31)</f>
        <v>7</v>
      </c>
      <c r="U23" s="342"/>
      <c r="V23" s="183">
        <v>0</v>
      </c>
      <c r="W23" s="54" t="s">
        <v>495</v>
      </c>
      <c r="X23" s="24">
        <v>1</v>
      </c>
    </row>
    <row r="24" spans="1:24" ht="15.75" thickBot="1" x14ac:dyDescent="0.3">
      <c r="I24" s="706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706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706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2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707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0</v>
      </c>
      <c r="W29" s="54" t="s">
        <v>498</v>
      </c>
      <c r="X29" s="472">
        <v>1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AG27" sqref="AG27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609</v>
      </c>
      <c r="I1" s="95" t="s">
        <v>41</v>
      </c>
      <c r="J1" s="202" t="s">
        <v>200</v>
      </c>
      <c r="K1" s="72" t="s">
        <v>606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42"/>
      <c r="U1" s="142"/>
      <c r="V1" s="6"/>
      <c r="W1" s="6"/>
      <c r="X1" s="726" t="s">
        <v>442</v>
      </c>
      <c r="Y1" s="727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28" t="s">
        <v>190</v>
      </c>
      <c r="AF1" s="729"/>
      <c r="AG1" s="730"/>
      <c r="AH1" s="731" t="s">
        <v>294</v>
      </c>
      <c r="AI1" s="732"/>
      <c r="AJ1" s="733"/>
      <c r="AK1" s="659" t="s">
        <v>618</v>
      </c>
      <c r="AL1" s="551" t="s">
        <v>619</v>
      </c>
      <c r="AM1" s="723" t="s">
        <v>445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17</v>
      </c>
      <c r="K2" s="721">
        <f>SUM(K4:K37)</f>
        <v>6</v>
      </c>
      <c r="L2" s="719">
        <f>SUM(L4:L37)</f>
        <v>11</v>
      </c>
      <c r="M2" s="734">
        <f>SUM(M5:M30)</f>
        <v>0</v>
      </c>
      <c r="N2" s="736">
        <f>SUM(N4:N29)</f>
        <v>2</v>
      </c>
      <c r="O2" s="738">
        <f>SUM(O4:O29)</f>
        <v>7</v>
      </c>
      <c r="P2" s="666">
        <f>SUM(N30:N37)* (-1)</f>
        <v>-1</v>
      </c>
      <c r="Q2" s="269" t="s">
        <v>239</v>
      </c>
      <c r="R2" s="21" t="s">
        <v>238</v>
      </c>
      <c r="S2" s="2" t="s">
        <v>204</v>
      </c>
      <c r="T2" s="743"/>
      <c r="U2" s="537" t="s">
        <v>263</v>
      </c>
      <c r="V2" s="482" t="s">
        <v>220</v>
      </c>
      <c r="W2" s="740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60"/>
      <c r="AL2" s="592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245</v>
      </c>
      <c r="T3" s="744"/>
      <c r="U3" s="538">
        <f>SUM(U4:U29)</f>
        <v>13</v>
      </c>
      <c r="V3" s="484">
        <f>SUM(V4:V29)</f>
        <v>43</v>
      </c>
      <c r="W3" s="741"/>
      <c r="X3" s="485">
        <f t="shared" ref="X3:AC3" si="0">SUM(X4:X29)</f>
        <v>10</v>
      </c>
      <c r="Y3" s="485">
        <f t="shared" si="0"/>
        <v>2</v>
      </c>
      <c r="Z3" s="59">
        <f t="shared" si="0"/>
        <v>0</v>
      </c>
      <c r="AA3" s="66">
        <f t="shared" si="0"/>
        <v>7</v>
      </c>
      <c r="AB3" s="66">
        <f t="shared" si="0"/>
        <v>9</v>
      </c>
      <c r="AC3" s="66">
        <f t="shared" si="0"/>
        <v>7</v>
      </c>
      <c r="AD3" s="66">
        <f t="shared" ref="AD3:AO3" si="1">SUM(AD4:AD29)</f>
        <v>0</v>
      </c>
      <c r="AE3" s="66">
        <f t="shared" si="1"/>
        <v>7</v>
      </c>
      <c r="AF3" s="66">
        <f t="shared" si="1"/>
        <v>0</v>
      </c>
      <c r="AG3" s="66">
        <f t="shared" si="1"/>
        <v>7</v>
      </c>
      <c r="AH3" s="66">
        <f>SUM(AH4:AH29)</f>
        <v>7</v>
      </c>
      <c r="AI3" s="374">
        <f t="shared" si="1"/>
        <v>0</v>
      </c>
      <c r="AJ3" s="404">
        <f t="shared" si="1"/>
        <v>5</v>
      </c>
      <c r="AK3" s="404">
        <f>SUM(AK4:AK37)</f>
        <v>2</v>
      </c>
      <c r="AL3" s="404">
        <f>SUM(AL4:AL37)</f>
        <v>0</v>
      </c>
      <c r="AM3" s="100">
        <f t="shared" si="1"/>
        <v>7</v>
      </c>
      <c r="AN3" s="310">
        <f t="shared" si="1"/>
        <v>7</v>
      </c>
      <c r="AO3" s="311">
        <f t="shared" si="1"/>
        <v>7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6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7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75"/>
      <c r="L6" s="582">
        <v>0</v>
      </c>
      <c r="M6" s="326"/>
      <c r="N6" s="107">
        <v>0</v>
      </c>
      <c r="O6" s="293">
        <f>AC6</f>
        <v>0</v>
      </c>
      <c r="P6" s="717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229</v>
      </c>
      <c r="AQ6" s="562" t="s">
        <v>561</v>
      </c>
      <c r="AR6" s="508"/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7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43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17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608</v>
      </c>
      <c r="J10" s="571" t="s">
        <v>357</v>
      </c>
      <c r="K10" s="575"/>
      <c r="L10" s="581">
        <v>1</v>
      </c>
      <c r="M10" s="328"/>
      <c r="N10" s="107">
        <v>0</v>
      </c>
      <c r="O10" s="293">
        <f t="shared" si="10"/>
        <v>1</v>
      </c>
      <c r="P10" s="717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1</v>
      </c>
      <c r="AB10" s="290">
        <f t="shared" si="8"/>
        <v>1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1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584</v>
      </c>
      <c r="AR10" s="508" t="s">
        <v>622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17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610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17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28"/>
      <c r="B13" s="584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611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17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>
        <v>1</v>
      </c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620</v>
      </c>
      <c r="AQ14" s="564" t="s">
        <v>563</v>
      </c>
      <c r="AR14" s="508" t="s">
        <v>498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7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7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>
        <v>2</v>
      </c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17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17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17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18"/>
      <c r="Q20" s="603" t="s">
        <v>336</v>
      </c>
      <c r="R20" s="683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/>
      <c r="AK20" s="559"/>
      <c r="AL20" s="317"/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1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1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3" t="s">
        <v>290</v>
      </c>
      <c r="F23" s="180"/>
      <c r="H23" s="42"/>
      <c r="I23" s="216"/>
      <c r="J23" s="571" t="s">
        <v>259</v>
      </c>
      <c r="K23" s="575">
        <v>1</v>
      </c>
      <c r="L23" s="581">
        <v>1</v>
      </c>
      <c r="M23" s="326">
        <v>0</v>
      </c>
      <c r="N23" s="107">
        <v>1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34"/>
      <c r="F24" s="172"/>
      <c r="H24" s="42"/>
      <c r="J24" s="571" t="s">
        <v>297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336</v>
      </c>
      <c r="R24" s="683"/>
      <c r="S24" s="534" t="s">
        <v>250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0</v>
      </c>
      <c r="M25" s="525">
        <v>0</v>
      </c>
      <c r="N25" s="107">
        <v>0</v>
      </c>
      <c r="O25" s="293">
        <f t="shared" si="10"/>
        <v>0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9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602</v>
      </c>
      <c r="E31" s="2" t="s">
        <v>361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0"/>
      <c r="B32" s="65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/>
      <c r="G33" s="382">
        <v>-1</v>
      </c>
      <c r="I33" s="21" t="s">
        <v>602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617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1">
        <v>3</v>
      </c>
      <c r="D37" s="382">
        <v>1</v>
      </c>
      <c r="E37" s="2" t="s">
        <v>597</v>
      </c>
      <c r="H37" s="512">
        <v>-1</v>
      </c>
      <c r="I37" s="2"/>
      <c r="J37" s="2" t="s">
        <v>607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218</v>
      </c>
      <c r="Q3" s="779"/>
      <c r="S3" s="57" t="s">
        <v>219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222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216</v>
      </c>
      <c r="L5" s="780"/>
      <c r="M5" s="2" t="s">
        <v>214</v>
      </c>
      <c r="N5" s="61" t="s">
        <v>213</v>
      </c>
      <c r="O5" s="758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283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211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217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231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209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333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210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208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2023-12-25T04:05:22Z</dcterms:modified>
</cp:coreProperties>
</file>