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NOVO-PC\OneDrive\Documents\Work_For_\Work\"/>
    </mc:Choice>
  </mc:AlternateContent>
  <xr:revisionPtr revIDLastSave="0" documentId="13_ncr:1_{6CEE7487-A707-4014-8472-55E6CB14A9E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B13" i="1" s="1"/>
  <c r="Q23" i="2"/>
  <c r="AD14" i="2"/>
  <c r="G12" i="1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<sst xmlns="http://schemas.openxmlformats.org/spreadsheetml/2006/main" count="553" uniqueCount="133">
  <si>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</si>
  <si>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</si>
  <si>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</si>
  <si>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</si>
  <si>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</si>
  <si>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</si>
  <si>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</si>
  <si>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</si>
  <si>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</si>
  <si>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</si>
  <si>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</si>
  <si>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</si>
  <si>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</si>
  <si>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</si>
  <si>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</si>
  <si>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</si>
  <si>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</si>
  <si>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</si>
  <si>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</si>
  <si>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</si>
  <si>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</si>
  <si>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</si>
  <si>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</si>
  <si>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</si>
  <si>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</si>
  <si>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</si>
  <si>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</si>
  <si>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</si>
  <si>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</si>
  <si>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</si>
  <si>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</si>
  <si>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</si>
  <si>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</si>
  <si>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</si>
  <si>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</si>
  <si>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</si>
  <si>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</si>
  <si>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</si>
  <si>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</si>
  <si>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</si>
  <si>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</si>
  <si>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</si>
  <si>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</si>
  <si>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</si>
  <si>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</si>
  <si>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</si>
  <si>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</si>
  <si>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</si>
  <si>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</si>
  <si>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</si>
  <si>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</si>
  <si>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</si>
  <si>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</si>
  <si>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</si>
  <si>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</si>
  <si>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</si>
  <si>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</si>
  <si>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</si>
  <si>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</si>
  <si>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</si>
  <si>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</si>
  <si>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</si>
  <si>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</si>
  <si>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</si>
  <si>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</si>
  <si>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</si>
  <si>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</si>
  <si>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</si>
  <si>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</si>
  <si>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</si>
  <si>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</si>
  <si>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</si>
  <si>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</si>
  <si>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</si>
  <si>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</si>
  <si>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</si>
  <si>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</si>
  <si>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</si>
  <si>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</si>
  <si>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</si>
  <si>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</si>
  <si>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</si>
  <si>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</si>
  <si>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</si>
  <si>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</si>
  <si>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</si>
  <si>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</si>
  <si>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</si>
  <si>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</si>
  <si>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</si>
  <si>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</si>
  <si>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</si>
  <si>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</si>
  <si>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</si>
  <si>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</si>
  <si>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</si>
  <si>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</si>
  <si>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</si>
  <si>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</si>
  <si>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</si>
  <si>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</si>
  <si>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</si>
  <si>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</si>
  <si>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</si>
  <si>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</si>
  <si>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</si>
  <si>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</si>
  <si>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</si>
  <si>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</si>
  <si>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</si>
  <si>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</si>
  <si>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</si>
  <si>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</si>
  <si>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</si>
  <si>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</si>
  <si>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</si>
  <si>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</si>
  <si>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</si>
  <si>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</si>
  <si>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</si>
  <si>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</si>
  <si>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</si>
  <si>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</si>
  <si>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</si>
  <si>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</si>
  <si>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</si>
  <si>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Food - SS MgX</t>
  </si>
  <si>
    <t>pp</t>
  </si>
  <si>
    <t>16/12/2023</t>
  </si>
  <si>
    <t>Fuel</t>
  </si>
  <si>
    <t>Rw- Indore</t>
  </si>
  <si>
    <t>g0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</si>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</sst>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0" xfId="0" applyFont="1" applyFill="1" applyBorder="1"/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7" xfId="0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O13" sqref="O13:O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5703125" style="2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" customWidth="1"/>
    <col min="15" max="15" width="4.85546875" style="1" customWidth="1"/>
    <col min="16" max="16" width="9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32">
        <f>B3+B4</f>
        <v>2175</v>
      </c>
      <c r="E2" s="10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34" t="s">
        <v>68</v>
      </c>
      <c r="O2" s="38" t="s">
        <v>132</v>
      </c>
      <c r="P2" s="91" t="s">
        <v>83</v>
      </c>
      <c r="Q2" s="102" t="s">
        <v>36</v>
      </c>
      <c r="R2" s="26" t="s">
        <v>108</v>
      </c>
      <c r="T2" s="100">
        <f ca="1">TODAY()</f>
        <v>45274</v>
      </c>
    </row>
    <row r="3" spans="1:20" ht="15.75" thickBot="1" x14ac:dyDescent="0.3">
      <c r="A3" s="130" t="s">
        <v>37</v>
      </c>
      <c r="B3" s="35">
        <v>2000</v>
      </c>
      <c r="C3" s="133"/>
      <c r="D3" s="36" t="s">
        <v>36</v>
      </c>
    </row>
    <row r="4" spans="1:20" ht="15.75" thickBot="1" x14ac:dyDescent="0.3">
      <c r="A4" s="131"/>
      <c r="B4" s="35">
        <v>175</v>
      </c>
      <c r="C4" s="34" t="s">
        <v>35</v>
      </c>
      <c r="E4" s="34">
        <v>15</v>
      </c>
      <c r="F4" s="39">
        <v>20</v>
      </c>
      <c r="G4" s="9" t="s">
        <v>1</v>
      </c>
      <c r="H4" s="125" t="s">
        <v>17</v>
      </c>
      <c r="I4" s="120" t="s">
        <v>89</v>
      </c>
      <c r="J4" s="39" t="s">
        <v>62</v>
      </c>
      <c r="K4" s="9" t="s">
        <v>118</v>
      </c>
      <c r="L4" s="30" t="s">
        <v>94</v>
      </c>
      <c r="M4" s="30" t="s">
        <v>30</v>
      </c>
      <c r="N4" s="80">
        <v>0.5083333333333333</v>
      </c>
      <c r="P4" s="80">
        <v>0.78472222222222221</v>
      </c>
      <c r="R4" s="25" t="s">
        <v>112</v>
      </c>
    </row>
    <row r="5" spans="1:20" ht="15.75" thickBot="1" x14ac:dyDescent="0.3">
      <c r="D5" s="33">
        <v>-2</v>
      </c>
      <c r="E5" s="34">
        <v>25</v>
      </c>
      <c r="F5" s="157">
        <v>10</v>
      </c>
      <c r="G5" s="9" t="s">
        <v>1</v>
      </c>
      <c r="H5" s="108" t="s">
        <v>17</v>
      </c>
      <c r="I5" s="85" t="s">
        <v>113</v>
      </c>
      <c r="J5" s="39" t="s">
        <v>85</v>
      </c>
      <c r="K5" s="9" t="s">
        <v>119</v>
      </c>
      <c r="L5" s="30" t="s">
        <v>85</v>
      </c>
      <c r="M5" s="30" t="s">
        <v>86</v>
      </c>
      <c r="N5" s="80">
        <v>0.5083333333333333</v>
      </c>
      <c r="P5" s="80">
        <v>0.53472222222222221</v>
      </c>
      <c r="R5" s="25" t="s">
        <v>112</v>
      </c>
    </row>
    <row r="6" spans="1:20" ht="15.75" thickBot="1" x14ac:dyDescent="0.3">
      <c r="E6" s="34">
        <v>40</v>
      </c>
      <c r="F6" s="158">
        <v>10</v>
      </c>
      <c r="G6" s="28" t="s">
        <v>126</v>
      </c>
      <c r="H6" s="122" t="s">
        <v>17</v>
      </c>
      <c r="I6" s="85" t="s">
        <v>115</v>
      </c>
      <c r="J6" s="39" t="s">
        <v>102</v>
      </c>
      <c r="K6" s="9" t="s">
        <v>120</v>
      </c>
      <c r="L6" s="30" t="s">
        <v>21</v>
      </c>
      <c r="M6" s="30" t="s">
        <v>30</v>
      </c>
      <c r="N6" s="80">
        <v>0.5083333333333333</v>
      </c>
      <c r="O6" s="1" t="s">
        <v>131</v>
      </c>
      <c r="P6" s="80">
        <v>0.5083333333333333</v>
      </c>
      <c r="R6" s="25" t="s">
        <v>112</v>
      </c>
    </row>
    <row r="7" spans="1:20" ht="15.75" thickBot="1" x14ac:dyDescent="0.3">
      <c r="A7" s="9" t="s">
        <v>25</v>
      </c>
      <c r="B7" s="29">
        <v>0</v>
      </c>
      <c r="E7" s="34">
        <v>1</v>
      </c>
      <c r="F7" s="158">
        <v>10</v>
      </c>
      <c r="G7" s="9" t="s">
        <v>9</v>
      </c>
      <c r="H7" s="126" t="s">
        <v>17</v>
      </c>
      <c r="I7" s="85" t="s">
        <v>105</v>
      </c>
      <c r="J7" s="39" t="s">
        <v>125</v>
      </c>
      <c r="K7" s="9" t="s">
        <v>121</v>
      </c>
      <c r="L7" s="30" t="s">
        <v>124</v>
      </c>
      <c r="M7" s="30" t="s">
        <v>90</v>
      </c>
      <c r="N7" s="80">
        <v>0.78472222222222221</v>
      </c>
      <c r="P7" s="80">
        <v>0.5083333333333333</v>
      </c>
      <c r="R7" s="25" t="s">
        <v>112</v>
      </c>
    </row>
    <row r="8" spans="1:20" ht="15.75" thickBot="1" x14ac:dyDescent="0.3">
      <c r="E8" s="34"/>
      <c r="F8" s="39">
        <v>50</v>
      </c>
      <c r="G8" s="9" t="s">
        <v>72</v>
      </c>
      <c r="H8" s="109" t="s">
        <v>17</v>
      </c>
      <c r="I8" s="85" t="s">
        <v>70</v>
      </c>
      <c r="J8" s="34" t="s">
        <v>62</v>
      </c>
      <c r="K8" s="9" t="s">
        <v>91</v>
      </c>
      <c r="L8" s="30" t="s">
        <v>22</v>
      </c>
      <c r="M8" s="30" t="s">
        <v>69</v>
      </c>
      <c r="N8" s="80">
        <v>0.78472222222222221</v>
      </c>
      <c r="P8" s="80">
        <v>0.53472222222222221</v>
      </c>
      <c r="R8" s="25" t="s">
        <v>112</v>
      </c>
    </row>
    <row r="9" spans="1:20" ht="15.75" thickBot="1" x14ac:dyDescent="0.3">
      <c r="A9" s="9" t="s">
        <v>19</v>
      </c>
      <c r="B9" s="8">
        <f>7000-C2</f>
        <v>4825</v>
      </c>
      <c r="E9" s="34"/>
      <c r="F9" s="157">
        <v>10</v>
      </c>
      <c r="G9" s="9" t="s">
        <v>71</v>
      </c>
      <c r="H9" s="160" t="s">
        <v>17</v>
      </c>
      <c r="I9" s="120" t="s">
        <v>116</v>
      </c>
      <c r="J9" s="34" t="s">
        <v>21</v>
      </c>
      <c r="K9" s="9" t="s">
        <v>110</v>
      </c>
      <c r="L9" s="30" t="s">
        <v>78</v>
      </c>
      <c r="M9" s="30" t="s">
        <v>64</v>
      </c>
      <c r="N9" s="80">
        <v>0.78472222222222221</v>
      </c>
      <c r="O9" s="1" t="s">
        <v>127</v>
      </c>
      <c r="P9" s="80">
        <v>0.78472222222222221</v>
      </c>
      <c r="R9" s="25" t="s">
        <v>128</v>
      </c>
    </row>
    <row r="10" spans="1:20" ht="15.75" thickBot="1" x14ac:dyDescent="0.3">
      <c r="E10" s="34">
        <v>49</v>
      </c>
      <c r="F10" s="39">
        <v>70</v>
      </c>
      <c r="G10" s="9" t="s">
        <v>81</v>
      </c>
      <c r="H10" s="124" t="s">
        <v>17</v>
      </c>
      <c r="I10" s="85" t="s">
        <v>114</v>
      </c>
      <c r="J10" s="39" t="s">
        <v>94</v>
      </c>
      <c r="K10" s="85" t="s">
        <v>122</v>
      </c>
      <c r="L10" s="30" t="s">
        <v>123</v>
      </c>
      <c r="M10" s="30" t="s">
        <v>66</v>
      </c>
      <c r="N10" s="80">
        <v>0.5083333333333333</v>
      </c>
      <c r="P10" s="80">
        <v>0.78472222222222221</v>
      </c>
      <c r="R10" s="25" t="s">
        <v>128</v>
      </c>
    </row>
    <row r="11" spans="1:20" ht="15.75" thickBot="1" x14ac:dyDescent="0.3">
      <c r="A11" s="9" t="s">
        <v>12</v>
      </c>
      <c r="B11" s="8">
        <f>B9-B13</f>
        <v>0</v>
      </c>
      <c r="E11" s="159"/>
      <c r="F11" s="39">
        <v>55</v>
      </c>
      <c r="G11" s="9" t="s">
        <v>129</v>
      </c>
      <c r="H11" s="109" t="s">
        <v>17</v>
      </c>
      <c r="I11" s="85" t="s">
        <v>115</v>
      </c>
      <c r="J11" s="39" t="s">
        <v>32</v>
      </c>
      <c r="K11" s="154" t="s">
        <v>130</v>
      </c>
      <c r="L11" s="24" t="s">
        <v>62</v>
      </c>
      <c r="M11" s="30" t="s">
        <v>30</v>
      </c>
      <c r="N11" s="80">
        <v>0.78472222222222221</v>
      </c>
    </row>
    <row r="12" spans="1:20" ht="15.75" thickBot="1" x14ac:dyDescent="0.3">
      <c r="E12" s="155" t="s">
        <v>4</v>
      </c>
      <c r="F12" s="156"/>
      <c r="G12" s="9">
        <f>SUM(E4:E10)</f>
        <v>130</v>
      </c>
      <c r="L12" s="30"/>
      <c r="M12"/>
      <c r="N12" s="24"/>
      <c r="O12" s="24"/>
    </row>
    <row r="13" spans="1:20" ht="15.75" thickBot="1" x14ac:dyDescent="0.3">
      <c r="A13" s="9" t="s">
        <v>5</v>
      </c>
      <c r="B13" s="8">
        <f>B18+Purchase!O2</f>
        <v>4825</v>
      </c>
      <c r="G13" s="28"/>
      <c r="I13" s="121"/>
      <c r="J13" s="128"/>
      <c r="K13" s="25"/>
      <c r="L13"/>
      <c r="M13"/>
      <c r="N13" s="129"/>
      <c r="O13" s="129"/>
    </row>
    <row r="14" spans="1:20" ht="15.75" thickBot="1" x14ac:dyDescent="0.3">
      <c r="C14" s="25"/>
      <c r="D14" s="25"/>
      <c r="E14" s="24"/>
      <c r="F14" s="20"/>
      <c r="I14" s="121"/>
      <c r="J14" s="128"/>
      <c r="L14"/>
      <c r="M14"/>
      <c r="N14" s="129"/>
      <c r="O14" s="129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28"/>
      <c r="L15"/>
      <c r="M15"/>
      <c r="N15" s="129"/>
      <c r="O15" s="129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29"/>
      <c r="O17" s="129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28"/>
      <c r="L18"/>
      <c r="M18"/>
      <c r="N18" s="129"/>
      <c r="O18" s="129"/>
    </row>
    <row r="19" spans="1:15" x14ac:dyDescent="0.25">
      <c r="J19" s="128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2"/>
  <sheetViews>
    <sheetView topLeftCell="A3" workbookViewId="0">
      <selection activeCell="R8" sqref="R8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40" t="s">
        <v>11</v>
      </c>
      <c r="F1" s="141"/>
      <c r="G1" s="43" t="s">
        <v>10</v>
      </c>
      <c r="H1" s="140" t="s">
        <v>9</v>
      </c>
      <c r="I1" s="142"/>
      <c r="J1" s="14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36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44">
        <f>SUM(F2:J4)</f>
        <v>312</v>
      </c>
      <c r="L2" s="146">
        <f>SUM(E2:J4)</f>
        <v>1152</v>
      </c>
      <c r="M2" s="138">
        <f>SUM(D2:D4)-L2</f>
        <v>348</v>
      </c>
      <c r="O2">
        <f>SUM(E2:J22)</f>
        <v>4785</v>
      </c>
    </row>
    <row r="3" spans="1:15" x14ac:dyDescent="0.25">
      <c r="A3" s="20"/>
      <c r="B3" s="137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45"/>
      <c r="L3" s="147"/>
      <c r="M3" s="139"/>
    </row>
    <row r="4" spans="1:15" ht="15.75" thickBot="1" x14ac:dyDescent="0.3">
      <c r="A4" s="20"/>
      <c r="B4" s="143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45"/>
      <c r="L4" s="147"/>
      <c r="M4" s="139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34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48">
        <f>SUM(F7:J8)</f>
        <v>270</v>
      </c>
      <c r="L7" s="150">
        <f>SUM(E7:J8)</f>
        <v>340</v>
      </c>
      <c r="M7" s="152">
        <f>D8-L7</f>
        <v>160</v>
      </c>
    </row>
    <row r="8" spans="1:15" ht="15.75" thickBot="1" x14ac:dyDescent="0.3">
      <c r="A8" s="2"/>
      <c r="B8" s="135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49"/>
      <c r="L8" s="151"/>
      <c r="M8" s="153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34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35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34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35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36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37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36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43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61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65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66"/>
      <c r="C22" s="162"/>
      <c r="D22" s="163">
        <v>235</v>
      </c>
      <c r="E22" s="163">
        <v>50</v>
      </c>
      <c r="F22" s="163">
        <v>55</v>
      </c>
      <c r="G22" s="163">
        <v>70</v>
      </c>
      <c r="H22" s="157">
        <v>20</v>
      </c>
      <c r="I22" s="163">
        <v>20</v>
      </c>
      <c r="J22" s="158">
        <v>20</v>
      </c>
      <c r="K22" s="163"/>
      <c r="L22" s="163"/>
      <c r="M22" s="164"/>
    </row>
  </sheetData>
  <mergeCells count="15">
    <mergeCell ref="B21:B22"/>
    <mergeCell ref="B18:B19"/>
    <mergeCell ref="B16:B17"/>
    <mergeCell ref="M2:M4"/>
    <mergeCell ref="E1:F1"/>
    <mergeCell ref="H1:J1"/>
    <mergeCell ref="B2:B4"/>
    <mergeCell ref="K2:K4"/>
    <mergeCell ref="L2:L4"/>
    <mergeCell ref="B14:B15"/>
    <mergeCell ref="B11:B12"/>
    <mergeCell ref="K7:K8"/>
    <mergeCell ref="L7:L8"/>
    <mergeCell ref="M7:M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BV23"/>
  <sheetViews>
    <sheetView topLeftCell="A4" workbookViewId="0">
      <selection activeCell="P12" sqref="P12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74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74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74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74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74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74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74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74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74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74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74" ht="15.75" thickBot="1" x14ac:dyDescent="0.3">
      <c r="B11" s="50"/>
      <c r="I11" s="51"/>
      <c r="AS11" s="1"/>
    </row>
    <row r="12" spans="1:74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74" ht="15.75" thickBot="1" x14ac:dyDescent="0.3"/>
    <row r="14" spans="1:74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1"/>
      <c r="Z14" s="91" t="s">
        <v>83</v>
      </c>
      <c r="AA14" s="102" t="s">
        <v>36</v>
      </c>
      <c r="AB14" s="26" t="s">
        <v>108</v>
      </c>
      <c r="AD14" s="100">
        <f ca="1">TODAY()</f>
        <v>45274</v>
      </c>
    </row>
    <row r="15" spans="1:74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"/>
      <c r="R15" s="25"/>
      <c r="S15" s="119"/>
      <c r="T15" s="2"/>
      <c r="V15" s="1"/>
      <c r="W15" s="1"/>
      <c r="X15" s="1"/>
      <c r="Y15" s="1"/>
      <c r="AA15" s="1"/>
      <c r="AB15" s="25"/>
    </row>
    <row r="16" spans="1:74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30" t="s">
        <v>94</v>
      </c>
      <c r="W16" s="30" t="s">
        <v>30</v>
      </c>
      <c r="X16" s="80">
        <v>0.85763888888888884</v>
      </c>
      <c r="Y16" s="1"/>
      <c r="Z16" s="80">
        <v>0.61805555555555558</v>
      </c>
      <c r="AA16" s="1"/>
      <c r="AB16" s="25" t="s">
        <v>106</v>
      </c>
    </row>
    <row r="17" spans="1:28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30" t="s">
        <v>85</v>
      </c>
      <c r="W17" s="30" t="s">
        <v>86</v>
      </c>
      <c r="X17" s="80">
        <v>0.85763888888888884</v>
      </c>
      <c r="Y17" s="1"/>
      <c r="Z17" s="80">
        <v>0.53472222222222221</v>
      </c>
      <c r="AA17" s="1"/>
      <c r="AB17" s="25" t="s">
        <v>106</v>
      </c>
    </row>
    <row r="18" spans="1:28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28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30" t="s">
        <v>21</v>
      </c>
      <c r="W18" s="30" t="s">
        <v>30</v>
      </c>
      <c r="X18" s="80">
        <v>0.85763888888888884</v>
      </c>
      <c r="Y18" s="1"/>
      <c r="Z18" s="80">
        <v>0.85763888888888884</v>
      </c>
      <c r="AA18" s="1"/>
      <c r="AB18" s="25" t="s">
        <v>106</v>
      </c>
    </row>
    <row r="19" spans="1:28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30" t="s">
        <v>117</v>
      </c>
      <c r="W19" s="30" t="s">
        <v>90</v>
      </c>
      <c r="X19" s="80">
        <v>0.85763888888888884</v>
      </c>
      <c r="Y19" s="1"/>
      <c r="Z19" s="80">
        <v>0.85763888888888884</v>
      </c>
      <c r="AA19" s="1"/>
      <c r="AB19" s="25" t="s">
        <v>106</v>
      </c>
    </row>
    <row r="20" spans="1:28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30" t="s">
        <v>22</v>
      </c>
      <c r="W20" s="30" t="s">
        <v>69</v>
      </c>
      <c r="X20" s="80">
        <v>0.85763888888888884</v>
      </c>
      <c r="Y20" s="1"/>
      <c r="Z20" s="80">
        <v>0.53472222222222221</v>
      </c>
      <c r="AA20" s="1"/>
      <c r="AB20" s="25" t="s">
        <v>106</v>
      </c>
    </row>
    <row r="21" spans="1:28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30" t="s">
        <v>78</v>
      </c>
      <c r="W21" s="30" t="s">
        <v>64</v>
      </c>
      <c r="X21" s="80">
        <v>0.85763888888888884</v>
      </c>
      <c r="Y21" s="1"/>
      <c r="Z21" s="80">
        <v>0.85763888888888884</v>
      </c>
      <c r="AA21" s="1"/>
      <c r="AB21" s="25" t="s">
        <v>112</v>
      </c>
    </row>
    <row r="22" spans="1:28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30" t="s">
        <v>123</v>
      </c>
      <c r="W22" s="30" t="s">
        <v>66</v>
      </c>
      <c r="X22" s="80">
        <v>0.85763888888888884</v>
      </c>
      <c r="Y22" s="1"/>
      <c r="Z22" s="80">
        <v>0.85763888888888884</v>
      </c>
      <c r="AA22" s="1"/>
      <c r="AB22" s="25" t="s">
        <v>106</v>
      </c>
    </row>
    <row r="23" spans="1:28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/>
      <c r="L23" s="116"/>
      <c r="M23" s="117"/>
      <c r="N23" s="104"/>
      <c r="P23" s="34" t="s">
        <v>4</v>
      </c>
      <c r="Q23" s="9">
        <f>SUM(P16:P22)</f>
        <v>60</v>
      </c>
      <c r="R23" s="25"/>
      <c r="S23" s="119"/>
      <c r="T23" s="2"/>
      <c r="V23" s="1"/>
      <c r="W23" s="1"/>
      <c r="X23" s="1"/>
      <c r="Y23" s="1"/>
      <c r="AA23" s="1"/>
      <c r="AB2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2023-12-14T13:30:45Z</dcterms:modified>
</cp:coreProperties>
</file>