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5F53BFF-E31C-489A-B91E-551D0401B5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<sst xmlns="http://schemas.openxmlformats.org/spreadsheetml/2006/main" count="1308" uniqueCount="173">
  <si>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</si>
  <si>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</si>
  <si>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</si>
  <si>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</si>
  <si>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</si>
  <si>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</si>
  <si>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</si>
  <si>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</si>
  <si>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</si>
  <si>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</si>
  <si>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</si>
  <si>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</si>
  <si>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</si>
  <si>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</si>
  <si>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</si>
  <si>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</si>
  <si>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</si>
  <si>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</si>
  <si>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</si>
  <si>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</si>
  <si>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</si>
  <si>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</si>
  <si>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</si>
  <si>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</si>
  <si>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</si>
  <si>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</si>
  <si>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</si>
  <si>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</si>
  <si>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</si>
  <si>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</si>
  <si>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</si>
  <si>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</si>
  <si>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</si>
  <si>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</si>
  <si>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</si>
  <si>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</si>
  <si>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</si>
  <si>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</si>
  <si>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</si>
  <si>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</si>
  <si>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</si>
  <si>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</si>
  <si>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</si>
  <si>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</si>
  <si>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</si>
  <si>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</si>
  <si>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</si>
  <si>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</si>
  <si>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</si>
  <si>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</si>
  <si>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</si>
  <si>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</si>
  <si>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</si>
  <si>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</si>
  <si>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</si>
  <si>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</si>
  <si>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</si>
  <si>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</si>
  <si>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</si>
  <si>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</si>
  <si>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</si>
  <si>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</si>
  <si>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</si>
  <si>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</si>
  <si>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</si>
  <si>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</si>
  <si>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</si>
  <si>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</si>
  <si>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</si>
  <si>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</si>
  <si>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</si>
  <si>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</si>
  <si>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</si>
  <si>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</si>
  <si>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</si>
  <si>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</si>
  <si>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</si>
  <si>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</si>
  <si>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</si>
  <si>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</si>
  <si>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</si>
  <si>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</si>
  <si>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</si>
  <si>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</si>
  <si>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</si>
  <si>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</si>
  <si>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</si>
  <si>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</si>
  <si>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</si>
  <si>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</si>
  <si>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</si>
  <si>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</si>
  <si>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</si>
  <si>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</si>
  <si>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</si>
  <si>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</si>
  <si>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</si>
  <si>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</si>
  <si>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</si>
  <si>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</si>
  <si>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</si>
  <si>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</si>
  <si>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</si>
  <si>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</si>
  <si>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</si>
  <si>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</si>
  <si>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</si>
  <si>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</si>
  <si>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</si>
  <si>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</si>
  <si>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</si>
  <si>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</si>
  <si>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</si>
  <si>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</si>
  <si>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</si>
  <si>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</si>
  <si>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</si>
  <si>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</si>
  <si>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</si>
  <si>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</si>
  <si>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</si>
  <si>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</si>
  <si>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</si>
  <si>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</si>
  <si>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</si>
  <si>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</si>
  <si>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</si>
  <si>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</si>
  <si>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</si>
  <si>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</si>
  <si>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</si>
  <si>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</si>
  <si>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</si>
  <si>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</si>
  <si>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</si>
  <si>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</si>
  <si>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</si>
  <si>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</si>
  <si>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</si>
  <si>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</si>
  <si>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</si>
  <si>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</si>
  <si>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</si>
  <si>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</si>
  <si>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</si>
  <si>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</si>
  <si>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</si>
  <si>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</si>
  <si>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</si>
  <si>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</si>
  <si>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</si>
  <si>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</si>
  <si>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</si>
  <si>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</si>
  <si>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</si>
  <si>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</si>
  <si>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</si>
  <si>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</si>
  <si>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</si>
  <si>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</si>
  <si>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</si>
  <si>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</si>
  <si>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</si>
  <si>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France 24 E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</si>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</sst>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4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workbookViewId="0">
      <selection activeCell="L15" sqref="L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88">
        <f>B3+B4</f>
        <v>15</v>
      </c>
      <c r="E2" s="192" t="s">
        <v>145</v>
      </c>
      <c r="F2" s="193"/>
      <c r="G2" s="26" t="s">
        <v>43</v>
      </c>
      <c r="H2" s="33" t="s">
        <v>42</v>
      </c>
      <c r="I2" s="83" t="s">
        <v>41</v>
      </c>
      <c r="J2" s="83" t="s">
        <v>153</v>
      </c>
      <c r="K2" s="9" t="s">
        <v>40</v>
      </c>
      <c r="L2" s="9" t="s">
        <v>39</v>
      </c>
      <c r="M2" s="125" t="s">
        <v>38</v>
      </c>
      <c r="N2" s="172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45284</v>
      </c>
    </row>
    <row r="3" spans="1:21" ht="15.75" thickBot="1" x14ac:dyDescent="0.3">
      <c r="A3" s="186" t="s">
        <v>37</v>
      </c>
      <c r="B3" s="34">
        <v>0</v>
      </c>
      <c r="C3" s="189"/>
      <c r="D3" s="163" t="s">
        <v>36</v>
      </c>
    </row>
    <row r="4" spans="1:21" ht="15.75" thickBot="1" x14ac:dyDescent="0.3">
      <c r="A4" s="187"/>
      <c r="B4" s="34">
        <v>15</v>
      </c>
      <c r="C4" s="33" t="s">
        <v>35</v>
      </c>
      <c r="E4" s="140">
        <v>25</v>
      </c>
      <c r="F4" s="165">
        <v>20</v>
      </c>
      <c r="G4" s="9" t="s">
        <v>1</v>
      </c>
      <c r="H4" s="107" t="s">
        <v>17</v>
      </c>
      <c r="I4" s="170" t="s">
        <v>170</v>
      </c>
      <c r="J4" s="83" t="s">
        <v>139</v>
      </c>
      <c r="K4" s="170" t="s">
        <v>156</v>
      </c>
      <c r="L4" s="143" t="s">
        <v>118</v>
      </c>
      <c r="M4" s="171" t="s">
        <v>22</v>
      </c>
      <c r="N4" s="173" t="s">
        <v>30</v>
      </c>
      <c r="O4" s="154">
        <v>0.79861111111111116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>
        <v>20</v>
      </c>
      <c r="F5" s="126">
        <v>10</v>
      </c>
      <c r="G5" s="9" t="s">
        <v>136</v>
      </c>
      <c r="H5" s="107" t="s">
        <v>17</v>
      </c>
      <c r="I5" s="170" t="s">
        <v>166</v>
      </c>
      <c r="J5" s="168" t="s">
        <v>142</v>
      </c>
      <c r="K5" s="170" t="s">
        <v>85</v>
      </c>
      <c r="L5" s="143" t="s">
        <v>119</v>
      </c>
      <c r="M5" s="179" t="s">
        <v>137</v>
      </c>
      <c r="N5" s="174" t="s">
        <v>86</v>
      </c>
      <c r="O5" s="154">
        <v>0.79861111111111116</v>
      </c>
      <c r="Q5" s="154">
        <v>0.42708333333333331</v>
      </c>
      <c r="S5" s="24" t="s">
        <v>160</v>
      </c>
    </row>
    <row r="6" spans="1:21" ht="15.75" thickBot="1" x14ac:dyDescent="0.3">
      <c r="B6" s="1">
        <v>500</v>
      </c>
      <c r="E6" s="167">
        <v>10</v>
      </c>
      <c r="F6" s="127">
        <v>20</v>
      </c>
      <c r="G6" s="28" t="s">
        <v>147</v>
      </c>
      <c r="H6" s="120" t="s">
        <v>17</v>
      </c>
      <c r="I6" s="170" t="s">
        <v>167</v>
      </c>
      <c r="J6" s="83" t="s">
        <v>155</v>
      </c>
      <c r="K6" s="170" t="s">
        <v>133</v>
      </c>
      <c r="L6" s="143" t="s">
        <v>120</v>
      </c>
      <c r="M6" s="33" t="s">
        <v>171</v>
      </c>
      <c r="N6" s="177" t="s">
        <v>69</v>
      </c>
      <c r="O6" s="154">
        <v>0.79861111111111116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>
        <v>7</v>
      </c>
      <c r="F7" s="127">
        <v>10</v>
      </c>
      <c r="G7" s="9" t="s">
        <v>9</v>
      </c>
      <c r="H7" s="107" t="s">
        <v>17</v>
      </c>
      <c r="I7" s="170" t="s">
        <v>166</v>
      </c>
      <c r="J7" s="83" t="s">
        <v>164</v>
      </c>
      <c r="K7" s="83" t="s">
        <v>70</v>
      </c>
      <c r="L7" s="143" t="s">
        <v>172</v>
      </c>
      <c r="M7" s="33" t="s">
        <v>85</v>
      </c>
      <c r="N7" s="175" t="s">
        <v>90</v>
      </c>
      <c r="O7" s="154">
        <v>0.79861111111111116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94">
        <v>25</v>
      </c>
      <c r="F8" s="196">
        <v>55</v>
      </c>
      <c r="G8" s="9" t="s">
        <v>72</v>
      </c>
      <c r="H8" s="107" t="s">
        <v>17</v>
      </c>
      <c r="I8" s="198" t="s">
        <v>105</v>
      </c>
      <c r="J8" s="83" t="s">
        <v>163</v>
      </c>
      <c r="K8" s="9" t="s">
        <v>47</v>
      </c>
      <c r="L8" s="143" t="s">
        <v>165</v>
      </c>
      <c r="M8" s="33" t="s">
        <v>94</v>
      </c>
      <c r="N8" s="175" t="s">
        <v>30</v>
      </c>
      <c r="O8" s="154">
        <v>0.79861111111111116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7000+B6-C2</f>
        <v>7485</v>
      </c>
      <c r="E9" s="195"/>
      <c r="F9" s="197"/>
      <c r="G9" s="9" t="s">
        <v>71</v>
      </c>
      <c r="H9" s="156" t="s">
        <v>17</v>
      </c>
      <c r="I9" s="199"/>
      <c r="J9" s="83" t="s">
        <v>140</v>
      </c>
      <c r="K9" s="181" t="s">
        <v>62</v>
      </c>
      <c r="L9" s="143" t="s">
        <v>129</v>
      </c>
      <c r="M9" s="33" t="s">
        <v>21</v>
      </c>
      <c r="N9" s="174" t="s">
        <v>64</v>
      </c>
      <c r="O9" s="154">
        <v>0.79861111111111116</v>
      </c>
      <c r="Q9" s="154">
        <v>0.79861111111111116</v>
      </c>
      <c r="S9" s="24" t="s">
        <v>169</v>
      </c>
    </row>
    <row r="10" spans="1:21" ht="15.75" thickBot="1" x14ac:dyDescent="0.3">
      <c r="E10" s="166">
        <v>7</v>
      </c>
      <c r="F10" s="178">
        <v>70</v>
      </c>
      <c r="G10" s="9" t="s">
        <v>81</v>
      </c>
      <c r="H10" s="122" t="s">
        <v>17</v>
      </c>
      <c r="I10" s="170" t="s">
        <v>166</v>
      </c>
      <c r="J10" s="83" t="s">
        <v>137</v>
      </c>
      <c r="K10" s="180" t="s">
        <v>124</v>
      </c>
      <c r="L10" s="144" t="s">
        <v>122</v>
      </c>
      <c r="M10" s="145" t="s">
        <v>162</v>
      </c>
      <c r="N10" s="174" t="s">
        <v>66</v>
      </c>
      <c r="O10" s="154">
        <v>0.79861111111111116</v>
      </c>
      <c r="P10" s="1" t="s">
        <v>126</v>
      </c>
      <c r="Q10" s="154">
        <v>0.85555555555555562</v>
      </c>
      <c r="S10" s="24" t="s">
        <v>169</v>
      </c>
    </row>
    <row r="11" spans="1:21" ht="15.75" thickBot="1" x14ac:dyDescent="0.3">
      <c r="A11" s="9" t="s">
        <v>12</v>
      </c>
      <c r="B11" s="8">
        <f>B9-B13</f>
        <v>0</v>
      </c>
      <c r="E11" s="140">
        <v>7</v>
      </c>
      <c r="F11" s="165">
        <v>10</v>
      </c>
      <c r="G11" s="9" t="s">
        <v>128</v>
      </c>
      <c r="H11" s="107" t="s">
        <v>17</v>
      </c>
      <c r="I11" s="83" t="s">
        <v>168</v>
      </c>
      <c r="J11" s="182" t="s">
        <v>158</v>
      </c>
      <c r="K11" s="181" t="s">
        <v>171</v>
      </c>
      <c r="L11" s="143" t="s">
        <v>110</v>
      </c>
      <c r="M11" s="150" t="s">
        <v>78</v>
      </c>
      <c r="N11" s="176" t="s">
        <v>161</v>
      </c>
      <c r="O11" s="154">
        <v>0.79861111111111116</v>
      </c>
      <c r="Q11" s="154">
        <v>0.85555555555555562</v>
      </c>
      <c r="S11" s="24" t="s">
        <v>160</v>
      </c>
    </row>
    <row r="12" spans="1:21" ht="15.75" thickBot="1" x14ac:dyDescent="0.3">
      <c r="E12" s="190" t="s">
        <v>4</v>
      </c>
      <c r="F12" s="191"/>
      <c r="G12" s="9">
        <f>SUM(E4:F11)</f>
        <v>296</v>
      </c>
      <c r="M12" s="30"/>
      <c r="O12" s="155"/>
      <c r="P12" s="24"/>
    </row>
    <row r="13" spans="1:21" ht="15.75" thickBot="1" x14ac:dyDescent="0.3">
      <c r="A13" s="9" t="s">
        <v>5</v>
      </c>
      <c r="B13" s="8">
        <f>B18+Purchase!O2</f>
        <v>7485</v>
      </c>
      <c r="G13" s="28"/>
      <c r="I13" s="119"/>
      <c r="J13" s="119"/>
      <c r="K13" s="183"/>
      <c r="M13"/>
      <c r="O13" s="184"/>
      <c r="P13" s="185"/>
    </row>
    <row r="14" spans="1:21" ht="15.75" thickBot="1" x14ac:dyDescent="0.3">
      <c r="C14" s="25"/>
      <c r="D14" s="25"/>
      <c r="E14" s="24"/>
      <c r="F14" s="20"/>
      <c r="I14" s="119"/>
      <c r="J14" s="119"/>
      <c r="K14" s="183"/>
      <c r="M14"/>
      <c r="O14" s="184"/>
      <c r="P14" s="185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83"/>
      <c r="L15" s="119"/>
      <c r="M15"/>
      <c r="O15" s="184"/>
      <c r="P15" s="185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84"/>
      <c r="P17" s="185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183"/>
      <c r="M18"/>
      <c r="O18" s="184"/>
      <c r="P18" s="185"/>
    </row>
    <row r="19" spans="1:16" x14ac:dyDescent="0.25">
      <c r="K19" s="183"/>
      <c r="M19"/>
    </row>
  </sheetData>
  <mergeCells count="13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E8:E9"/>
    <mergeCell ref="F8:F9"/>
    <mergeCell ref="I8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0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00" t="s">
        <v>11</v>
      </c>
      <c r="F1" s="201"/>
      <c r="G1" s="41" t="s">
        <v>10</v>
      </c>
      <c r="H1" s="200" t="s">
        <v>9</v>
      </c>
      <c r="I1" s="202"/>
      <c r="J1" s="20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0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06">
        <f>SUM(F2:J4)</f>
        <v>312</v>
      </c>
      <c r="L2" s="208">
        <f>SUM(E2:J4)</f>
        <v>1152</v>
      </c>
      <c r="M2" s="210">
        <f>SUM(D2:D4)-L2</f>
        <v>348</v>
      </c>
      <c r="O2">
        <f>SUM(E2:J40)</f>
        <v>7445</v>
      </c>
    </row>
    <row r="3" spans="1:15" x14ac:dyDescent="0.25">
      <c r="A3" s="20"/>
      <c r="B3" s="204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07"/>
      <c r="L3" s="209"/>
      <c r="M3" s="211"/>
    </row>
    <row r="4" spans="1:15" ht="15.75" thickBot="1" x14ac:dyDescent="0.3">
      <c r="A4" s="20"/>
      <c r="B4" s="205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07"/>
      <c r="L4" s="209"/>
      <c r="M4" s="211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12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14">
        <f>SUM(F7:J8)</f>
        <v>270</v>
      </c>
      <c r="L7" s="216">
        <f>SUM(E7:J8)</f>
        <v>340</v>
      </c>
      <c r="M7" s="218">
        <f>D8-L7</f>
        <v>160</v>
      </c>
    </row>
    <row r="8" spans="1:15" ht="15.75" thickBot="1" x14ac:dyDescent="0.3">
      <c r="A8" s="2"/>
      <c r="B8" s="213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15"/>
      <c r="L8" s="217"/>
      <c r="M8" s="219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12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13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12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13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0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04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0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05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21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22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88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89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88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20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88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89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88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89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88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89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88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89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88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ht="15.75" thickBot="1" x14ac:dyDescent="0.3">
      <c r="B38" s="189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88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2:13" ht="15.75" thickBot="1" x14ac:dyDescent="0.3">
      <c r="B40" s="189"/>
      <c r="C40" s="142"/>
      <c r="D40" s="18">
        <v>210</v>
      </c>
      <c r="E40" s="18">
        <v>55</v>
      </c>
      <c r="F40" s="18">
        <v>20</v>
      </c>
      <c r="G40" s="18">
        <v>70</v>
      </c>
      <c r="H40" s="18">
        <v>20</v>
      </c>
      <c r="I40" s="18">
        <v>20</v>
      </c>
      <c r="J40" s="18">
        <v>10</v>
      </c>
      <c r="K40" s="18"/>
      <c r="L40" s="18"/>
      <c r="M40" s="18"/>
    </row>
  </sheetData>
  <mergeCells count="23">
    <mergeCell ref="B39:B40"/>
    <mergeCell ref="B35:B36"/>
    <mergeCell ref="B37:B38"/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A8" workbookViewId="0">
      <selection activeCell="B38" sqref="B38:P4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45284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90" t="s">
        <v>4</v>
      </c>
      <c r="AH24" s="191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90" t="s">
        <v>4</v>
      </c>
      <c r="BA24" s="191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90" t="s">
        <v>4</v>
      </c>
      <c r="BS24" s="191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92" t="s">
        <v>145</v>
      </c>
      <c r="C26" s="193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92" t="s">
        <v>145</v>
      </c>
      <c r="S26" s="193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92" t="s">
        <v>145</v>
      </c>
      <c r="AH26" s="193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92" t="s">
        <v>145</v>
      </c>
      <c r="AX26" s="193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92" t="s">
        <v>145</v>
      </c>
      <c r="BN26" s="193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96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96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223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23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97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97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90" t="s">
        <v>4</v>
      </c>
      <c r="C36" s="191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90" t="s">
        <v>4</v>
      </c>
      <c r="S36" s="191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90" t="s">
        <v>4</v>
      </c>
      <c r="AH36" s="191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90" t="s">
        <v>4</v>
      </c>
      <c r="AX36" s="191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90" t="s">
        <v>4</v>
      </c>
      <c r="BN36" s="191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92" t="s">
        <v>145</v>
      </c>
      <c r="C38" s="193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</row>
    <row r="39" spans="2:79" ht="15.75" thickBot="1" x14ac:dyDescent="0.3">
      <c r="B39" s="1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24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24" t="s">
        <v>159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24" t="s">
        <v>159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24" t="s">
        <v>159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24" t="s">
        <v>159</v>
      </c>
    </row>
    <row r="44" spans="2:79" ht="15.75" thickBot="1" x14ac:dyDescent="0.3">
      <c r="B44" s="164"/>
      <c r="C44" s="196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24" t="s">
        <v>159</v>
      </c>
    </row>
    <row r="45" spans="2:79" ht="15.75" thickBot="1" x14ac:dyDescent="0.3">
      <c r="B45" s="140"/>
      <c r="C45" s="223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24" t="s">
        <v>159</v>
      </c>
    </row>
    <row r="46" spans="2:79" ht="15.75" thickBot="1" x14ac:dyDescent="0.3">
      <c r="B46" s="166"/>
      <c r="C46" s="197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24" t="s">
        <v>159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24" t="s">
        <v>160</v>
      </c>
    </row>
    <row r="48" spans="2:79" ht="15.75" thickBot="1" x14ac:dyDescent="0.3">
      <c r="B48" s="190" t="s">
        <v>4</v>
      </c>
      <c r="C48" s="191"/>
      <c r="D48" s="9">
        <f>SUM(B40:C47)</f>
        <v>200</v>
      </c>
      <c r="E48" s="25"/>
      <c r="F48" s="117"/>
      <c r="G48" s="117"/>
      <c r="H48" s="2"/>
      <c r="J48" s="30"/>
      <c r="L48" s="155"/>
      <c r="M48" s="24"/>
      <c r="N48" s="1"/>
      <c r="O48" s="1"/>
      <c r="P48" s="24"/>
    </row>
  </sheetData>
  <mergeCells count="18">
    <mergeCell ref="B38:C38"/>
    <mergeCell ref="C44:C46"/>
    <mergeCell ref="B48:C48"/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2023-12-24T18:27:52Z</dcterms:modified>
</cp:coreProperties>
</file>