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F42D1CD-DECC-4A17-9D54-B5586F9507A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7" l="1"/>
  <c r="T15" i="7" s="1"/>
  <c r="S18" i="7" l="1"/>
  <c r="T16" i="7" s="1"/>
  <c r="T4" i="7"/>
  <c r="T5" i="7"/>
  <c r="S7" i="7"/>
  <c r="R7" i="7"/>
  <c r="Q3" i="7"/>
  <c r="S2" i="7" l="1"/>
  <c r="R2" i="7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<sst xmlns="http://schemas.openxmlformats.org/spreadsheetml/2006/main" count="1040" uniqueCount="593">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</sst>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4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9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L13" sqref="L1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35" t="s">
        <v>7</v>
      </c>
      <c r="K2" s="536"/>
      <c r="L2" s="1" t="s">
        <v>8</v>
      </c>
      <c r="M2" s="356" t="s">
        <v>9</v>
      </c>
      <c r="N2" s="386" t="s">
        <v>10</v>
      </c>
      <c r="O2" s="537" t="s">
        <v>385</v>
      </c>
      <c r="P2" s="538"/>
      <c r="Q2" s="538"/>
      <c r="R2" s="538"/>
      <c r="S2" s="539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32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40"/>
    </row>
    <row r="4" spans="2:21" ht="15.75" thickBot="1" x14ac:dyDescent="0.3">
      <c r="B4" s="2" t="s">
        <v>449</v>
      </c>
      <c r="C4" s="2" t="s">
        <v>361</v>
      </c>
      <c r="D4" s="533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40"/>
    </row>
    <row r="5" spans="2:21" ht="15.75" thickBot="1" x14ac:dyDescent="0.3">
      <c r="B5" s="2" t="s">
        <v>414</v>
      </c>
      <c r="C5" s="2" t="s">
        <v>16</v>
      </c>
      <c r="D5" s="534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5280</v>
      </c>
      <c r="S5" s="540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40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40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40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40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88</v>
      </c>
      <c r="S10" s="540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40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40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40"/>
    </row>
    <row r="14" spans="2:21" ht="15.75" thickBot="1" x14ac:dyDescent="0.3">
      <c r="S14" s="540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4">
        <v>45275</v>
      </c>
      <c r="N15" s="532" t="s">
        <v>22</v>
      </c>
      <c r="O15" s="256" t="s">
        <v>44</v>
      </c>
      <c r="R15" s="6"/>
      <c r="S15" s="540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5"/>
      <c r="N16" s="533"/>
      <c r="S16" s="540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46"/>
      <c r="N17" s="534"/>
      <c r="O17" s="256" t="s">
        <v>44</v>
      </c>
      <c r="S17" s="540"/>
    </row>
    <row r="18" spans="2:19" ht="15.75" thickBot="1" x14ac:dyDescent="0.3">
      <c r="S18" s="540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4">
        <v>45275</v>
      </c>
      <c r="N19" s="442" t="s">
        <v>522</v>
      </c>
      <c r="S19" s="540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5"/>
      <c r="N20" s="431" t="s">
        <v>26</v>
      </c>
      <c r="S20" s="540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5"/>
      <c r="N21" s="431" t="s">
        <v>18</v>
      </c>
      <c r="P21" s="542" t="s">
        <v>226</v>
      </c>
      <c r="Q21" s="543"/>
      <c r="S21" s="540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45"/>
      <c r="N22" s="410" t="s">
        <v>26</v>
      </c>
      <c r="S22" s="540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5"/>
      <c r="N23" s="61" t="s">
        <v>523</v>
      </c>
      <c r="S23" s="540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5"/>
      <c r="N24" s="61" t="s">
        <v>26</v>
      </c>
      <c r="O24" s="397" t="s">
        <v>44</v>
      </c>
      <c r="R24" s="16"/>
      <c r="S24" s="540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5"/>
      <c r="N25" s="61" t="s">
        <v>26</v>
      </c>
      <c r="S25" s="540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5"/>
      <c r="N26" s="61" t="s">
        <v>524</v>
      </c>
      <c r="S26" s="540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45"/>
      <c r="N27" s="61"/>
      <c r="S27" s="540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6"/>
      <c r="N28" s="61" t="s">
        <v>524</v>
      </c>
      <c r="R28" s="16"/>
      <c r="S28" s="541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Z30"/>
  <sheetViews>
    <sheetView topLeftCell="M11" workbookViewId="0">
      <selection activeCell="Z24" sqref="Z24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566" t="s">
        <v>181</v>
      </c>
      <c r="R1" s="100" t="s">
        <v>76</v>
      </c>
      <c r="S1" s="100" t="s">
        <v>81</v>
      </c>
    </row>
    <row r="2" spans="1:24" ht="15.75" customHeight="1" thickBot="1" x14ac:dyDescent="0.3">
      <c r="A2" s="550">
        <f ca="1">TODAY()</f>
        <v>45277</v>
      </c>
      <c r="B2" s="552" t="s">
        <v>389</v>
      </c>
      <c r="C2" s="564" t="s">
        <v>365</v>
      </c>
      <c r="D2" s="554" t="s">
        <v>103</v>
      </c>
      <c r="E2" s="556" t="s">
        <v>65</v>
      </c>
      <c r="F2" s="201" t="s">
        <v>220</v>
      </c>
      <c r="G2" s="562" t="s">
        <v>381</v>
      </c>
      <c r="H2" s="216" t="s">
        <v>220</v>
      </c>
      <c r="I2" s="573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567"/>
      <c r="R2" s="21">
        <f>R7+R18</f>
        <v>8</v>
      </c>
      <c r="S2" s="21">
        <f>S7+S18</f>
        <v>4</v>
      </c>
      <c r="V2" s="520"/>
      <c r="X2" s="524"/>
    </row>
    <row r="3" spans="1:24" ht="15.75" customHeight="1" thickBot="1" x14ac:dyDescent="0.3">
      <c r="A3" s="551"/>
      <c r="B3" s="553"/>
      <c r="C3" s="565"/>
      <c r="D3" s="555"/>
      <c r="E3" s="557"/>
      <c r="G3" s="563"/>
      <c r="H3" s="6"/>
      <c r="I3" s="574"/>
      <c r="K3" s="24">
        <v>2</v>
      </c>
      <c r="N3" s="80" t="s">
        <v>282</v>
      </c>
      <c r="Q3" s="527">
        <f>SUM(X24:X30)</f>
        <v>3</v>
      </c>
      <c r="V3" s="521"/>
      <c r="X3" s="525"/>
    </row>
    <row r="4" spans="1:24" ht="15.75" customHeight="1" thickBot="1" x14ac:dyDescent="0.3">
      <c r="A4" s="249" t="s">
        <v>390</v>
      </c>
      <c r="B4" s="257"/>
      <c r="C4" s="558" t="s">
        <v>178</v>
      </c>
      <c r="I4" s="574"/>
      <c r="R4" s="527" t="s">
        <v>585</v>
      </c>
      <c r="T4" s="20">
        <f>IF((R7-SUM(V2:V10)&lt;0),R7-SUM(V2:V10),0)</f>
        <v>0</v>
      </c>
      <c r="V4" s="521"/>
      <c r="X4" s="525"/>
    </row>
    <row r="5" spans="1:24" ht="15.75" thickBot="1" x14ac:dyDescent="0.3">
      <c r="A5" s="234" t="s">
        <v>194</v>
      </c>
      <c r="B5" s="100" t="s">
        <v>365</v>
      </c>
      <c r="C5" s="559"/>
      <c r="D5" s="235" t="s">
        <v>103</v>
      </c>
      <c r="E5" s="99" t="s">
        <v>44</v>
      </c>
      <c r="F5" s="216" t="s">
        <v>220</v>
      </c>
      <c r="G5" s="532" t="s">
        <v>276</v>
      </c>
      <c r="H5" s="216" t="s">
        <v>220</v>
      </c>
      <c r="I5" s="574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7" t="s">
        <v>585</v>
      </c>
      <c r="T5" s="20">
        <f>IF((S7-SUM(X2:X10))&lt;0,S7-SUM(X2:X10),0)</f>
        <v>0</v>
      </c>
      <c r="V5" s="523"/>
      <c r="W5" s="6"/>
      <c r="X5" s="523">
        <v>0</v>
      </c>
    </row>
    <row r="6" spans="1:24" ht="23.25" customHeight="1" thickBot="1" x14ac:dyDescent="0.3">
      <c r="A6" s="547" t="s">
        <v>290</v>
      </c>
      <c r="B6" s="105" t="s">
        <v>199</v>
      </c>
      <c r="C6" s="560"/>
      <c r="D6" s="561"/>
      <c r="E6" s="96">
        <v>1</v>
      </c>
      <c r="G6" s="533"/>
      <c r="I6" s="574"/>
    </row>
    <row r="7" spans="1:24" ht="15.75" customHeight="1" thickBot="1" x14ac:dyDescent="0.3">
      <c r="A7" s="548"/>
      <c r="B7" s="100" t="s">
        <v>155</v>
      </c>
      <c r="C7" s="174" t="s">
        <v>142</v>
      </c>
      <c r="D7" s="30" t="s">
        <v>136</v>
      </c>
      <c r="G7" s="533"/>
      <c r="I7" s="574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524">
        <v>1</v>
      </c>
      <c r="W7" s="6" t="s">
        <v>528</v>
      </c>
      <c r="X7" s="524">
        <v>1</v>
      </c>
    </row>
    <row r="8" spans="1:24" ht="15.75" thickBot="1" x14ac:dyDescent="0.3">
      <c r="A8" s="549"/>
      <c r="B8" s="222" t="s">
        <v>28</v>
      </c>
      <c r="C8" s="6"/>
      <c r="E8" s="30">
        <v>3</v>
      </c>
      <c r="G8" s="533"/>
      <c r="I8" s="574"/>
      <c r="N8" s="80"/>
      <c r="U8" s="6" t="s">
        <v>466</v>
      </c>
      <c r="V8" s="525">
        <v>1</v>
      </c>
      <c r="W8" s="6"/>
      <c r="X8" s="521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3"/>
      <c r="H9" s="6"/>
      <c r="I9" s="574"/>
      <c r="M9" s="19" t="s">
        <v>548</v>
      </c>
      <c r="N9" s="80"/>
      <c r="U9" s="6" t="s">
        <v>247</v>
      </c>
      <c r="V9" s="525">
        <v>1</v>
      </c>
      <c r="X9" s="521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43</v>
      </c>
      <c r="G10" s="533"/>
      <c r="I10" s="574"/>
      <c r="J10" s="24" t="s">
        <v>381</v>
      </c>
      <c r="K10" s="100" t="s">
        <v>44</v>
      </c>
      <c r="L10" s="30" t="s">
        <v>547</v>
      </c>
      <c r="N10" s="80"/>
      <c r="V10" s="521"/>
      <c r="X10" s="521"/>
    </row>
    <row r="11" spans="1:24" ht="15.75" thickBot="1" x14ac:dyDescent="0.3">
      <c r="A11" s="99" t="s">
        <v>184</v>
      </c>
      <c r="B11" s="532" t="s">
        <v>392</v>
      </c>
      <c r="C11" s="176" t="s">
        <v>178</v>
      </c>
      <c r="D11" s="229" t="s">
        <v>270</v>
      </c>
      <c r="G11" s="533"/>
      <c r="I11" s="574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568" t="s">
        <v>588</v>
      </c>
      <c r="V11" s="569"/>
      <c r="W11" s="569"/>
      <c r="X11" s="570"/>
    </row>
    <row r="12" spans="1:24" ht="15.75" thickBot="1" x14ac:dyDescent="0.3">
      <c r="A12" s="240" t="s">
        <v>393</v>
      </c>
      <c r="B12" s="534"/>
      <c r="E12" s="242">
        <v>3</v>
      </c>
      <c r="G12" s="533"/>
      <c r="I12" s="574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32" t="s">
        <v>195</v>
      </c>
      <c r="D13" s="20"/>
      <c r="G13" s="533"/>
      <c r="I13" s="574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34"/>
      <c r="D14" s="214" t="s">
        <v>154</v>
      </c>
      <c r="E14" s="100">
        <v>2</v>
      </c>
      <c r="F14" s="216" t="s">
        <v>220</v>
      </c>
      <c r="G14" s="534"/>
      <c r="H14" s="216" t="s">
        <v>220</v>
      </c>
      <c r="I14" s="574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74"/>
      <c r="J15" s="108" t="s">
        <v>154</v>
      </c>
      <c r="K15" s="30">
        <v>0</v>
      </c>
      <c r="L15" s="21" t="s">
        <v>544</v>
      </c>
      <c r="M15" s="2" t="s">
        <v>417</v>
      </c>
      <c r="R15" s="527" t="s">
        <v>585</v>
      </c>
      <c r="T15" s="24">
        <f>IF((R18-SUM(V18:V23))&lt;0,R18-SUM(V18:V23),0)</f>
        <v>0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74"/>
      <c r="K16" s="100" t="s">
        <v>44</v>
      </c>
      <c r="L16" s="6"/>
      <c r="S16" s="527" t="s">
        <v>585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4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4"/>
      <c r="L18" s="16"/>
      <c r="M18" s="21"/>
      <c r="O18" s="571" t="s">
        <v>540</v>
      </c>
      <c r="P18" s="572"/>
      <c r="Q18" s="127" t="s">
        <v>44</v>
      </c>
      <c r="R18" s="24">
        <f>5-R26</f>
        <v>5</v>
      </c>
      <c r="S18" s="24">
        <f>5-S26</f>
        <v>3</v>
      </c>
      <c r="U18" s="6" t="s">
        <v>479</v>
      </c>
      <c r="V18" s="524">
        <v>1</v>
      </c>
      <c r="W18" s="6" t="s">
        <v>479</v>
      </c>
      <c r="X18" s="520">
        <v>1</v>
      </c>
    </row>
    <row r="19" spans="1:26" ht="15.75" thickBot="1" x14ac:dyDescent="0.3">
      <c r="I19" s="574"/>
      <c r="M19" s="21" t="s">
        <v>443</v>
      </c>
      <c r="U19" s="6" t="s">
        <v>486</v>
      </c>
      <c r="V19" s="24">
        <v>1</v>
      </c>
      <c r="W19" s="6"/>
      <c r="X19" s="521"/>
    </row>
    <row r="20" spans="1:26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74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589</v>
      </c>
      <c r="X20" s="521">
        <v>1</v>
      </c>
      <c r="Z20" s="6"/>
    </row>
    <row r="21" spans="1:26" ht="15.75" thickBot="1" x14ac:dyDescent="0.3">
      <c r="I21" s="574"/>
      <c r="M21" s="227" t="s">
        <v>422</v>
      </c>
      <c r="U21" s="6" t="s">
        <v>88</v>
      </c>
      <c r="V21" s="24"/>
      <c r="W21" s="6" t="s">
        <v>88</v>
      </c>
      <c r="X21" s="521"/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74"/>
      <c r="U22" s="6" t="s">
        <v>589</v>
      </c>
      <c r="V22" s="523">
        <v>1</v>
      </c>
      <c r="W22" s="6" t="s">
        <v>235</v>
      </c>
      <c r="X22" s="530">
        <v>1</v>
      </c>
    </row>
    <row r="23" spans="1:26" ht="15.75" thickBot="1" x14ac:dyDescent="0.3">
      <c r="C23" s="2" t="s">
        <v>579</v>
      </c>
      <c r="D23" s="21" t="s">
        <v>417</v>
      </c>
      <c r="E23" s="301" t="s">
        <v>44</v>
      </c>
      <c r="I23" s="574"/>
      <c r="U23" s="6" t="s">
        <v>74</v>
      </c>
      <c r="V23" s="24">
        <v>1</v>
      </c>
      <c r="W23" s="6"/>
    </row>
    <row r="24" spans="1:26" ht="15.75" thickBot="1" x14ac:dyDescent="0.3">
      <c r="I24" s="574"/>
      <c r="U24" s="379"/>
      <c r="V24" s="526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74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W25" s="19"/>
      <c r="X25" s="531" t="s">
        <v>44</v>
      </c>
    </row>
    <row r="26" spans="1:26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74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0</v>
      </c>
      <c r="S26" s="24">
        <v>2</v>
      </c>
      <c r="T26" s="61" t="s">
        <v>586</v>
      </c>
      <c r="U26" s="35"/>
      <c r="V26" s="112">
        <v>-1</v>
      </c>
      <c r="W26" s="19" t="s">
        <v>541</v>
      </c>
      <c r="X26" s="24">
        <v>0</v>
      </c>
    </row>
    <row r="27" spans="1:26" ht="15.75" thickBot="1" x14ac:dyDescent="0.3">
      <c r="I27" s="574"/>
      <c r="O27" s="2" t="s">
        <v>99</v>
      </c>
      <c r="P27" s="452" t="s">
        <v>44</v>
      </c>
      <c r="R27" s="112"/>
      <c r="S27" s="112"/>
      <c r="U27" s="467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74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75"/>
      <c r="J29" s="358"/>
      <c r="L29" s="96" t="s">
        <v>278</v>
      </c>
      <c r="M29" s="16" t="s">
        <v>283</v>
      </c>
      <c r="R29" s="519"/>
      <c r="S29" s="112"/>
      <c r="T29" s="80"/>
      <c r="U29" s="35"/>
      <c r="V29" s="112">
        <v>-1</v>
      </c>
      <c r="W29" s="19" t="s">
        <v>88</v>
      </c>
      <c r="X29" s="177">
        <v>0</v>
      </c>
    </row>
    <row r="30" spans="1:26" ht="15.75" thickBot="1" x14ac:dyDescent="0.3">
      <c r="A30" s="246" t="s">
        <v>388</v>
      </c>
      <c r="B30" s="2" t="s">
        <v>415</v>
      </c>
      <c r="U30" s="528" t="s">
        <v>587</v>
      </c>
      <c r="V30" s="529">
        <v>0</v>
      </c>
      <c r="W30" s="19" t="s">
        <v>516</v>
      </c>
      <c r="X30" s="722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F1" workbookViewId="0">
      <selection activeCell="AQ15" sqref="AQ15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62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18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600"/>
      <c r="AO1" s="375" t="s">
        <v>487</v>
      </c>
      <c r="AQ1" s="68" t="s">
        <v>352</v>
      </c>
    </row>
    <row r="2" spans="1:43" ht="15.75" customHeight="1" thickBot="1" x14ac:dyDescent="0.3">
      <c r="A2" s="582">
        <f ca="1">TODAY()</f>
        <v>45277</v>
      </c>
      <c r="B2" s="584" t="s">
        <v>379</v>
      </c>
      <c r="C2" s="564" t="s">
        <v>365</v>
      </c>
      <c r="D2" s="586" t="s">
        <v>362</v>
      </c>
      <c r="E2" s="630" t="s">
        <v>65</v>
      </c>
      <c r="F2" s="605" t="s">
        <v>103</v>
      </c>
      <c r="G2" s="445" t="s">
        <v>180</v>
      </c>
      <c r="H2" s="80" t="s">
        <v>33</v>
      </c>
      <c r="I2" s="563"/>
      <c r="J2" s="81" t="s">
        <v>77</v>
      </c>
      <c r="K2" s="632" t="s">
        <v>349</v>
      </c>
      <c r="L2" s="633"/>
      <c r="M2" s="605" t="s">
        <v>103</v>
      </c>
      <c r="N2" s="69" t="s">
        <v>28</v>
      </c>
      <c r="O2" s="609" t="s">
        <v>103</v>
      </c>
      <c r="P2" s="85" t="s">
        <v>148</v>
      </c>
      <c r="Q2" s="564" t="s">
        <v>144</v>
      </c>
      <c r="R2" s="532"/>
      <c r="S2" s="622" t="s">
        <v>149</v>
      </c>
      <c r="T2" s="89"/>
      <c r="U2" s="124"/>
      <c r="V2" s="91"/>
      <c r="W2" s="146"/>
      <c r="X2" s="483" t="s">
        <v>157</v>
      </c>
      <c r="Y2" s="619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601"/>
    </row>
    <row r="3" spans="1:43" ht="15.75" thickBot="1" x14ac:dyDescent="0.3">
      <c r="A3" s="583"/>
      <c r="B3" s="585"/>
      <c r="C3" s="565"/>
      <c r="D3" s="587"/>
      <c r="E3" s="631"/>
      <c r="F3" s="606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606"/>
      <c r="N3" s="69" t="s">
        <v>147</v>
      </c>
      <c r="O3" s="610"/>
      <c r="P3" s="2" t="s">
        <v>155</v>
      </c>
      <c r="Q3" s="565"/>
      <c r="R3" s="534"/>
      <c r="S3" s="623"/>
      <c r="T3" s="89"/>
      <c r="U3" s="124"/>
      <c r="V3" s="120"/>
      <c r="W3" s="145"/>
      <c r="X3" s="483" t="s">
        <v>158</v>
      </c>
      <c r="Y3" s="619"/>
      <c r="Z3" s="460">
        <v>1</v>
      </c>
      <c r="AA3" s="325"/>
      <c r="AB3" s="219"/>
      <c r="AC3" s="100" t="s">
        <v>498</v>
      </c>
      <c r="AD3" s="621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601"/>
    </row>
    <row r="4" spans="1:43" ht="15.75" thickBot="1" x14ac:dyDescent="0.3">
      <c r="A4" s="251" t="s">
        <v>184</v>
      </c>
      <c r="B4" s="598" t="s">
        <v>382</v>
      </c>
      <c r="C4" s="564" t="s">
        <v>155</v>
      </c>
      <c r="D4" s="384" t="s">
        <v>136</v>
      </c>
      <c r="E4" s="422">
        <v>1</v>
      </c>
      <c r="F4" s="606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606"/>
      <c r="N4" s="179" t="s">
        <v>70</v>
      </c>
      <c r="O4" s="610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19"/>
      <c r="Z4" s="461"/>
      <c r="AA4" s="325"/>
      <c r="AB4" s="219"/>
      <c r="AC4" s="16"/>
      <c r="AD4" s="621"/>
      <c r="AE4" s="272"/>
      <c r="AF4" s="272"/>
      <c r="AG4" s="16"/>
      <c r="AH4" s="16"/>
      <c r="AI4" s="16"/>
      <c r="AJ4" s="16"/>
      <c r="AK4" s="272"/>
      <c r="AL4" s="16"/>
      <c r="AM4" s="480"/>
      <c r="AN4" s="601"/>
      <c r="AO4" s="375" t="s">
        <v>91</v>
      </c>
    </row>
    <row r="5" spans="1:43" ht="15.75" thickBot="1" x14ac:dyDescent="0.3">
      <c r="A5" s="562" t="s">
        <v>435</v>
      </c>
      <c r="B5" s="599"/>
      <c r="C5" s="565"/>
      <c r="D5" s="61" t="s">
        <v>154</v>
      </c>
      <c r="E5" s="423">
        <v>1</v>
      </c>
      <c r="F5" s="606"/>
      <c r="G5" s="590" t="s">
        <v>193</v>
      </c>
      <c r="H5" s="590"/>
      <c r="I5" s="590"/>
      <c r="J5" s="590"/>
      <c r="K5" s="590"/>
      <c r="L5" s="591"/>
      <c r="M5" s="606"/>
      <c r="N5" s="21">
        <v>8</v>
      </c>
      <c r="O5" s="610"/>
      <c r="T5" s="89"/>
      <c r="U5" s="124"/>
      <c r="V5" s="120"/>
      <c r="W5" s="146"/>
      <c r="X5" s="483" t="s">
        <v>160</v>
      </c>
      <c r="Y5" s="619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601"/>
    </row>
    <row r="6" spans="1:43" ht="15.75" thickBot="1" x14ac:dyDescent="0.3">
      <c r="A6" s="563"/>
      <c r="B6" s="596" t="s">
        <v>178</v>
      </c>
      <c r="C6" s="560"/>
      <c r="D6" s="561"/>
      <c r="F6" s="606"/>
      <c r="G6" s="592"/>
      <c r="H6" s="592"/>
      <c r="I6" s="592"/>
      <c r="J6" s="592"/>
      <c r="K6" s="592"/>
      <c r="L6" s="593"/>
      <c r="M6" s="606"/>
      <c r="O6" s="610"/>
      <c r="T6" s="89"/>
      <c r="U6" s="124"/>
      <c r="V6" s="98" t="s">
        <v>176</v>
      </c>
      <c r="W6" s="146"/>
      <c r="X6" s="483" t="s">
        <v>161</v>
      </c>
      <c r="Y6" s="619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615"/>
      <c r="AJ6" s="493" t="s">
        <v>476</v>
      </c>
      <c r="AK6" s="615" t="s">
        <v>256</v>
      </c>
      <c r="AL6" s="272"/>
      <c r="AM6" s="480"/>
      <c r="AN6" s="601"/>
      <c r="AO6" s="375" t="s">
        <v>488</v>
      </c>
    </row>
    <row r="7" spans="1:43" ht="15.75" thickBot="1" x14ac:dyDescent="0.3">
      <c r="A7" s="245" t="s">
        <v>552</v>
      </c>
      <c r="B7" s="597"/>
      <c r="C7" s="212" t="s">
        <v>383</v>
      </c>
      <c r="D7" s="385" t="s">
        <v>395</v>
      </c>
      <c r="E7" s="281">
        <v>3</v>
      </c>
      <c r="F7" s="606"/>
      <c r="G7" s="447">
        <v>0</v>
      </c>
      <c r="H7" s="150">
        <v>0</v>
      </c>
      <c r="I7" s="215">
        <v>0</v>
      </c>
      <c r="J7" s="30">
        <v>0</v>
      </c>
      <c r="K7" s="532">
        <v>1</v>
      </c>
      <c r="L7" s="222">
        <v>0</v>
      </c>
      <c r="M7" s="606"/>
      <c r="O7" s="610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19"/>
      <c r="Z7" s="459">
        <v>1</v>
      </c>
      <c r="AA7" s="325"/>
      <c r="AB7" s="219"/>
      <c r="AC7" s="16"/>
      <c r="AD7" s="16"/>
      <c r="AE7" s="272"/>
      <c r="AF7" s="272"/>
      <c r="AG7" s="621" t="s">
        <v>472</v>
      </c>
      <c r="AH7" s="272"/>
      <c r="AI7" s="615"/>
      <c r="AJ7" s="272"/>
      <c r="AK7" s="615"/>
      <c r="AL7" s="80" t="s">
        <v>515</v>
      </c>
      <c r="AM7" s="480"/>
      <c r="AN7" s="601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606"/>
      <c r="G8" s="591">
        <v>0</v>
      </c>
      <c r="H8" s="588" t="s">
        <v>105</v>
      </c>
      <c r="I8" s="532"/>
      <c r="J8" s="588" t="s">
        <v>105</v>
      </c>
      <c r="K8" s="594"/>
      <c r="L8" s="624"/>
      <c r="M8" s="607"/>
      <c r="N8" s="627">
        <f>N5+N11</f>
        <v>15</v>
      </c>
      <c r="O8" s="610"/>
      <c r="T8" s="103" t="s">
        <v>44</v>
      </c>
      <c r="U8" s="124"/>
      <c r="V8" s="92"/>
      <c r="W8" s="146"/>
      <c r="X8" s="483" t="s">
        <v>163</v>
      </c>
      <c r="Y8" s="619"/>
      <c r="Z8" s="461"/>
      <c r="AA8" s="325"/>
      <c r="AB8" s="219"/>
      <c r="AC8" s="16"/>
      <c r="AD8" s="16"/>
      <c r="AE8" s="272"/>
      <c r="AF8" s="272"/>
      <c r="AG8" s="621"/>
      <c r="AH8" s="272"/>
      <c r="AI8" s="615"/>
      <c r="AJ8" s="272"/>
      <c r="AK8" s="272"/>
      <c r="AL8" s="272"/>
      <c r="AM8" s="480"/>
      <c r="AN8" s="601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606"/>
      <c r="G9" s="593"/>
      <c r="H9" s="589"/>
      <c r="I9" s="534"/>
      <c r="J9" s="589"/>
      <c r="K9" s="595"/>
      <c r="L9" s="625"/>
      <c r="M9" s="608"/>
      <c r="N9" s="628"/>
      <c r="O9" s="611"/>
      <c r="S9" s="622" t="s">
        <v>62</v>
      </c>
      <c r="T9" s="89"/>
      <c r="U9" s="124"/>
      <c r="V9" s="98" t="s">
        <v>176</v>
      </c>
      <c r="W9" s="48"/>
      <c r="X9" s="483" t="s">
        <v>164</v>
      </c>
      <c r="Y9" s="619"/>
      <c r="Z9" s="462"/>
      <c r="AA9" s="325"/>
      <c r="AB9" s="219"/>
      <c r="AC9" s="16"/>
      <c r="AD9" s="465" t="s">
        <v>245</v>
      </c>
      <c r="AE9" s="272"/>
      <c r="AF9" s="272"/>
      <c r="AG9" s="621"/>
      <c r="AH9" s="272"/>
      <c r="AI9" s="615"/>
      <c r="AJ9" s="80"/>
      <c r="AK9" s="615" t="s">
        <v>256</v>
      </c>
      <c r="AL9" s="272"/>
      <c r="AM9" s="480"/>
      <c r="AN9" s="601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43</v>
      </c>
      <c r="F10" s="606"/>
      <c r="N10" s="470" t="s">
        <v>407</v>
      </c>
      <c r="O10" s="639" t="s">
        <v>103</v>
      </c>
      <c r="P10" s="612" t="s">
        <v>411</v>
      </c>
      <c r="R10" s="74" t="s">
        <v>44</v>
      </c>
      <c r="S10" s="626"/>
      <c r="T10" s="89"/>
      <c r="U10" s="123" t="s">
        <v>177</v>
      </c>
      <c r="V10" s="119" t="s">
        <v>222</v>
      </c>
      <c r="W10" s="146"/>
      <c r="X10" s="483" t="s">
        <v>165</v>
      </c>
      <c r="Y10" s="619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21"/>
      <c r="AH10" s="80"/>
      <c r="AI10" s="615"/>
      <c r="AJ10" s="272"/>
      <c r="AK10" s="615"/>
      <c r="AL10" s="272"/>
      <c r="AM10" s="494" t="s">
        <v>325</v>
      </c>
      <c r="AN10" s="601"/>
      <c r="AO10" s="214" t="s">
        <v>95</v>
      </c>
    </row>
    <row r="11" spans="1:43" ht="24" customHeight="1" thickBot="1" x14ac:dyDescent="0.3">
      <c r="A11" s="236" t="s">
        <v>290</v>
      </c>
      <c r="B11" s="532" t="s">
        <v>288</v>
      </c>
      <c r="C11" s="509" t="s">
        <v>178</v>
      </c>
      <c r="D11" s="175" t="s">
        <v>362</v>
      </c>
      <c r="F11" s="606"/>
      <c r="M11" s="6"/>
      <c r="N11" s="117">
        <v>7</v>
      </c>
      <c r="O11" s="640"/>
      <c r="P11" s="613"/>
      <c r="Q11" s="65"/>
      <c r="R11" s="120" t="s">
        <v>222</v>
      </c>
      <c r="S11" s="626"/>
      <c r="T11" s="102" t="s">
        <v>44</v>
      </c>
      <c r="U11" s="124"/>
      <c r="V11" s="121"/>
      <c r="W11" s="146"/>
      <c r="X11" s="483" t="s">
        <v>166</v>
      </c>
      <c r="Y11" s="619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621"/>
      <c r="AH11" s="272"/>
      <c r="AI11" s="70"/>
      <c r="AJ11" s="272"/>
      <c r="AK11" s="272"/>
      <c r="AL11" s="272"/>
      <c r="AM11" s="480"/>
      <c r="AN11" s="601"/>
      <c r="AP11" s="76" t="s">
        <v>502</v>
      </c>
    </row>
    <row r="12" spans="1:43" ht="15.75" thickBot="1" x14ac:dyDescent="0.3">
      <c r="A12" s="240" t="s">
        <v>393</v>
      </c>
      <c r="B12" s="534"/>
      <c r="C12" s="510" t="s">
        <v>394</v>
      </c>
      <c r="D12" s="61" t="s">
        <v>154</v>
      </c>
      <c r="E12" s="237">
        <v>3</v>
      </c>
      <c r="F12" s="606"/>
      <c r="G12" s="374" t="s">
        <v>411</v>
      </c>
      <c r="H12" s="537" t="s">
        <v>447</v>
      </c>
      <c r="I12" s="538"/>
      <c r="J12" s="538"/>
      <c r="K12" s="644"/>
      <c r="L12" s="213"/>
      <c r="M12" s="213"/>
      <c r="N12" s="213"/>
      <c r="O12" s="640"/>
      <c r="P12" s="613"/>
      <c r="R12" s="122" t="s">
        <v>181</v>
      </c>
      <c r="S12" s="623"/>
      <c r="T12" s="101" t="s">
        <v>44</v>
      </c>
      <c r="U12" s="124"/>
      <c r="V12" s="146"/>
      <c r="W12" s="146"/>
      <c r="X12" s="483" t="s">
        <v>167</v>
      </c>
      <c r="Y12" s="619"/>
      <c r="Z12" s="459">
        <v>1</v>
      </c>
      <c r="AA12" s="325">
        <v>1</v>
      </c>
      <c r="AB12" s="219"/>
      <c r="AC12" s="100" t="s">
        <v>499</v>
      </c>
      <c r="AD12" s="629" t="s">
        <v>245</v>
      </c>
      <c r="AE12" s="493" t="s">
        <v>244</v>
      </c>
      <c r="AF12" s="621" t="s">
        <v>231</v>
      </c>
      <c r="AG12" s="621"/>
      <c r="AH12" s="251" t="s">
        <v>264</v>
      </c>
      <c r="AI12" s="251" t="s">
        <v>241</v>
      </c>
      <c r="AJ12" s="272"/>
      <c r="AK12" s="272"/>
      <c r="AL12" s="272"/>
      <c r="AM12" s="616" t="s">
        <v>254</v>
      </c>
      <c r="AN12" s="601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606"/>
      <c r="G13" s="538" t="s">
        <v>448</v>
      </c>
      <c r="H13" s="538"/>
      <c r="I13" s="538"/>
      <c r="J13" s="644"/>
      <c r="M13" s="6"/>
      <c r="N13" s="6"/>
      <c r="O13" s="640"/>
      <c r="P13" s="614"/>
      <c r="T13" s="105" t="s">
        <v>44</v>
      </c>
      <c r="U13" s="124"/>
      <c r="V13" s="146"/>
      <c r="W13" s="146"/>
      <c r="X13" s="483" t="s">
        <v>168</v>
      </c>
      <c r="Y13" s="619"/>
      <c r="Z13" s="459">
        <v>1</v>
      </c>
      <c r="AA13" s="325">
        <v>1</v>
      </c>
      <c r="AB13" s="100" t="s">
        <v>519</v>
      </c>
      <c r="AC13" s="16"/>
      <c r="AD13" s="629"/>
      <c r="AF13" s="621"/>
      <c r="AG13" s="80"/>
      <c r="AH13" s="251" t="s">
        <v>314</v>
      </c>
      <c r="AI13" s="251" t="s">
        <v>313</v>
      </c>
      <c r="AJ13" s="80"/>
      <c r="AK13" s="272"/>
      <c r="AL13" s="272"/>
      <c r="AM13" s="616"/>
      <c r="AN13" s="601"/>
    </row>
    <row r="14" spans="1:43" ht="15.75" thickBot="1" x14ac:dyDescent="0.3">
      <c r="A14" s="502"/>
      <c r="B14" s="503"/>
      <c r="C14" s="511"/>
      <c r="D14" s="504"/>
      <c r="E14" s="505"/>
      <c r="F14" s="606"/>
      <c r="G14" s="538" t="s">
        <v>447</v>
      </c>
      <c r="H14" s="538"/>
      <c r="I14" s="538"/>
      <c r="J14" s="644"/>
      <c r="K14" s="2">
        <v>12</v>
      </c>
      <c r="N14" s="6"/>
      <c r="O14" s="640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19"/>
      <c r="Z14" s="459">
        <v>1</v>
      </c>
      <c r="AA14" s="325"/>
      <c r="AB14" s="219"/>
      <c r="AC14" s="16"/>
      <c r="AD14" s="629"/>
      <c r="AE14" s="272"/>
      <c r="AF14" s="621"/>
      <c r="AG14" s="272"/>
      <c r="AH14" s="272"/>
      <c r="AI14" s="70"/>
      <c r="AJ14" s="272"/>
      <c r="AK14" s="272"/>
      <c r="AL14" s="272"/>
      <c r="AM14" s="616"/>
      <c r="AN14" s="601"/>
    </row>
    <row r="15" spans="1:43" ht="15.75" thickBot="1" x14ac:dyDescent="0.3">
      <c r="A15" s="501" t="s">
        <v>525</v>
      </c>
      <c r="C15" s="532" t="s">
        <v>382</v>
      </c>
      <c r="F15" s="606"/>
      <c r="O15" s="640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19"/>
      <c r="Z15" s="461">
        <v>1</v>
      </c>
      <c r="AA15" s="325"/>
      <c r="AB15" s="219"/>
      <c r="AC15" s="76" t="s">
        <v>497</v>
      </c>
      <c r="AD15" s="629"/>
      <c r="AF15" s="621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16"/>
      <c r="AN15" s="601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4"/>
      <c r="D16" s="61" t="s">
        <v>511</v>
      </c>
      <c r="E16" s="237">
        <v>1</v>
      </c>
      <c r="F16" s="606"/>
      <c r="G16" s="374" t="s">
        <v>506</v>
      </c>
      <c r="I16" s="20"/>
      <c r="J16" s="20"/>
      <c r="O16" s="640"/>
      <c r="R16" s="487" t="s">
        <v>185</v>
      </c>
      <c r="T16" s="89"/>
      <c r="U16" s="124"/>
      <c r="V16" s="94"/>
      <c r="W16" s="146"/>
      <c r="X16" s="483" t="s">
        <v>171</v>
      </c>
      <c r="Y16" s="619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601"/>
      <c r="AP16" s="76" t="s">
        <v>235</v>
      </c>
    </row>
    <row r="17" spans="1:43" ht="15.75" thickBot="1" x14ac:dyDescent="0.3">
      <c r="B17" s="80"/>
      <c r="F17" s="606"/>
      <c r="I17" s="20"/>
      <c r="J17" s="20"/>
      <c r="N17" s="6"/>
      <c r="O17" s="640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19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601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606"/>
      <c r="G18" s="374" t="s">
        <v>554</v>
      </c>
      <c r="I18" s="20"/>
      <c r="J18" s="20"/>
      <c r="O18" s="640"/>
      <c r="Q18" s="112"/>
      <c r="R18" s="634" t="s">
        <v>562</v>
      </c>
      <c r="T18" s="100" t="s">
        <v>44</v>
      </c>
      <c r="U18" s="579" t="s">
        <v>44</v>
      </c>
      <c r="V18" s="120"/>
      <c r="W18" s="147" t="s">
        <v>176</v>
      </c>
      <c r="X18" s="483" t="s">
        <v>173</v>
      </c>
      <c r="Y18" s="619"/>
      <c r="Z18" s="461">
        <v>1</v>
      </c>
      <c r="AA18" s="325"/>
      <c r="AB18" s="76" t="s">
        <v>483</v>
      </c>
      <c r="AC18" s="16"/>
      <c r="AD18" s="16"/>
      <c r="AE18" s="272"/>
      <c r="AF18" s="615" t="s">
        <v>493</v>
      </c>
      <c r="AG18" s="272"/>
      <c r="AH18" s="70"/>
      <c r="AI18" s="70"/>
      <c r="AJ18" s="617" t="s">
        <v>322</v>
      </c>
      <c r="AK18" s="272"/>
      <c r="AL18" s="80"/>
      <c r="AM18" s="480"/>
      <c r="AN18" s="601"/>
      <c r="AP18" s="76" t="s">
        <v>88</v>
      </c>
    </row>
    <row r="19" spans="1:43" ht="15.75" thickBot="1" x14ac:dyDescent="0.3">
      <c r="F19" s="606"/>
      <c r="O19" s="640"/>
      <c r="R19" s="635"/>
      <c r="S19" s="30" t="s">
        <v>560</v>
      </c>
      <c r="U19" s="580"/>
      <c r="V19" s="146"/>
      <c r="W19" s="146"/>
      <c r="X19" s="483" t="s">
        <v>174</v>
      </c>
      <c r="Y19" s="619"/>
      <c r="Z19" s="459">
        <v>1</v>
      </c>
      <c r="AA19" s="325"/>
      <c r="AB19" s="219"/>
      <c r="AC19" s="16"/>
      <c r="AD19" s="16"/>
      <c r="AE19" s="272"/>
      <c r="AF19" s="615"/>
      <c r="AG19" s="272"/>
      <c r="AH19" s="272"/>
      <c r="AI19" s="70"/>
      <c r="AJ19" s="617"/>
      <c r="AK19" s="512" t="s">
        <v>256</v>
      </c>
      <c r="AL19" s="80"/>
      <c r="AM19" s="480"/>
      <c r="AN19" s="601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606"/>
      <c r="G20" s="374" t="s">
        <v>509</v>
      </c>
      <c r="O20" s="640"/>
      <c r="Q20" s="642" t="s">
        <v>48</v>
      </c>
      <c r="T20" s="456" t="s">
        <v>44</v>
      </c>
      <c r="U20" s="581"/>
      <c r="W20" s="457"/>
      <c r="X20" s="484" t="s">
        <v>175</v>
      </c>
      <c r="Y20" s="619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601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606"/>
      <c r="O21" s="640"/>
      <c r="Q21" s="643"/>
      <c r="T21" s="474"/>
      <c r="U21" s="14"/>
      <c r="V21" s="576"/>
      <c r="W21" s="478" t="s">
        <v>176</v>
      </c>
      <c r="X21" s="481" t="s">
        <v>187</v>
      </c>
      <c r="Y21" s="619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601"/>
    </row>
    <row r="22" spans="1:43" ht="15.75" thickBot="1" x14ac:dyDescent="0.3">
      <c r="F22" s="606"/>
      <c r="G22" s="374" t="s">
        <v>507</v>
      </c>
      <c r="O22" s="640"/>
      <c r="R22" s="486" t="s">
        <v>44</v>
      </c>
      <c r="T22" s="475" t="s">
        <v>44</v>
      </c>
      <c r="U22" s="15"/>
      <c r="V22" s="577"/>
      <c r="W22" s="478" t="s">
        <v>176</v>
      </c>
      <c r="X22" s="481" t="s">
        <v>188</v>
      </c>
      <c r="Y22" s="619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615" t="s">
        <v>490</v>
      </c>
      <c r="AK22" s="272"/>
      <c r="AL22" s="80" t="s">
        <v>496</v>
      </c>
      <c r="AM22" s="318"/>
      <c r="AN22" s="601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606"/>
      <c r="O23" s="640"/>
      <c r="Q23" s="642" t="s">
        <v>145</v>
      </c>
      <c r="T23" s="17"/>
      <c r="U23" s="472" t="s">
        <v>44</v>
      </c>
      <c r="V23" s="577"/>
      <c r="W23" s="148"/>
      <c r="X23" s="481" t="s">
        <v>189</v>
      </c>
      <c r="Y23" s="619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615"/>
      <c r="AK23" s="272"/>
      <c r="AL23" s="80" t="s">
        <v>526</v>
      </c>
      <c r="AM23" s="318"/>
      <c r="AN23" s="601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606"/>
      <c r="G24" s="61" t="s">
        <v>508</v>
      </c>
      <c r="O24" s="640"/>
      <c r="Q24" s="643"/>
      <c r="T24" s="17"/>
      <c r="U24" s="240" t="s">
        <v>44</v>
      </c>
      <c r="V24" s="577"/>
      <c r="W24" s="148"/>
      <c r="X24" s="481" t="s">
        <v>186</v>
      </c>
      <c r="Y24" s="619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601"/>
    </row>
    <row r="25" spans="1:43" ht="15.75" thickBot="1" x14ac:dyDescent="0.3">
      <c r="F25" s="606"/>
      <c r="O25" s="640"/>
      <c r="P25" s="214" t="s">
        <v>285</v>
      </c>
      <c r="Q25" s="104" t="s">
        <v>20</v>
      </c>
      <c r="T25" s="479" t="s">
        <v>44</v>
      </c>
      <c r="U25" s="452" t="s">
        <v>44</v>
      </c>
      <c r="V25" s="578"/>
      <c r="W25" s="148"/>
      <c r="X25" s="481" t="s">
        <v>190</v>
      </c>
      <c r="Y25" s="619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601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606"/>
      <c r="G26" s="374" t="s">
        <v>505</v>
      </c>
      <c r="O26" s="640"/>
      <c r="P26" s="603" t="s">
        <v>549</v>
      </c>
      <c r="Q26" s="604"/>
      <c r="R26" s="636" t="s">
        <v>561</v>
      </c>
      <c r="T26" s="183"/>
      <c r="U26" s="471"/>
      <c r="V26" s="100" t="s">
        <v>44</v>
      </c>
      <c r="W26" s="148"/>
      <c r="X26" s="481" t="s">
        <v>182</v>
      </c>
      <c r="Y26" s="619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601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638"/>
      <c r="G27" s="61" t="s">
        <v>571</v>
      </c>
      <c r="O27" s="641"/>
      <c r="R27" s="637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20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602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9" workbookViewId="0">
      <selection activeCell="AM14" sqref="AM14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20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62" t="s">
        <v>236</v>
      </c>
      <c r="U1" s="660" t="s">
        <v>237</v>
      </c>
      <c r="V1" s="662" t="s">
        <v>459</v>
      </c>
      <c r="W1" s="663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64" t="s">
        <v>191</v>
      </c>
      <c r="AD1" s="665"/>
      <c r="AE1" s="666"/>
      <c r="AF1" s="667" t="s">
        <v>298</v>
      </c>
      <c r="AG1" s="668"/>
      <c r="AH1" s="669"/>
      <c r="AI1" s="656" t="s">
        <v>462</v>
      </c>
      <c r="AJ1" s="657"/>
      <c r="AK1" s="658"/>
      <c r="AN1" s="112"/>
    </row>
    <row r="2" spans="1:40" ht="15.75" thickBot="1" x14ac:dyDescent="0.3">
      <c r="F2" s="22" t="s">
        <v>44</v>
      </c>
      <c r="J2" s="648">
        <f>SUM(J5:J30)</f>
        <v>2</v>
      </c>
      <c r="K2" s="650">
        <f>SUM(K4:K29)</f>
        <v>4</v>
      </c>
      <c r="L2" s="652">
        <f>SUM(L4:L29)</f>
        <v>7</v>
      </c>
      <c r="M2" s="627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54" t="s">
        <v>239</v>
      </c>
      <c r="T2" s="659"/>
      <c r="U2" s="661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591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49"/>
      <c r="K3" s="651"/>
      <c r="L3" s="653"/>
      <c r="M3" s="628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43</v>
      </c>
      <c r="S3" s="655"/>
      <c r="T3" s="563"/>
      <c r="U3" s="331">
        <f>R3+V3+W3+Q3</f>
        <v>68</v>
      </c>
      <c r="V3" s="159">
        <f t="shared" ref="V3:AA3" si="0">SUM(V4:V29)</f>
        <v>7</v>
      </c>
      <c r="W3" s="187">
        <f t="shared" si="0"/>
        <v>6</v>
      </c>
      <c r="X3" s="59">
        <f t="shared" si="0"/>
        <v>0</v>
      </c>
      <c r="Y3" s="66">
        <f t="shared" si="0"/>
        <v>7</v>
      </c>
      <c r="Z3" s="66">
        <f t="shared" si="0"/>
        <v>13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2">
        <f t="shared" si="1"/>
        <v>4</v>
      </c>
      <c r="AH3" s="100">
        <f t="shared" si="1"/>
        <v>10</v>
      </c>
      <c r="AI3" s="100">
        <f t="shared" si="1"/>
        <v>10</v>
      </c>
      <c r="AJ3" s="329">
        <f t="shared" si="1"/>
        <v>7</v>
      </c>
      <c r="AK3" s="330">
        <f t="shared" si="1"/>
        <v>8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45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590</v>
      </c>
      <c r="AN4" s="112" t="s">
        <v>583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46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46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46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46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43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46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1</v>
      </c>
      <c r="L10" s="311">
        <f t="shared" si="10"/>
        <v>1</v>
      </c>
      <c r="M10" s="646"/>
      <c r="N10" s="20"/>
      <c r="O10" s="2" t="s">
        <v>347</v>
      </c>
      <c r="P10" s="334" t="s">
        <v>74</v>
      </c>
      <c r="Q10" s="164">
        <v>1</v>
      </c>
      <c r="R10" s="157">
        <v>1</v>
      </c>
      <c r="S10" s="338">
        <v>-2</v>
      </c>
      <c r="T10" s="17"/>
      <c r="U10" s="348"/>
      <c r="V10" s="346"/>
      <c r="W10" s="190">
        <f>SUM(J10:K10)</f>
        <v>1</v>
      </c>
      <c r="X10" s="314"/>
      <c r="Y10" s="117">
        <f t="shared" si="3"/>
        <v>1</v>
      </c>
      <c r="Z10" s="308">
        <f t="shared" si="4"/>
        <v>2</v>
      </c>
      <c r="AA10" s="308">
        <v>1</v>
      </c>
      <c r="AB10" s="308">
        <f t="shared" si="5"/>
        <v>0</v>
      </c>
      <c r="AC10" s="312">
        <v>1</v>
      </c>
      <c r="AD10" s="318"/>
      <c r="AE10" s="314"/>
      <c r="AF10" s="314">
        <f t="shared" si="6"/>
        <v>1</v>
      </c>
      <c r="AG10" s="373"/>
      <c r="AH10" s="158"/>
      <c r="AI10" s="326">
        <f t="shared" si="7"/>
        <v>1</v>
      </c>
      <c r="AJ10" s="327">
        <f t="shared" si="8"/>
        <v>1</v>
      </c>
      <c r="AK10" s="328">
        <f t="shared" si="9"/>
        <v>1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46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591" t="s">
        <v>55</v>
      </c>
      <c r="B12" s="30">
        <v>13</v>
      </c>
      <c r="C12" s="2" t="s">
        <v>56</v>
      </c>
      <c r="E12" s="642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46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593"/>
      <c r="B13" s="153">
        <v>12</v>
      </c>
      <c r="C13" s="2" t="s">
        <v>58</v>
      </c>
      <c r="E13" s="643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46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1</v>
      </c>
      <c r="L14" s="311">
        <f t="shared" si="10"/>
        <v>1</v>
      </c>
      <c r="M14" s="646"/>
      <c r="N14" s="20"/>
      <c r="O14" s="210" t="s">
        <v>346</v>
      </c>
      <c r="P14" s="334" t="s">
        <v>246</v>
      </c>
      <c r="Q14" s="164">
        <v>0</v>
      </c>
      <c r="R14" s="157">
        <v>0</v>
      </c>
      <c r="S14" s="338">
        <v>-1</v>
      </c>
      <c r="T14" s="17"/>
      <c r="U14" s="348"/>
      <c r="V14" s="346"/>
      <c r="W14" s="190">
        <f t="shared" si="2"/>
        <v>1</v>
      </c>
      <c r="X14" s="314"/>
      <c r="Y14" s="117">
        <f t="shared" si="3"/>
        <v>1</v>
      </c>
      <c r="Z14" s="308">
        <f t="shared" si="4"/>
        <v>2</v>
      </c>
      <c r="AA14" s="308">
        <v>1</v>
      </c>
      <c r="AB14" s="308">
        <f t="shared" si="5"/>
        <v>-1</v>
      </c>
      <c r="AC14" s="312">
        <v>2</v>
      </c>
      <c r="AD14" s="318"/>
      <c r="AE14" s="314"/>
      <c r="AF14" s="314">
        <f t="shared" si="6"/>
        <v>1</v>
      </c>
      <c r="AG14" s="373">
        <v>1</v>
      </c>
      <c r="AH14" s="158"/>
      <c r="AI14" s="326">
        <f t="shared" si="7"/>
        <v>1</v>
      </c>
      <c r="AJ14" s="327">
        <f t="shared" si="8"/>
        <v>1</v>
      </c>
      <c r="AK14" s="328">
        <f t="shared" si="9"/>
        <v>1</v>
      </c>
      <c r="AL14" s="6" t="s">
        <v>589</v>
      </c>
      <c r="AM14" s="723" t="s">
        <v>592</v>
      </c>
      <c r="AN14" s="112" t="s">
        <v>516</v>
      </c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46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46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584</v>
      </c>
      <c r="AN16" s="11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46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46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/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46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1</v>
      </c>
      <c r="M20" s="647"/>
      <c r="N20" s="537" t="s">
        <v>342</v>
      </c>
      <c r="O20" s="644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1</v>
      </c>
      <c r="Z20" s="308">
        <f t="shared" si="4"/>
        <v>1</v>
      </c>
      <c r="AA20" s="308">
        <v>1</v>
      </c>
      <c r="AB20" s="308">
        <f t="shared" si="5"/>
        <v>0</v>
      </c>
      <c r="AC20" s="312">
        <v>2</v>
      </c>
      <c r="AD20" s="318"/>
      <c r="AE20" s="314"/>
      <c r="AF20" s="314">
        <f t="shared" si="6"/>
        <v>1</v>
      </c>
      <c r="AG20" s="373">
        <v>1</v>
      </c>
      <c r="AH20" s="158">
        <v>1</v>
      </c>
      <c r="AI20" s="326">
        <f t="shared" si="7"/>
        <v>2</v>
      </c>
      <c r="AJ20" s="327">
        <f t="shared" si="8"/>
        <v>1</v>
      </c>
      <c r="AK20" s="328">
        <f t="shared" si="9"/>
        <v>1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598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599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37" t="s">
        <v>342</v>
      </c>
      <c r="O24" s="644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6" t="s">
        <v>254</v>
      </c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2"/>
      <c r="AM26" s="19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1</v>
      </c>
      <c r="Z37" s="64">
        <f t="shared" si="4"/>
        <v>1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7" t="s">
        <v>317</v>
      </c>
      <c r="C1" s="644"/>
      <c r="D1" s="214"/>
      <c r="J1" s="537" t="s">
        <v>70</v>
      </c>
      <c r="K1" s="644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0"/>
      <c r="N2" s="154">
        <v>2</v>
      </c>
      <c r="O2" s="155"/>
      <c r="P2" s="5"/>
      <c r="Q2" s="673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1"/>
      <c r="N3" s="17">
        <v>1</v>
      </c>
      <c r="O3" s="15"/>
      <c r="P3" s="10"/>
      <c r="Q3" s="674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1"/>
      <c r="N4" s="17"/>
      <c r="O4" s="15">
        <v>1</v>
      </c>
      <c r="P4" s="10"/>
      <c r="Q4" s="674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1"/>
      <c r="N5" s="17">
        <v>1</v>
      </c>
      <c r="O5" s="15"/>
      <c r="P5" s="10"/>
      <c r="Q5" s="674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1"/>
      <c r="N6" s="17">
        <v>1</v>
      </c>
      <c r="O6" s="15"/>
      <c r="P6" s="10"/>
      <c r="Q6" s="674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1"/>
      <c r="N7" s="17">
        <v>1</v>
      </c>
      <c r="O7" s="15"/>
      <c r="P7" s="10"/>
      <c r="Q7" s="674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1"/>
      <c r="N8" s="17">
        <v>1</v>
      </c>
      <c r="O8" s="15"/>
      <c r="P8" s="10"/>
      <c r="Q8" s="674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2"/>
      <c r="N9" s="163"/>
      <c r="O9" s="18"/>
      <c r="P9" s="13">
        <v>1</v>
      </c>
      <c r="Q9" s="675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37" t="s">
        <v>71</v>
      </c>
      <c r="W1" s="644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0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21" t="s">
        <v>75</v>
      </c>
      <c r="G2" s="678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2" t="s">
        <v>121</v>
      </c>
      <c r="W2" s="663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1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595"/>
      <c r="G3" s="679"/>
      <c r="H3" s="40" t="s">
        <v>81</v>
      </c>
      <c r="J3" s="23">
        <v>15</v>
      </c>
      <c r="M3" s="169" t="s">
        <v>82</v>
      </c>
      <c r="N3" s="44"/>
      <c r="O3" s="688" t="s">
        <v>44</v>
      </c>
      <c r="P3" s="709" t="s">
        <v>219</v>
      </c>
      <c r="Q3" s="710"/>
      <c r="S3" s="57" t="s">
        <v>220</v>
      </c>
      <c r="V3" s="59" t="s">
        <v>105</v>
      </c>
      <c r="W3" s="59" t="s">
        <v>105</v>
      </c>
      <c r="AD3" s="691"/>
    </row>
    <row r="4" spans="1:31" ht="15.75" thickBot="1" x14ac:dyDescent="0.3">
      <c r="G4" s="679"/>
      <c r="H4" s="6"/>
      <c r="L4" s="673" t="s">
        <v>83</v>
      </c>
      <c r="O4" s="689"/>
      <c r="T4" s="55" t="s">
        <v>98</v>
      </c>
      <c r="U4" s="56" t="s">
        <v>99</v>
      </c>
      <c r="X4" s="67" t="s">
        <v>223</v>
      </c>
      <c r="Y4" s="537" t="s">
        <v>195</v>
      </c>
      <c r="Z4" s="538"/>
      <c r="AA4" s="644"/>
      <c r="AD4" s="691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79"/>
      <c r="H5" s="46" t="s">
        <v>76</v>
      </c>
      <c r="K5" s="696" t="s">
        <v>217</v>
      </c>
      <c r="L5" s="711"/>
      <c r="M5" s="2" t="s">
        <v>215</v>
      </c>
      <c r="N5" s="61" t="s">
        <v>214</v>
      </c>
      <c r="O5" s="689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9" t="s">
        <v>287</v>
      </c>
      <c r="Z5" s="700"/>
      <c r="AD5" s="691"/>
    </row>
    <row r="6" spans="1:31" ht="15.75" thickBot="1" x14ac:dyDescent="0.3">
      <c r="C6" s="109"/>
      <c r="D6" s="127" t="s">
        <v>44</v>
      </c>
      <c r="E6" s="45" t="s">
        <v>86</v>
      </c>
      <c r="G6" s="679"/>
      <c r="H6" s="46" t="s">
        <v>81</v>
      </c>
      <c r="I6" s="23">
        <v>15</v>
      </c>
      <c r="K6" s="697"/>
      <c r="L6" s="711"/>
      <c r="O6" s="689"/>
      <c r="T6" s="2" t="s">
        <v>101</v>
      </c>
      <c r="U6" s="144">
        <v>3</v>
      </c>
      <c r="V6" s="21">
        <v>-1</v>
      </c>
      <c r="AD6" s="691"/>
    </row>
    <row r="7" spans="1:31" ht="15.75" thickBot="1" x14ac:dyDescent="0.3">
      <c r="C7" s="110"/>
      <c r="G7" s="679"/>
      <c r="H7" s="6"/>
      <c r="K7" s="697"/>
      <c r="L7" s="711"/>
      <c r="N7" s="21" t="s">
        <v>120</v>
      </c>
      <c r="O7" s="689"/>
      <c r="P7" s="73"/>
      <c r="AD7" s="691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79"/>
      <c r="H8" s="50" t="s">
        <v>76</v>
      </c>
      <c r="I8" s="99" t="s">
        <v>44</v>
      </c>
      <c r="J8" s="111">
        <v>115</v>
      </c>
      <c r="K8" s="697"/>
      <c r="L8" s="711"/>
      <c r="O8" s="689"/>
      <c r="P8" s="49"/>
      <c r="S8" s="693" t="s">
        <v>212</v>
      </c>
      <c r="T8" s="694"/>
      <c r="U8" s="694"/>
      <c r="V8" s="694"/>
      <c r="W8" s="694"/>
      <c r="X8" s="694"/>
      <c r="Y8" s="694"/>
      <c r="Z8" s="694"/>
      <c r="AA8" s="694"/>
      <c r="AB8" s="694"/>
      <c r="AC8" s="695"/>
      <c r="AD8" s="691"/>
    </row>
    <row r="9" spans="1:31" ht="15.75" thickBot="1" x14ac:dyDescent="0.3">
      <c r="C9" s="715"/>
      <c r="G9" s="679"/>
      <c r="H9" s="6"/>
      <c r="K9" s="697"/>
      <c r="L9" s="682" t="s">
        <v>218</v>
      </c>
      <c r="M9" s="683"/>
      <c r="N9" s="684"/>
      <c r="O9" s="689"/>
      <c r="P9" s="75"/>
      <c r="AD9" s="691"/>
    </row>
    <row r="10" spans="1:31" ht="15.75" thickBot="1" x14ac:dyDescent="0.3">
      <c r="C10" s="716"/>
      <c r="D10" s="23"/>
      <c r="E10" s="45" t="s">
        <v>88</v>
      </c>
      <c r="F10" s="66" t="s">
        <v>89</v>
      </c>
      <c r="G10" s="679"/>
      <c r="H10" s="51"/>
      <c r="I10" s="21" t="s">
        <v>81</v>
      </c>
      <c r="J10" s="3">
        <v>15</v>
      </c>
      <c r="K10" s="697"/>
      <c r="M10" s="718" t="s">
        <v>90</v>
      </c>
      <c r="N10" s="719"/>
      <c r="O10" s="719"/>
      <c r="P10" s="719"/>
      <c r="Q10" s="719"/>
      <c r="R10" s="719"/>
      <c r="S10" s="719"/>
      <c r="T10" s="719"/>
      <c r="U10" s="719"/>
      <c r="V10" s="719"/>
      <c r="W10" s="719"/>
      <c r="X10" s="719"/>
      <c r="Y10" s="719"/>
      <c r="Z10" s="719"/>
      <c r="AA10" s="719"/>
      <c r="AB10" s="719"/>
      <c r="AC10" s="720"/>
      <c r="AD10" s="691"/>
    </row>
    <row r="11" spans="1:31" ht="15.75" thickBot="1" x14ac:dyDescent="0.3">
      <c r="C11" s="717"/>
      <c r="G11" s="679"/>
      <c r="H11" s="6"/>
      <c r="K11" s="697"/>
      <c r="R11" s="52" t="s">
        <v>44</v>
      </c>
      <c r="S11" s="70"/>
      <c r="U11" s="104" t="s">
        <v>20</v>
      </c>
      <c r="Y11" s="68" t="s">
        <v>121</v>
      </c>
      <c r="Z11" s="707" t="s">
        <v>121</v>
      </c>
      <c r="AA11" s="708"/>
      <c r="AB11" s="52" t="s">
        <v>44</v>
      </c>
      <c r="AC11" s="118" t="s">
        <v>121</v>
      </c>
      <c r="AD11" s="691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79"/>
      <c r="H12" s="128"/>
      <c r="I12" s="19" t="s">
        <v>81</v>
      </c>
      <c r="J12" s="3">
        <v>15</v>
      </c>
      <c r="K12" s="697"/>
      <c r="L12" s="712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2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1" t="s">
        <v>126</v>
      </c>
      <c r="AB12" s="702"/>
      <c r="AC12" s="21" t="s">
        <v>233</v>
      </c>
      <c r="AD12" s="691"/>
    </row>
    <row r="13" spans="1:31" ht="15.75" thickBot="1" x14ac:dyDescent="0.3">
      <c r="C13" s="715"/>
      <c r="G13" s="679"/>
      <c r="K13" s="697"/>
      <c r="L13" s="713"/>
      <c r="M13" s="47"/>
      <c r="Q13" s="681" t="s">
        <v>210</v>
      </c>
      <c r="R13" s="604"/>
      <c r="S13" s="533"/>
      <c r="T13" s="6"/>
      <c r="U13" s="96" t="s">
        <v>132</v>
      </c>
      <c r="X13" s="2" t="s">
        <v>123</v>
      </c>
      <c r="AA13" s="703"/>
      <c r="AB13" s="704"/>
      <c r="AD13" s="691"/>
    </row>
    <row r="14" spans="1:31" ht="15.75" thickBot="1" x14ac:dyDescent="0.3">
      <c r="B14" s="2" t="s">
        <v>339</v>
      </c>
      <c r="C14" s="717"/>
      <c r="D14" s="23"/>
      <c r="G14" s="679"/>
      <c r="H14" s="125"/>
      <c r="I14" s="99" t="s">
        <v>44</v>
      </c>
      <c r="J14" s="111">
        <v>115</v>
      </c>
      <c r="K14" s="697"/>
      <c r="L14" s="713"/>
      <c r="M14" s="21" t="s">
        <v>111</v>
      </c>
      <c r="N14" s="21" t="s">
        <v>113</v>
      </c>
      <c r="R14" s="115" t="s">
        <v>44</v>
      </c>
      <c r="S14" s="533"/>
      <c r="T14" s="77" t="s">
        <v>130</v>
      </c>
      <c r="V14" s="68" t="s">
        <v>44</v>
      </c>
      <c r="X14" s="47"/>
      <c r="Y14" s="21" t="s">
        <v>73</v>
      </c>
      <c r="AA14" s="703"/>
      <c r="AB14" s="704"/>
      <c r="AD14" s="691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79"/>
      <c r="H15" s="2" t="s">
        <v>81</v>
      </c>
      <c r="I15" s="53" t="s">
        <v>81</v>
      </c>
      <c r="K15" s="697"/>
      <c r="L15" s="714"/>
      <c r="Q15" s="681" t="s">
        <v>211</v>
      </c>
      <c r="R15" s="604"/>
      <c r="S15" s="533"/>
      <c r="T15" s="6"/>
      <c r="V15" s="68" t="s">
        <v>44</v>
      </c>
      <c r="X15" s="2" t="s">
        <v>128</v>
      </c>
      <c r="AA15" s="703"/>
      <c r="AB15" s="704"/>
      <c r="AD15" s="691"/>
    </row>
    <row r="16" spans="1:31" ht="15.75" thickBot="1" x14ac:dyDescent="0.3">
      <c r="C16" s="132"/>
      <c r="G16" s="679"/>
      <c r="K16" s="697"/>
      <c r="N16" s="47"/>
      <c r="O16" s="61" t="s">
        <v>109</v>
      </c>
      <c r="R16" s="114" t="s">
        <v>44</v>
      </c>
      <c r="S16" s="533"/>
      <c r="T16" s="76" t="s">
        <v>129</v>
      </c>
      <c r="W16" s="52" t="s">
        <v>44</v>
      </c>
      <c r="X16" s="47"/>
      <c r="Z16" s="76" t="s">
        <v>127</v>
      </c>
      <c r="AA16" s="703"/>
      <c r="AB16" s="704"/>
      <c r="AD16" s="691"/>
    </row>
    <row r="17" spans="3:30" ht="15.75" thickBot="1" x14ac:dyDescent="0.3">
      <c r="C17" s="109"/>
      <c r="E17" s="6" t="s">
        <v>95</v>
      </c>
      <c r="F17" s="676" t="s">
        <v>96</v>
      </c>
      <c r="G17" s="679"/>
      <c r="H17" s="54"/>
      <c r="I17" s="133" t="s">
        <v>81</v>
      </c>
      <c r="K17" s="697"/>
      <c r="S17" s="533"/>
      <c r="V17" s="68" t="s">
        <v>44</v>
      </c>
      <c r="X17" s="2" t="s">
        <v>118</v>
      </c>
      <c r="AA17" s="703"/>
      <c r="AB17" s="704"/>
      <c r="AD17" s="691"/>
    </row>
    <row r="18" spans="3:30" ht="15.75" thickBot="1" x14ac:dyDescent="0.3">
      <c r="C18" s="130"/>
      <c r="D18" s="131" t="s">
        <v>44</v>
      </c>
      <c r="E18" s="6" t="s">
        <v>97</v>
      </c>
      <c r="F18" s="677"/>
      <c r="G18" s="679"/>
      <c r="H18" s="108" t="s">
        <v>76</v>
      </c>
      <c r="I18" s="21" t="s">
        <v>81</v>
      </c>
      <c r="K18" s="697"/>
      <c r="O18" s="64" t="s">
        <v>115</v>
      </c>
      <c r="S18" s="533"/>
      <c r="U18" s="76" t="s">
        <v>133</v>
      </c>
      <c r="X18" s="2" t="s">
        <v>117</v>
      </c>
      <c r="AA18" s="705"/>
      <c r="AB18" s="706"/>
      <c r="AD18" s="691"/>
    </row>
    <row r="19" spans="3:30" ht="15.75" thickBot="1" x14ac:dyDescent="0.3">
      <c r="F19" s="64" t="s">
        <v>209</v>
      </c>
      <c r="G19" s="680"/>
      <c r="K19" s="698"/>
      <c r="Q19" s="68" t="s">
        <v>44</v>
      </c>
      <c r="R19" s="685" t="s">
        <v>124</v>
      </c>
      <c r="S19" s="686"/>
      <c r="T19" s="687"/>
      <c r="V19" s="77" t="s">
        <v>115</v>
      </c>
      <c r="Y19" s="19" t="s">
        <v>125</v>
      </c>
      <c r="AD19" s="692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2023-12-17T00:03:17Z</dcterms:modified>
</cp:coreProperties>
</file>