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6AE2B012-3467-46B0-ADFD-331DE75F9F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O2" i="3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U2" i="1"/>
  <c r="B11" i="1" l="1"/>
</calcChain>
</file>

<file path=xl/sharedStrings.xml><?xml version="1.0" encoding="utf-8"?>
<sst xmlns="http://schemas.openxmlformats.org/spreadsheetml/2006/main" count="1400" uniqueCount="176">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</sst>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0" borderId="4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23" xfId="0" applyFont="1" applyBorder="1" applyAlignment="1">
      <alignment horizontal="center"/>
    </xf>
    <xf numFmtId="0" fontId="3" fillId="0" borderId="47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3" fillId="0" borderId="48" xfId="0" applyFont="1" applyFill="1" applyBorder="1"/>
    <xf numFmtId="0" fontId="3" fillId="0" borderId="41" xfId="0" applyFont="1" applyBorder="1" applyAlignment="1">
      <alignment horizontal="center" vertical="center"/>
    </xf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A2" workbookViewId="0">
      <selection activeCell="M17" sqref="M17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2" customWidth="1"/>
    <col min="7" max="7" width="10.5703125" bestFit="1" customWidth="1"/>
    <col min="8" max="8" width="3.5703125" style="25" bestFit="1" customWidth="1"/>
    <col min="9" max="9" width="15.7109375" style="117" bestFit="1" customWidth="1"/>
    <col min="10" max="10" width="9.140625" style="117" bestFit="1" customWidth="1"/>
    <col min="11" max="11" width="9" bestFit="1" customWidth="1"/>
    <col min="12" max="12" width="10.85546875" bestFit="1" customWidth="1"/>
    <col min="13" max="13" width="8.42578125" style="1" customWidth="1"/>
    <col min="14" max="14" width="9.42578125" style="2" bestFit="1" customWidth="1"/>
    <col min="15" max="15" width="10.7109375" style="152" customWidth="1"/>
    <col min="16" max="16" width="4.85546875" style="1" customWidth="1"/>
    <col min="17" max="17" width="9" style="1" customWidth="1"/>
    <col min="18" max="18" width="2.85546875" style="1" customWidth="1"/>
    <col min="19" max="19" width="11.140625" style="24" customWidth="1"/>
    <col min="20" max="20" width="5.140625" customWidth="1"/>
    <col min="21" max="21" width="10.7109375" bestFit="1" customWidth="1"/>
  </cols>
  <sheetData>
    <row r="1" spans="1:21" ht="15.75" thickBot="1" x14ac:dyDescent="0.3"/>
    <row r="2" spans="1:21" ht="15.75" thickBot="1" x14ac:dyDescent="0.3">
      <c r="A2" s="33" t="s">
        <v>45</v>
      </c>
      <c r="B2" s="34">
        <v>40.380000000000003</v>
      </c>
      <c r="C2" s="189">
        <f>B3+B4</f>
        <v>0</v>
      </c>
      <c r="E2" s="193" t="s">
        <v>145</v>
      </c>
      <c r="F2" s="194"/>
      <c r="G2" s="26" t="s">
        <v>43</v>
      </c>
      <c r="H2" s="33" t="s">
        <v>42</v>
      </c>
      <c r="I2" s="83" t="s">
        <v>41</v>
      </c>
      <c r="J2" s="83" t="s">
        <v>153</v>
      </c>
      <c r="K2" s="9" t="s">
        <v>40</v>
      </c>
      <c r="L2" s="9" t="s">
        <v>39</v>
      </c>
      <c r="M2" s="125" t="s">
        <v>38</v>
      </c>
      <c r="N2" s="171" t="s">
        <v>92</v>
      </c>
      <c r="O2" s="153" t="s">
        <v>68</v>
      </c>
      <c r="P2" s="36" t="s">
        <v>131</v>
      </c>
      <c r="Q2" s="156" t="s">
        <v>83</v>
      </c>
      <c r="R2" s="100" t="s">
        <v>36</v>
      </c>
      <c r="S2" s="36" t="s">
        <v>108</v>
      </c>
      <c r="U2" s="98">
        <f ca="1">TODAY()</f>
        <v>45285</v>
      </c>
    </row>
    <row r="3" spans="1:21" ht="15.75" thickBot="1" x14ac:dyDescent="0.3">
      <c r="A3" s="187" t="s">
        <v>37</v>
      </c>
      <c r="B3" s="34">
        <v>0</v>
      </c>
      <c r="C3" s="190"/>
      <c r="D3" s="162" t="s">
        <v>36</v>
      </c>
    </row>
    <row r="4" spans="1:21" ht="15.75" thickBot="1" x14ac:dyDescent="0.3">
      <c r="A4" s="188"/>
      <c r="B4" s="34">
        <v>0</v>
      </c>
      <c r="C4" s="33" t="s">
        <v>35</v>
      </c>
      <c r="E4" s="140">
        <v>10</v>
      </c>
      <c r="F4" s="164"/>
      <c r="G4" s="9" t="s">
        <v>1</v>
      </c>
      <c r="H4" s="155" t="s">
        <v>36</v>
      </c>
      <c r="I4" s="169" t="s">
        <v>169</v>
      </c>
      <c r="J4" s="83" t="s">
        <v>139</v>
      </c>
      <c r="K4" s="169" t="s">
        <v>156</v>
      </c>
      <c r="L4" s="143" t="s">
        <v>118</v>
      </c>
      <c r="M4" s="169" t="s">
        <v>156</v>
      </c>
      <c r="N4" s="172" t="s">
        <v>30</v>
      </c>
      <c r="O4" s="154">
        <v>0.4548611111111111</v>
      </c>
      <c r="Q4" s="154">
        <v>0.42708333333333331</v>
      </c>
      <c r="S4" s="24" t="s">
        <v>160</v>
      </c>
    </row>
    <row r="5" spans="1:21" ht="15.75" thickBot="1" x14ac:dyDescent="0.3">
      <c r="D5" s="156">
        <v>-2</v>
      </c>
      <c r="E5" s="166">
        <v>20</v>
      </c>
      <c r="F5" s="126"/>
      <c r="G5" s="9" t="s">
        <v>136</v>
      </c>
      <c r="H5" s="107" t="s">
        <v>17</v>
      </c>
      <c r="I5" s="169" t="s">
        <v>165</v>
      </c>
      <c r="J5" s="167" t="s">
        <v>142</v>
      </c>
      <c r="K5" s="169" t="s">
        <v>85</v>
      </c>
      <c r="L5" s="143" t="s">
        <v>119</v>
      </c>
      <c r="M5" s="37"/>
      <c r="N5" s="174" t="s">
        <v>86</v>
      </c>
      <c r="O5" s="154">
        <v>0.4548611111111111</v>
      </c>
      <c r="Q5" s="154">
        <v>0.42708333333333331</v>
      </c>
      <c r="S5" s="24" t="s">
        <v>160</v>
      </c>
    </row>
    <row r="6" spans="1:21" ht="15.75" thickBot="1" x14ac:dyDescent="0.3">
      <c r="B6" s="1">
        <v>600</v>
      </c>
      <c r="E6" s="166">
        <v>10</v>
      </c>
      <c r="F6" s="127"/>
      <c r="G6" s="28" t="s">
        <v>147</v>
      </c>
      <c r="H6" s="120" t="s">
        <v>17</v>
      </c>
      <c r="I6" s="169" t="s">
        <v>166</v>
      </c>
      <c r="J6" s="83" t="s">
        <v>155</v>
      </c>
      <c r="K6" s="169" t="s">
        <v>96</v>
      </c>
      <c r="L6" s="143" t="s">
        <v>120</v>
      </c>
      <c r="M6" s="33" t="s">
        <v>170</v>
      </c>
      <c r="N6" s="176" t="s">
        <v>69</v>
      </c>
      <c r="O6" s="154">
        <v>0.4548611111111111</v>
      </c>
      <c r="Q6" s="154">
        <v>0.85555555555555562</v>
      </c>
      <c r="S6" s="24" t="s">
        <v>160</v>
      </c>
    </row>
    <row r="7" spans="1:21" ht="15.75" thickBot="1" x14ac:dyDescent="0.3">
      <c r="A7" s="9" t="s">
        <v>25</v>
      </c>
      <c r="B7" s="29">
        <v>0</v>
      </c>
      <c r="E7" s="140">
        <v>2</v>
      </c>
      <c r="F7" s="127"/>
      <c r="G7" s="9" t="s">
        <v>9</v>
      </c>
      <c r="H7" s="107" t="s">
        <v>17</v>
      </c>
      <c r="I7" s="169" t="s">
        <v>172</v>
      </c>
      <c r="J7" s="179" t="s">
        <v>137</v>
      </c>
      <c r="K7" s="179"/>
      <c r="L7" s="143" t="s">
        <v>171</v>
      </c>
      <c r="M7" s="33" t="s">
        <v>85</v>
      </c>
      <c r="N7" s="174" t="s">
        <v>90</v>
      </c>
      <c r="O7" s="154">
        <v>0.65069444444444446</v>
      </c>
      <c r="P7" s="1" t="s">
        <v>130</v>
      </c>
      <c r="Q7" s="154">
        <v>0.85555555555555562</v>
      </c>
      <c r="S7" s="24" t="s">
        <v>160</v>
      </c>
    </row>
    <row r="8" spans="1:21" ht="15.75" thickBot="1" x14ac:dyDescent="0.3">
      <c r="E8" s="195">
        <v>50</v>
      </c>
      <c r="F8" s="197"/>
      <c r="G8" s="9" t="s">
        <v>72</v>
      </c>
      <c r="H8" s="107" t="s">
        <v>17</v>
      </c>
      <c r="I8" s="199" t="s">
        <v>105</v>
      </c>
      <c r="J8" s="83" t="s">
        <v>70</v>
      </c>
      <c r="K8" s="9" t="s">
        <v>47</v>
      </c>
      <c r="L8" s="143" t="s">
        <v>164</v>
      </c>
      <c r="M8" s="33" t="s">
        <v>94</v>
      </c>
      <c r="N8" s="174" t="s">
        <v>30</v>
      </c>
      <c r="O8" s="154">
        <v>0.4548611111111111</v>
      </c>
      <c r="Q8" s="154">
        <v>0.85555555555555562</v>
      </c>
      <c r="S8" s="24" t="s">
        <v>168</v>
      </c>
    </row>
    <row r="9" spans="1:21" ht="15.75" thickBot="1" x14ac:dyDescent="0.3">
      <c r="A9" s="9" t="s">
        <v>19</v>
      </c>
      <c r="B9" s="8">
        <f>7000+B6-C2</f>
        <v>7600</v>
      </c>
      <c r="E9" s="196"/>
      <c r="F9" s="198"/>
      <c r="G9" s="9" t="s">
        <v>71</v>
      </c>
      <c r="H9" s="107" t="s">
        <v>17</v>
      </c>
      <c r="I9" s="200"/>
      <c r="J9" s="182" t="s">
        <v>163</v>
      </c>
      <c r="K9" s="180" t="s">
        <v>62</v>
      </c>
      <c r="L9" s="143" t="s">
        <v>129</v>
      </c>
      <c r="M9" s="33" t="s">
        <v>22</v>
      </c>
      <c r="N9" s="173" t="s">
        <v>64</v>
      </c>
      <c r="O9" s="154">
        <v>0.4548611111111111</v>
      </c>
      <c r="Q9" s="154">
        <v>0.79861111111111116</v>
      </c>
      <c r="S9" s="24" t="s">
        <v>168</v>
      </c>
    </row>
    <row r="10" spans="1:21" ht="15.75" thickBot="1" x14ac:dyDescent="0.3">
      <c r="E10" s="165">
        <v>10</v>
      </c>
      <c r="F10" s="177"/>
      <c r="G10" s="9" t="s">
        <v>81</v>
      </c>
      <c r="H10" s="122" t="s">
        <v>17</v>
      </c>
      <c r="I10" s="169" t="s">
        <v>165</v>
      </c>
      <c r="J10" s="83" t="s">
        <v>124</v>
      </c>
      <c r="K10" s="180" t="s">
        <v>170</v>
      </c>
      <c r="L10" s="144" t="s">
        <v>122</v>
      </c>
      <c r="M10" s="33"/>
      <c r="N10" s="174" t="s">
        <v>66</v>
      </c>
      <c r="O10" s="154"/>
      <c r="P10" s="1" t="s">
        <v>126</v>
      </c>
      <c r="Q10" s="154">
        <v>0.85555555555555562</v>
      </c>
      <c r="S10" s="24" t="s">
        <v>168</v>
      </c>
    </row>
    <row r="11" spans="1:21" ht="15.75" thickBot="1" x14ac:dyDescent="0.3">
      <c r="A11" s="9" t="s">
        <v>12</v>
      </c>
      <c r="B11" s="8">
        <f>B9-B13</f>
        <v>15</v>
      </c>
      <c r="E11" s="140">
        <v>10</v>
      </c>
      <c r="F11" s="225"/>
      <c r="G11" s="41" t="s">
        <v>128</v>
      </c>
      <c r="H11" s="107" t="s">
        <v>17</v>
      </c>
      <c r="I11" s="183" t="s">
        <v>167</v>
      </c>
      <c r="J11" s="226"/>
      <c r="K11" s="182"/>
      <c r="L11" s="227" t="s">
        <v>110</v>
      </c>
      <c r="M11" s="228" t="s">
        <v>78</v>
      </c>
      <c r="N11" s="229" t="s">
        <v>161</v>
      </c>
      <c r="O11" s="154">
        <v>0.65069444444444446</v>
      </c>
      <c r="Q11" s="154">
        <v>0.85555555555555562</v>
      </c>
      <c r="S11" s="24" t="s">
        <v>160</v>
      </c>
    </row>
    <row r="12" spans="1:21" ht="15.75" thickBot="1" x14ac:dyDescent="0.3">
      <c r="E12" s="77">
        <v>3</v>
      </c>
      <c r="F12" s="74"/>
      <c r="G12" s="9" t="s">
        <v>175</v>
      </c>
      <c r="H12" s="107" t="s">
        <v>17</v>
      </c>
      <c r="I12" s="230"/>
      <c r="J12" s="230"/>
      <c r="K12" s="8"/>
      <c r="L12" s="231" t="s">
        <v>174</v>
      </c>
      <c r="M12" s="33"/>
      <c r="N12" s="232" t="s">
        <v>65</v>
      </c>
      <c r="O12" s="154">
        <v>0.65069444444444446</v>
      </c>
      <c r="P12" s="24"/>
      <c r="S12" s="24" t="s">
        <v>160</v>
      </c>
    </row>
    <row r="13" spans="1:21" ht="15.75" thickBot="1" x14ac:dyDescent="0.3">
      <c r="A13" s="9" t="s">
        <v>5</v>
      </c>
      <c r="B13" s="8">
        <f>B18+Purchase!O2</f>
        <v>7585</v>
      </c>
      <c r="G13" s="28"/>
      <c r="I13" s="119"/>
      <c r="J13" s="119"/>
      <c r="K13" s="184"/>
      <c r="M13"/>
      <c r="O13" s="185"/>
      <c r="P13" s="186"/>
    </row>
    <row r="14" spans="1:21" ht="15.75" thickBot="1" x14ac:dyDescent="0.3">
      <c r="C14" s="25"/>
      <c r="D14" s="25"/>
      <c r="E14" s="191" t="s">
        <v>4</v>
      </c>
      <c r="F14" s="192"/>
      <c r="G14" s="9">
        <f>SUM(E4:F12)</f>
        <v>115</v>
      </c>
      <c r="I14" s="119"/>
      <c r="J14" s="119"/>
      <c r="K14" s="184"/>
      <c r="M14"/>
      <c r="O14" s="185"/>
      <c r="P14" s="186"/>
    </row>
    <row r="15" spans="1:21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19"/>
      <c r="J15" s="119"/>
      <c r="K15" s="184"/>
      <c r="L15" s="119"/>
      <c r="M15"/>
      <c r="O15" s="185"/>
      <c r="P15" s="186"/>
    </row>
    <row r="16" spans="1:21" x14ac:dyDescent="0.25">
      <c r="C16" s="25"/>
      <c r="D16" s="25"/>
      <c r="E16" s="24"/>
      <c r="F16" s="20"/>
      <c r="I16" s="119"/>
      <c r="J16" s="119"/>
      <c r="M16"/>
    </row>
    <row r="17" spans="1:16" ht="15.75" thickBot="1" x14ac:dyDescent="0.3">
      <c r="C17" s="25"/>
      <c r="D17" s="25"/>
      <c r="E17" s="24"/>
      <c r="F17" s="20"/>
      <c r="I17" s="119"/>
      <c r="J17" s="119"/>
      <c r="M17"/>
      <c r="O17" s="185"/>
      <c r="P17" s="186"/>
    </row>
    <row r="18" spans="1:16" ht="15.75" thickBot="1" x14ac:dyDescent="0.3">
      <c r="A18" s="9" t="s">
        <v>0</v>
      </c>
      <c r="B18" s="26">
        <v>40</v>
      </c>
      <c r="C18" s="25"/>
      <c r="D18" s="25"/>
      <c r="E18" s="24"/>
      <c r="F18" s="20"/>
      <c r="I18" s="119"/>
      <c r="J18" s="119"/>
      <c r="K18" s="184"/>
      <c r="M18"/>
      <c r="O18" s="185"/>
      <c r="P18" s="186"/>
    </row>
    <row r="19" spans="1:16" x14ac:dyDescent="0.25">
      <c r="K19" s="184"/>
      <c r="M19"/>
    </row>
  </sheetData>
  <mergeCells count="13">
    <mergeCell ref="K18:K19"/>
    <mergeCell ref="O17:O18"/>
    <mergeCell ref="P17:P18"/>
    <mergeCell ref="A3:A4"/>
    <mergeCell ref="C2:C3"/>
    <mergeCell ref="K13:K15"/>
    <mergeCell ref="O13:O15"/>
    <mergeCell ref="P13:P15"/>
    <mergeCell ref="E14:F14"/>
    <mergeCell ref="E2:F2"/>
    <mergeCell ref="E8:E9"/>
    <mergeCell ref="F8:F9"/>
    <mergeCell ref="I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42"/>
  <sheetViews>
    <sheetView workbookViewId="0">
      <selection activeCell="P32" sqref="P32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01" t="s">
        <v>11</v>
      </c>
      <c r="F1" s="202"/>
      <c r="G1" s="41" t="s">
        <v>10</v>
      </c>
      <c r="H1" s="201" t="s">
        <v>9</v>
      </c>
      <c r="I1" s="203"/>
      <c r="J1" s="202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04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07">
        <f>SUM(F2:J4)</f>
        <v>312</v>
      </c>
      <c r="L2" s="209">
        <f>SUM(E2:J4)</f>
        <v>1152</v>
      </c>
      <c r="M2" s="211">
        <f>SUM(D2:D4)-L2</f>
        <v>348</v>
      </c>
      <c r="O2">
        <f>SUM(E2:J41)</f>
        <v>7545</v>
      </c>
    </row>
    <row r="3" spans="1:15" x14ac:dyDescent="0.25">
      <c r="A3" s="20"/>
      <c r="B3" s="205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08"/>
      <c r="L3" s="210"/>
      <c r="M3" s="212"/>
    </row>
    <row r="4" spans="1:15" ht="15.75" thickBot="1" x14ac:dyDescent="0.3">
      <c r="A4" s="20"/>
      <c r="B4" s="206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08"/>
      <c r="L4" s="210"/>
      <c r="M4" s="212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13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15">
        <f>SUM(F7:J8)</f>
        <v>270</v>
      </c>
      <c r="L7" s="217">
        <f>SUM(E7:J8)</f>
        <v>340</v>
      </c>
      <c r="M7" s="219">
        <f>D8-L7</f>
        <v>160</v>
      </c>
    </row>
    <row r="8" spans="1:15" ht="15.75" thickBot="1" x14ac:dyDescent="0.3">
      <c r="A8" s="2"/>
      <c r="B8" s="214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16"/>
      <c r="L8" s="218"/>
      <c r="M8" s="220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13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214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13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214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04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05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04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06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22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23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189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190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189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221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189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190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189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190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189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190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189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190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189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190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189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221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189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190"/>
      <c r="C42" s="142"/>
      <c r="D42" s="18"/>
      <c r="E42" s="18"/>
      <c r="F42" s="18"/>
      <c r="G42" s="18"/>
      <c r="H42" s="18"/>
      <c r="I42" s="18"/>
      <c r="J42" s="233">
        <v>15</v>
      </c>
      <c r="K42" s="18"/>
      <c r="L42" s="18"/>
      <c r="M42" s="18"/>
    </row>
  </sheetData>
  <mergeCells count="24">
    <mergeCell ref="B41:B42"/>
    <mergeCell ref="B39:B40"/>
    <mergeCell ref="B35:B36"/>
    <mergeCell ref="B37:B38"/>
    <mergeCell ref="B32:B33"/>
    <mergeCell ref="B30:B31"/>
    <mergeCell ref="B28:B29"/>
    <mergeCell ref="B26:B27"/>
    <mergeCell ref="B24:B25"/>
    <mergeCell ref="B21:B22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E1:F1"/>
    <mergeCell ref="H1:J1"/>
    <mergeCell ref="B2:B4"/>
    <mergeCell ref="K2:K4"/>
    <mergeCell ref="L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G48"/>
  <sheetViews>
    <sheetView topLeftCell="S29" workbookViewId="0">
      <selection activeCell="AJ41" sqref="AJ41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45285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45285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45285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45285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191" t="s">
        <v>4</v>
      </c>
      <c r="AH24" s="192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191" t="s">
        <v>4</v>
      </c>
      <c r="BA24" s="192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191" t="s">
        <v>4</v>
      </c>
      <c r="BS24" s="192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193" t="s">
        <v>145</v>
      </c>
      <c r="C26" s="194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193" t="s">
        <v>145</v>
      </c>
      <c r="S26" s="194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193" t="s">
        <v>145</v>
      </c>
      <c r="AH26" s="194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193" t="s">
        <v>145</v>
      </c>
      <c r="AX26" s="194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193" t="s">
        <v>145</v>
      </c>
      <c r="BN26" s="194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197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197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79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224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224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79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198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198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79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79" ht="15.75" thickBot="1" x14ac:dyDescent="0.3">
      <c r="B36" s="191" t="s">
        <v>4</v>
      </c>
      <c r="C36" s="192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191" t="s">
        <v>4</v>
      </c>
      <c r="S36" s="192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191" t="s">
        <v>4</v>
      </c>
      <c r="AH36" s="192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191" t="s">
        <v>4</v>
      </c>
      <c r="AX36" s="192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191" t="s">
        <v>4</v>
      </c>
      <c r="BN36" s="192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79" ht="15.75" thickBot="1" x14ac:dyDescent="0.3"/>
    <row r="38" spans="2:79" ht="15.75" thickBot="1" x14ac:dyDescent="0.3">
      <c r="B38" s="193" t="s">
        <v>145</v>
      </c>
      <c r="C38" s="194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193" t="s">
        <v>145</v>
      </c>
      <c r="T38" s="194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</row>
    <row r="39" spans="2:79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</row>
    <row r="40" spans="2:79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</row>
    <row r="41" spans="2:79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</row>
    <row r="42" spans="2:79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</row>
    <row r="43" spans="2:79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</row>
    <row r="44" spans="2:79" ht="15.75" thickBot="1" x14ac:dyDescent="0.3">
      <c r="B44" s="163"/>
      <c r="C44" s="197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195">
        <v>25</v>
      </c>
      <c r="T44" s="197">
        <v>55</v>
      </c>
      <c r="U44" s="9" t="s">
        <v>72</v>
      </c>
      <c r="V44" s="107" t="s">
        <v>17</v>
      </c>
      <c r="W44" s="199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</row>
    <row r="45" spans="2:79" ht="15.75" thickBot="1" x14ac:dyDescent="0.3">
      <c r="B45" s="140"/>
      <c r="C45" s="224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196"/>
      <c r="T45" s="198"/>
      <c r="U45" s="9" t="s">
        <v>71</v>
      </c>
      <c r="V45" s="155" t="s">
        <v>17</v>
      </c>
      <c r="W45" s="200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</row>
    <row r="46" spans="2:79" ht="15.75" thickBot="1" x14ac:dyDescent="0.3">
      <c r="B46" s="165"/>
      <c r="C46" s="198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</row>
    <row r="47" spans="2:79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</row>
    <row r="48" spans="2:79" ht="15.75" thickBot="1" x14ac:dyDescent="0.3">
      <c r="B48" s="191" t="s">
        <v>4</v>
      </c>
      <c r="C48" s="192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/>
      <c r="N48" s="65"/>
      <c r="O48" s="65"/>
      <c r="P48" s="168"/>
      <c r="S48" s="191" t="s">
        <v>4</v>
      </c>
      <c r="T48" s="192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/>
      <c r="AE48" s="65"/>
      <c r="AF48" s="65"/>
      <c r="AG48" s="168"/>
    </row>
  </sheetData>
  <mergeCells count="23">
    <mergeCell ref="B38:C38"/>
    <mergeCell ref="C44:C46"/>
    <mergeCell ref="B48:C48"/>
    <mergeCell ref="AG24:AH24"/>
    <mergeCell ref="AZ24:BA24"/>
    <mergeCell ref="S38:T38"/>
    <mergeCell ref="S44:S45"/>
    <mergeCell ref="T44:T45"/>
    <mergeCell ref="W44:W45"/>
    <mergeCell ref="S48:T48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2023-12-25T10:10:34Z</dcterms:modified>
</cp:coreProperties>
</file>