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38DCCF9F-4355-449F-B8E2-5F8D976150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<sst xmlns="http://schemas.openxmlformats.org/spreadsheetml/2006/main" count="634" uniqueCount="136">
  <si>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</si>
  <si>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</si>
  <si>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</si>
  <si>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</si>
  <si>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</si>
  <si>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</si>
  <si>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</si>
  <si>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</si>
  <si>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</si>
  <si>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</si>
  <si>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</si>
  <si>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</si>
  <si>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</si>
  <si>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</si>
  <si>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</si>
  <si>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</si>
  <si>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</si>
  <si>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</si>
  <si>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</si>
  <si>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</si>
  <si>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</si>
  <si>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</si>
  <si>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</si>
  <si>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</si>
  <si>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</si>
  <si>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</si>
  <si>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</si>
  <si>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</si>
  <si>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</si>
  <si>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</si>
  <si>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</si>
  <si>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</si>
  <si>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</si>
  <si>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</si>
  <si>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</si>
  <si>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</si>
  <si>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</si>
  <si>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</si>
  <si>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</si>
  <si>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</si>
  <si>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</si>
  <si>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</si>
  <si>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</si>
  <si>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</si>
  <si>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</si>
  <si>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</si>
  <si>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</si>
  <si>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</si>
  <si>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</si>
  <si>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</si>
  <si>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</si>
  <si>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</si>
  <si>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</si>
  <si>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</si>
  <si>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</si>
  <si>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</si>
  <si>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</si>
  <si>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</si>
  <si>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</si>
  <si>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</si>
  <si>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</si>
  <si>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</si>
  <si>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</si>
  <si>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</si>
  <si>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</si>
  <si>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</si>
  <si>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</si>
  <si>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</si>
  <si>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</si>
  <si>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</si>
  <si>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</si>
  <si>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</si>
  <si>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</si>
  <si>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</si>
  <si>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</si>
  <si>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</si>
  <si>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</si>
  <si>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</si>
  <si>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</si>
  <si>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</si>
  <si>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</si>
  <si>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</si>
  <si>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</si>
  <si>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</si>
  <si>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</si>
  <si>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</si>
  <si>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</si>
  <si>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</si>
  <si>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</si>
  <si>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</si>
  <si>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</si>
  <si>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</si>
  <si>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</si>
  <si>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</si>
  <si>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</si>
  <si>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</si>
  <si>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</si>
  <si>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</si>
  <si>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</si>
  <si>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</si>
  <si>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</si>
  <si>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</si>
  <si>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</si>
  <si>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</si>
  <si>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</si>
  <si>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</si>
  <si>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</si>
  <si>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</si>
  <si>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</si>
  <si>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</si>
  <si>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</si>
  <si>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</si>
  <si>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</si>
  <si>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</si>
  <si>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</si>
  <si>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</si>
  <si>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</si>
  <si>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</si>
  <si>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</si>
  <si>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</si>
  <si>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</si>
  <si>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</si>
  <si>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</si>
  <si>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</si>
  <si>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</si>
  <si>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</si>
  <si>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</si>
  <si>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</si>
  <si>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</si>
  <si>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</si>
  <si>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</si>
  <si>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</si>
  <si>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</si>
  <si>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</si>
  <si>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 xml:space="preserve">Food </t>
  </si>
  <si>
    <t>17/12/2023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</si>
</sst>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27" xfId="0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0" fillId="0" borderId="33" xfId="0" applyFill="1" applyBorder="1"/>
    <xf numFmtId="0" fontId="1" fillId="0" borderId="33" xfId="0" applyFont="1" applyBorder="1"/>
    <xf numFmtId="0" fontId="1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R13" sqref="R13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" customWidth="1"/>
    <col min="15" max="15" width="4.85546875" style="1" customWidth="1"/>
    <col min="16" max="16" width="9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42">
        <f>B3+B4</f>
        <v>1930</v>
      </c>
      <c r="E2" s="10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34" t="s">
        <v>68</v>
      </c>
      <c r="O2" s="38" t="s">
        <v>131</v>
      </c>
      <c r="P2" s="91" t="s">
        <v>83</v>
      </c>
      <c r="Q2" s="102" t="s">
        <v>36</v>
      </c>
      <c r="R2" s="26" t="s">
        <v>108</v>
      </c>
      <c r="T2" s="100">
        <f ca="1">TODAY()</f>
        <v>45276</v>
      </c>
    </row>
    <row r="3" spans="1:20" ht="15.75" thickBot="1" x14ac:dyDescent="0.3">
      <c r="A3" s="140" t="s">
        <v>37</v>
      </c>
      <c r="B3" s="35">
        <v>1500</v>
      </c>
      <c r="C3" s="143"/>
      <c r="D3" s="36" t="s">
        <v>36</v>
      </c>
    </row>
    <row r="4" spans="1:20" ht="15.75" thickBot="1" x14ac:dyDescent="0.3">
      <c r="A4" s="141"/>
      <c r="B4" s="35">
        <v>430</v>
      </c>
      <c r="C4" s="34" t="s">
        <v>35</v>
      </c>
      <c r="E4" s="135">
        <v>10</v>
      </c>
      <c r="F4" s="39"/>
      <c r="G4" s="9" t="s">
        <v>1</v>
      </c>
      <c r="H4" s="109" t="s">
        <v>17</v>
      </c>
      <c r="I4" s="120" t="s">
        <v>89</v>
      </c>
      <c r="J4" s="39" t="s">
        <v>62</v>
      </c>
      <c r="K4" s="9" t="s">
        <v>118</v>
      </c>
      <c r="L4" s="30" t="s">
        <v>94</v>
      </c>
      <c r="M4" s="30" t="s">
        <v>30</v>
      </c>
      <c r="N4" s="80">
        <v>0.55625000000000002</v>
      </c>
      <c r="P4" s="80">
        <v>0.78472222222222221</v>
      </c>
      <c r="R4" s="25" t="s">
        <v>127</v>
      </c>
    </row>
    <row r="5" spans="1:20" ht="15.75" thickBot="1" x14ac:dyDescent="0.3">
      <c r="D5" s="33">
        <v>-2</v>
      </c>
      <c r="E5" s="135">
        <v>10</v>
      </c>
      <c r="F5" s="128"/>
      <c r="G5" s="9" t="s">
        <v>1</v>
      </c>
      <c r="H5" s="109" t="s">
        <v>17</v>
      </c>
      <c r="I5" s="85" t="s">
        <v>113</v>
      </c>
      <c r="J5" s="39" t="s">
        <v>85</v>
      </c>
      <c r="K5" s="9" t="s">
        <v>119</v>
      </c>
      <c r="L5" s="30" t="s">
        <v>124</v>
      </c>
      <c r="M5" s="30" t="s">
        <v>86</v>
      </c>
      <c r="N5" s="80">
        <v>0.55625000000000002</v>
      </c>
      <c r="P5" s="80">
        <v>0.53472222222222221</v>
      </c>
      <c r="R5" s="25" t="s">
        <v>127</v>
      </c>
    </row>
    <row r="6" spans="1:20" ht="15.75" thickBot="1" x14ac:dyDescent="0.3">
      <c r="E6" s="135">
        <v>10</v>
      </c>
      <c r="F6" s="129"/>
      <c r="G6" s="28" t="s">
        <v>134</v>
      </c>
      <c r="H6" s="122" t="s">
        <v>17</v>
      </c>
      <c r="I6" s="85" t="s">
        <v>115</v>
      </c>
      <c r="J6" s="39" t="s">
        <v>102</v>
      </c>
      <c r="K6" s="9" t="s">
        <v>120</v>
      </c>
      <c r="L6" s="30" t="s">
        <v>133</v>
      </c>
      <c r="M6" s="30" t="s">
        <v>64</v>
      </c>
      <c r="N6" s="80">
        <v>0.55625000000000002</v>
      </c>
      <c r="O6" s="1" t="s">
        <v>130</v>
      </c>
      <c r="P6" s="80">
        <v>0.5083333333333333</v>
      </c>
      <c r="R6" s="25" t="s">
        <v>127</v>
      </c>
    </row>
    <row r="7" spans="1:20" ht="15.75" thickBot="1" x14ac:dyDescent="0.3">
      <c r="A7" s="9" t="s">
        <v>25</v>
      </c>
      <c r="B7" s="29">
        <v>0</v>
      </c>
      <c r="E7" s="183">
        <v>3</v>
      </c>
      <c r="F7" s="129"/>
      <c r="G7" s="9" t="s">
        <v>9</v>
      </c>
      <c r="H7" s="126" t="s">
        <v>17</v>
      </c>
      <c r="I7" s="85" t="s">
        <v>105</v>
      </c>
      <c r="J7" s="39" t="s">
        <v>125</v>
      </c>
      <c r="K7" s="9" t="s">
        <v>91</v>
      </c>
      <c r="L7" s="30" t="s">
        <v>47</v>
      </c>
      <c r="M7" s="30" t="s">
        <v>90</v>
      </c>
      <c r="N7" s="80">
        <v>0.56458333333333333</v>
      </c>
      <c r="P7" s="80">
        <v>0.56458333333333333</v>
      </c>
      <c r="R7" s="25" t="s">
        <v>127</v>
      </c>
    </row>
    <row r="8" spans="1:20" ht="15.75" thickBot="1" x14ac:dyDescent="0.3">
      <c r="E8" s="34">
        <v>75</v>
      </c>
      <c r="F8" s="39"/>
      <c r="G8" s="9" t="s">
        <v>72</v>
      </c>
      <c r="H8" s="109" t="s">
        <v>17</v>
      </c>
      <c r="I8" s="85" t="s">
        <v>70</v>
      </c>
      <c r="J8" s="34" t="s">
        <v>62</v>
      </c>
      <c r="K8" s="9" t="s">
        <v>121</v>
      </c>
      <c r="L8" s="30" t="s">
        <v>22</v>
      </c>
      <c r="M8" s="30" t="s">
        <v>69</v>
      </c>
      <c r="N8" s="80">
        <v>0.55625000000000002</v>
      </c>
      <c r="P8" s="80">
        <v>0.55625000000000002</v>
      </c>
      <c r="R8" s="25" t="s">
        <v>135</v>
      </c>
    </row>
    <row r="9" spans="1:20" ht="15.75" thickBot="1" x14ac:dyDescent="0.3">
      <c r="A9" s="9" t="s">
        <v>19</v>
      </c>
      <c r="B9" s="8">
        <f>7000-C2</f>
        <v>5070</v>
      </c>
      <c r="E9" s="34">
        <v>25</v>
      </c>
      <c r="F9" s="128"/>
      <c r="G9" s="9" t="s">
        <v>71</v>
      </c>
      <c r="H9" s="122" t="s">
        <v>17</v>
      </c>
      <c r="I9" s="85" t="s">
        <v>115</v>
      </c>
      <c r="J9" s="34" t="s">
        <v>21</v>
      </c>
      <c r="K9" s="9" t="s">
        <v>129</v>
      </c>
      <c r="L9" s="30" t="s">
        <v>78</v>
      </c>
      <c r="M9" s="30" t="s">
        <v>64</v>
      </c>
      <c r="N9" s="80">
        <v>0.55625000000000002</v>
      </c>
      <c r="O9" s="1" t="s">
        <v>126</v>
      </c>
      <c r="P9" s="80">
        <v>0.78472222222222221</v>
      </c>
      <c r="R9" s="25" t="s">
        <v>127</v>
      </c>
    </row>
    <row r="10" spans="1:20" ht="15.75" thickBot="1" x14ac:dyDescent="0.3">
      <c r="E10" s="34">
        <v>70</v>
      </c>
      <c r="F10" s="39"/>
      <c r="G10" s="9" t="s">
        <v>81</v>
      </c>
      <c r="H10" s="124" t="s">
        <v>17</v>
      </c>
      <c r="I10" s="85" t="s">
        <v>114</v>
      </c>
      <c r="J10" s="39" t="s">
        <v>94</v>
      </c>
      <c r="K10" s="85" t="s">
        <v>122</v>
      </c>
      <c r="L10" s="30" t="s">
        <v>22</v>
      </c>
      <c r="M10" s="30" t="s">
        <v>66</v>
      </c>
      <c r="N10" s="80">
        <v>0.55625000000000002</v>
      </c>
      <c r="P10" s="80">
        <v>0.78472222222222221</v>
      </c>
      <c r="R10" s="25" t="s">
        <v>127</v>
      </c>
    </row>
    <row r="11" spans="1:20" ht="15.75" thickBot="1" x14ac:dyDescent="0.3">
      <c r="A11" s="9" t="s">
        <v>12</v>
      </c>
      <c r="B11" s="8">
        <f>B9-B13</f>
        <v>0</v>
      </c>
      <c r="E11" s="183">
        <v>2</v>
      </c>
      <c r="F11" s="39"/>
      <c r="G11" s="9" t="s">
        <v>128</v>
      </c>
      <c r="H11" s="109" t="s">
        <v>17</v>
      </c>
      <c r="I11" s="120" t="s">
        <v>116</v>
      </c>
      <c r="J11" s="39" t="s">
        <v>32</v>
      </c>
      <c r="K11" s="9" t="s">
        <v>110</v>
      </c>
      <c r="L11" s="30" t="s">
        <v>62</v>
      </c>
      <c r="M11" s="30" t="s">
        <v>66</v>
      </c>
      <c r="N11" s="80">
        <v>0.56458333333333333</v>
      </c>
      <c r="P11" s="80">
        <v>0.56458333333333333</v>
      </c>
      <c r="R11" s="25" t="s">
        <v>127</v>
      </c>
    </row>
    <row r="12" spans="1:20" ht="15.75" thickBot="1" x14ac:dyDescent="0.3">
      <c r="E12" s="144" t="s">
        <v>4</v>
      </c>
      <c r="F12" s="145"/>
      <c r="G12" s="9">
        <f>SUM(E4:F11)</f>
        <v>205</v>
      </c>
      <c r="L12" s="30"/>
      <c r="M12"/>
      <c r="N12" s="24"/>
      <c r="O12" s="24"/>
    </row>
    <row r="13" spans="1:20" ht="15.75" thickBot="1" x14ac:dyDescent="0.3">
      <c r="A13" s="9" t="s">
        <v>5</v>
      </c>
      <c r="B13" s="8">
        <f>B18+Purchase!O2</f>
        <v>5070</v>
      </c>
      <c r="G13" s="28"/>
      <c r="I13" s="121"/>
      <c r="J13" s="138"/>
      <c r="L13"/>
      <c r="M13"/>
      <c r="N13" s="139"/>
      <c r="O13" s="139"/>
    </row>
    <row r="14" spans="1:20" ht="15.75" thickBot="1" x14ac:dyDescent="0.3">
      <c r="C14" s="25"/>
      <c r="D14" s="25"/>
      <c r="E14" s="24"/>
      <c r="F14" s="20"/>
      <c r="I14" s="121"/>
      <c r="J14" s="138"/>
      <c r="L14"/>
      <c r="M14"/>
      <c r="N14" s="139"/>
      <c r="O14" s="139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38"/>
      <c r="K15" s="121"/>
      <c r="L15"/>
      <c r="M15"/>
      <c r="N15" s="139"/>
      <c r="O15" s="139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39"/>
      <c r="O17" s="139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38"/>
      <c r="L18"/>
      <c r="M18"/>
      <c r="N18" s="139"/>
      <c r="O18" s="139"/>
    </row>
    <row r="19" spans="1:15" x14ac:dyDescent="0.25">
      <c r="J19" s="138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4"/>
  <sheetViews>
    <sheetView topLeftCell="A5" workbookViewId="0">
      <selection activeCell="O13" sqref="O1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53" t="s">
        <v>11</v>
      </c>
      <c r="F1" s="154"/>
      <c r="G1" s="43" t="s">
        <v>10</v>
      </c>
      <c r="H1" s="153" t="s">
        <v>9</v>
      </c>
      <c r="I1" s="155"/>
      <c r="J1" s="154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48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56">
        <f>SUM(F2:J4)</f>
        <v>312</v>
      </c>
      <c r="L2" s="158">
        <f>SUM(E2:J4)</f>
        <v>1152</v>
      </c>
      <c r="M2" s="151">
        <f>SUM(D2:D4)-L2</f>
        <v>348</v>
      </c>
      <c r="O2">
        <f>SUM(E2:J24)</f>
        <v>5030</v>
      </c>
    </row>
    <row r="3" spans="1:15" x14ac:dyDescent="0.25">
      <c r="A3" s="20"/>
      <c r="B3" s="150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57"/>
      <c r="L3" s="159"/>
      <c r="M3" s="152"/>
    </row>
    <row r="4" spans="1:15" ht="15.75" thickBot="1" x14ac:dyDescent="0.3">
      <c r="A4" s="20"/>
      <c r="B4" s="14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57"/>
      <c r="L4" s="159"/>
      <c r="M4" s="152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60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62">
        <f>SUM(F7:J8)</f>
        <v>270</v>
      </c>
      <c r="L7" s="164">
        <f>SUM(E7:J8)</f>
        <v>340</v>
      </c>
      <c r="M7" s="166">
        <f>D8-L7</f>
        <v>160</v>
      </c>
    </row>
    <row r="8" spans="1:15" ht="15.75" thickBot="1" x14ac:dyDescent="0.3">
      <c r="A8" s="2"/>
      <c r="B8" s="161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63"/>
      <c r="L8" s="165"/>
      <c r="M8" s="167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60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61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60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61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48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50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48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4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46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47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80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32">
        <v>16</v>
      </c>
      <c r="C24" s="58"/>
      <c r="D24" s="59"/>
      <c r="E24" s="59"/>
      <c r="F24" s="181">
        <v>75</v>
      </c>
      <c r="G24" s="181">
        <v>70</v>
      </c>
      <c r="H24" s="181">
        <v>30</v>
      </c>
      <c r="I24" s="182">
        <v>5</v>
      </c>
      <c r="J24" s="59">
        <v>25</v>
      </c>
      <c r="K24" s="59"/>
      <c r="L24" s="59"/>
      <c r="M24" s="60"/>
    </row>
  </sheetData>
  <mergeCells count="15">
    <mergeCell ref="B21:B22"/>
    <mergeCell ref="B18:B19"/>
    <mergeCell ref="B16:B17"/>
    <mergeCell ref="M2:M4"/>
    <mergeCell ref="E1:F1"/>
    <mergeCell ref="H1:J1"/>
    <mergeCell ref="B2:B4"/>
    <mergeCell ref="K2:K4"/>
    <mergeCell ref="L2:L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4"/>
  <sheetViews>
    <sheetView topLeftCell="AC6" workbookViewId="0">
      <selection activeCell="AO19" sqref="AO1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45276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45276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68"/>
      <c r="Q15" s="169"/>
      <c r="R15" s="170"/>
      <c r="S15" s="171"/>
      <c r="T15" s="172"/>
      <c r="U15" s="169"/>
      <c r="V15" s="173"/>
      <c r="W15" s="173"/>
      <c r="X15" s="173"/>
      <c r="Y15" s="173"/>
      <c r="Z15" s="169"/>
      <c r="AA15" s="173"/>
      <c r="AB15" s="103"/>
      <c r="AG15" s="168"/>
      <c r="AH15" s="172"/>
      <c r="AI15" s="169"/>
      <c r="AJ15" s="170"/>
      <c r="AK15" s="171"/>
      <c r="AL15" s="172"/>
      <c r="AM15" s="169"/>
      <c r="AN15" s="173"/>
      <c r="AO15" s="173"/>
      <c r="AP15" s="173"/>
      <c r="AQ15" s="173"/>
      <c r="AR15" s="169"/>
      <c r="AS15" s="173"/>
      <c r="AT15" s="170"/>
      <c r="AU15" s="169"/>
      <c r="AV15" s="51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174" t="s">
        <v>94</v>
      </c>
      <c r="W16" s="174" t="s">
        <v>30</v>
      </c>
      <c r="X16" s="175">
        <v>0.85763888888888884</v>
      </c>
      <c r="Y16" s="173"/>
      <c r="Z16" s="175">
        <v>0.61805555555555558</v>
      </c>
      <c r="AA16" s="173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174" t="s">
        <v>94</v>
      </c>
      <c r="AO16" s="174" t="s">
        <v>30</v>
      </c>
      <c r="AP16" s="175">
        <v>0.38125000000000003</v>
      </c>
      <c r="AQ16" s="173"/>
      <c r="AR16" s="175">
        <v>0.78472222222222221</v>
      </c>
      <c r="AS16" s="173"/>
      <c r="AT16" s="170" t="s">
        <v>112</v>
      </c>
      <c r="AU16" s="169"/>
      <c r="AV16" s="51"/>
    </row>
    <row r="17" spans="1:48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174" t="s">
        <v>85</v>
      </c>
      <c r="W17" s="174" t="s">
        <v>86</v>
      </c>
      <c r="X17" s="175">
        <v>0.85763888888888884</v>
      </c>
      <c r="Y17" s="173"/>
      <c r="Z17" s="175">
        <v>0.53472222222222221</v>
      </c>
      <c r="AA17" s="173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174" t="s">
        <v>124</v>
      </c>
      <c r="AO17" s="174" t="s">
        <v>86</v>
      </c>
      <c r="AP17" s="175">
        <v>0.38125000000000003</v>
      </c>
      <c r="AQ17" s="173"/>
      <c r="AR17" s="175">
        <v>0.53472222222222221</v>
      </c>
      <c r="AS17" s="173"/>
      <c r="AT17" s="170" t="s">
        <v>112</v>
      </c>
      <c r="AU17" s="169"/>
      <c r="AV17" s="51"/>
    </row>
    <row r="18" spans="1:48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176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174" t="s">
        <v>21</v>
      </c>
      <c r="W18" s="174" t="s">
        <v>30</v>
      </c>
      <c r="X18" s="175">
        <v>0.85763888888888884</v>
      </c>
      <c r="Y18" s="173"/>
      <c r="Z18" s="175">
        <v>0.85763888888888884</v>
      </c>
      <c r="AA18" s="173"/>
      <c r="AB18" s="103" t="s">
        <v>106</v>
      </c>
      <c r="AG18" s="34">
        <v>10</v>
      </c>
      <c r="AH18" s="129"/>
      <c r="AI18" s="176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174" t="s">
        <v>133</v>
      </c>
      <c r="AO18" s="174" t="s">
        <v>64</v>
      </c>
      <c r="AP18" s="175">
        <v>0.38125000000000003</v>
      </c>
      <c r="AQ18" s="173" t="s">
        <v>130</v>
      </c>
      <c r="AR18" s="175">
        <v>0.5083333333333333</v>
      </c>
      <c r="AS18" s="173"/>
      <c r="AT18" s="170" t="s">
        <v>112</v>
      </c>
      <c r="AU18" s="169"/>
      <c r="AV18" s="51"/>
    </row>
    <row r="19" spans="1:48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174" t="s">
        <v>117</v>
      </c>
      <c r="W19" s="174" t="s">
        <v>90</v>
      </c>
      <c r="X19" s="175">
        <v>0.85763888888888884</v>
      </c>
      <c r="Y19" s="173"/>
      <c r="Z19" s="175">
        <v>0.85763888888888884</v>
      </c>
      <c r="AA19" s="173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174" t="s">
        <v>21</v>
      </c>
      <c r="AO19" s="174" t="s">
        <v>90</v>
      </c>
      <c r="AP19" s="175">
        <v>0.38125000000000003</v>
      </c>
      <c r="AQ19" s="173"/>
      <c r="AR19" s="175">
        <v>0.38125000000000003</v>
      </c>
      <c r="AS19" s="173"/>
      <c r="AT19" s="170" t="s">
        <v>112</v>
      </c>
      <c r="AU19" s="169"/>
      <c r="AV19" s="51"/>
    </row>
    <row r="20" spans="1:48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174" t="s">
        <v>22</v>
      </c>
      <c r="W20" s="174" t="s">
        <v>69</v>
      </c>
      <c r="X20" s="175">
        <v>0.85763888888888884</v>
      </c>
      <c r="Y20" s="173"/>
      <c r="Z20" s="175">
        <v>0.53472222222222221</v>
      </c>
      <c r="AA20" s="173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174" t="s">
        <v>22</v>
      </c>
      <c r="AO20" s="174" t="s">
        <v>69</v>
      </c>
      <c r="AP20" s="175">
        <v>0.78472222222222221</v>
      </c>
      <c r="AQ20" s="173"/>
      <c r="AR20" s="175">
        <v>0.53472222222222221</v>
      </c>
      <c r="AS20" s="173"/>
      <c r="AT20" s="170" t="s">
        <v>112</v>
      </c>
      <c r="AU20" s="169"/>
      <c r="AV20" s="51"/>
    </row>
    <row r="21" spans="1:48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174" t="s">
        <v>78</v>
      </c>
      <c r="W21" s="174" t="s">
        <v>64</v>
      </c>
      <c r="X21" s="175">
        <v>0.85763888888888884</v>
      </c>
      <c r="Y21" s="173"/>
      <c r="Z21" s="175">
        <v>0.85763888888888884</v>
      </c>
      <c r="AA21" s="173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174" t="s">
        <v>78</v>
      </c>
      <c r="AO21" s="174" t="s">
        <v>64</v>
      </c>
      <c r="AP21" s="175">
        <v>0.78472222222222221</v>
      </c>
      <c r="AQ21" s="173" t="s">
        <v>126</v>
      </c>
      <c r="AR21" s="175">
        <v>0.78472222222222221</v>
      </c>
      <c r="AS21" s="173"/>
      <c r="AT21" s="170" t="s">
        <v>127</v>
      </c>
      <c r="AU21" s="169"/>
      <c r="AV21" s="51"/>
    </row>
    <row r="22" spans="1:48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174" t="s">
        <v>123</v>
      </c>
      <c r="W22" s="174" t="s">
        <v>66</v>
      </c>
      <c r="X22" s="175">
        <v>0.85763888888888884</v>
      </c>
      <c r="Y22" s="173"/>
      <c r="Z22" s="175">
        <v>0.85763888888888884</v>
      </c>
      <c r="AA22" s="173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174" t="s">
        <v>123</v>
      </c>
      <c r="AO22" s="174" t="s">
        <v>66</v>
      </c>
      <c r="AP22" s="175">
        <v>0.5083333333333333</v>
      </c>
      <c r="AQ22" s="173"/>
      <c r="AR22" s="175">
        <v>0.78472222222222221</v>
      </c>
      <c r="AS22" s="173"/>
      <c r="AT22" s="170" t="s">
        <v>127</v>
      </c>
      <c r="AU22" s="169"/>
      <c r="AV22" s="51"/>
    </row>
    <row r="23" spans="1:48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/>
      <c r="L23" s="116"/>
      <c r="M23" s="117"/>
      <c r="N23" s="104"/>
      <c r="P23" s="34" t="s">
        <v>4</v>
      </c>
      <c r="Q23" s="9">
        <f>SUM(P16:P22)</f>
        <v>60</v>
      </c>
      <c r="R23" s="116"/>
      <c r="S23" s="177"/>
      <c r="T23" s="81"/>
      <c r="U23" s="52"/>
      <c r="V23" s="67"/>
      <c r="W23" s="67"/>
      <c r="X23" s="67"/>
      <c r="Y23" s="67"/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178" t="s">
        <v>62</v>
      </c>
      <c r="AO23" s="174" t="s">
        <v>30</v>
      </c>
      <c r="AP23" s="175">
        <v>0.78472222222222221</v>
      </c>
      <c r="AQ23" s="173"/>
      <c r="AR23" s="169"/>
      <c r="AS23" s="173"/>
      <c r="AT23" s="170" t="s">
        <v>127</v>
      </c>
      <c r="AU23" s="169"/>
      <c r="AV23" s="51"/>
    </row>
    <row r="24" spans="1:48" ht="15.75" thickBot="1" x14ac:dyDescent="0.3">
      <c r="AG24" s="144" t="s">
        <v>4</v>
      </c>
      <c r="AH24" s="145"/>
      <c r="AI24" s="9">
        <f>SUM(AG16:AH23)</f>
        <v>40</v>
      </c>
      <c r="AJ24" s="116"/>
      <c r="AK24" s="177"/>
      <c r="AL24" s="81"/>
      <c r="AM24" s="52"/>
      <c r="AN24" s="179"/>
      <c r="AO24" s="52"/>
      <c r="AP24" s="117"/>
      <c r="AQ24" s="117"/>
      <c r="AR24" s="52"/>
      <c r="AS24" s="67"/>
      <c r="AT24" s="116"/>
      <c r="AU24" s="52"/>
      <c r="AV24" s="53"/>
    </row>
  </sheetData>
  <mergeCells count="1">
    <mergeCell ref="AG24:A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2023-12-16T08:04:48Z</dcterms:modified>
</cp:coreProperties>
</file>