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07471591-9074-4941-A2F0-25FF2D3ED25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48" i="2"/>
  <c r="BO36" i="2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<sst xmlns="http://schemas.openxmlformats.org/spreadsheetml/2006/main" count="1303" uniqueCount="167">
  <si>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</si>
  <si>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</si>
  <si>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</si>
  <si>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</si>
  <si>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</si>
  <si>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</si>
  <si>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</si>
  <si>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</si>
  <si>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</si>
  <si>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</si>
  <si>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</si>
  <si>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</si>
  <si>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</si>
  <si>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</si>
  <si>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</si>
  <si>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</si>
  <si>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</si>
  <si>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</si>
  <si>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</si>
  <si>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</si>
  <si>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</si>
  <si>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</si>
  <si>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</si>
  <si>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</si>
  <si>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</si>
  <si>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</si>
  <si>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</si>
  <si>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</si>
  <si>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</si>
  <si>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</si>
  <si>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</si>
  <si>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</si>
  <si>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</si>
  <si>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</si>
  <si>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</si>
  <si>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</si>
  <si>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</si>
  <si>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</si>
  <si>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</si>
  <si>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</si>
  <si>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</si>
  <si>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</si>
  <si>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</si>
  <si>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</si>
  <si>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</si>
  <si>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</si>
  <si>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</si>
  <si>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</si>
  <si>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</si>
  <si>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</si>
  <si>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</si>
  <si>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</si>
  <si>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</si>
  <si>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</si>
  <si>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</si>
  <si>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</si>
  <si>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</si>
  <si>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</si>
  <si>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</si>
  <si>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</si>
  <si>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</si>
  <si>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</si>
  <si>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</si>
  <si>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</si>
  <si>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</si>
  <si>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</si>
  <si>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</si>
  <si>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</si>
  <si>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</si>
  <si>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</si>
  <si>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</si>
  <si>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</si>
  <si>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</si>
  <si>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</si>
  <si>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</si>
  <si>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</si>
  <si>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</si>
  <si>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</si>
  <si>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</si>
  <si>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</si>
  <si>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</si>
  <si>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</si>
  <si>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</si>
  <si>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</si>
  <si>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</si>
  <si>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</si>
  <si>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</si>
  <si>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</si>
  <si>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</si>
  <si>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</si>
  <si>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</si>
  <si>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</si>
  <si>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</si>
  <si>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</si>
  <si>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</si>
  <si>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</si>
  <si>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</si>
  <si>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</si>
  <si>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</si>
  <si>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</si>
  <si>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</si>
  <si>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</si>
  <si>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</si>
  <si>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</si>
  <si>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</si>
  <si>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</si>
  <si>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</si>
  <si>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</si>
  <si>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</si>
  <si>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</si>
  <si>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</si>
  <si>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</si>
  <si>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</si>
  <si>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</si>
  <si>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</si>
  <si>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</si>
  <si>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</si>
  <si>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</si>
  <si>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</si>
  <si>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</si>
  <si>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</si>
  <si>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</si>
  <si>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</si>
  <si>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</si>
  <si>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</si>
  <si>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</si>
  <si>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</si>
  <si>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</si>
  <si>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</si>
  <si>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</si>
  <si>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</si>
  <si>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</si>
  <si>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</si>
  <si>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</si>
  <si>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</si>
  <si>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</si>
  <si>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</si>
  <si>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</si>
  <si>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</si>
  <si>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</si>
  <si>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</si>
  <si>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</si>
  <si>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</si>
  <si>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</si>
  <si>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</si>
  <si>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</si>
  <si>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</si>
  <si>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</si>
  <si>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</si>
  <si>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</si>
  <si>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</si>
  <si>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</si>
  <si>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</si>
  <si>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</si>
  <si>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</si>
  <si>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</si>
  <si>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</si>
  <si>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</si>
  <si>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</si>
  <si>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</si>
  <si>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</si>
  <si>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</si>
  <si>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</si>
  <si>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France 24 E</t>
  </si>
  <si>
    <t>TRT World</t>
  </si>
  <si>
    <t>Rw - Kota</t>
  </si>
  <si>
    <t>Rw - 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</si>
</sst>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workbookViewId="0">
      <selection activeCell="L17" sqref="L17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8.42578125" style="2" bestFit="1" customWidth="1"/>
    <col min="12" max="12" width="10.85546875" bestFit="1" customWidth="1"/>
    <col min="13" max="13" width="8.42578125" style="1" customWidth="1"/>
    <col min="14" max="14" width="9.42578125" style="1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75">
        <f>B3+B4</f>
        <v>10</v>
      </c>
      <c r="E2" s="179" t="s">
        <v>145</v>
      </c>
      <c r="F2" s="180"/>
      <c r="G2" s="26" t="s">
        <v>43</v>
      </c>
      <c r="H2" s="33" t="s">
        <v>42</v>
      </c>
      <c r="I2" s="83" t="s">
        <v>41</v>
      </c>
      <c r="J2" s="83" t="s">
        <v>153</v>
      </c>
      <c r="K2" s="37" t="s">
        <v>40</v>
      </c>
      <c r="L2" s="9" t="s">
        <v>39</v>
      </c>
      <c r="M2" s="125" t="s">
        <v>38</v>
      </c>
      <c r="N2" s="125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45284</v>
      </c>
    </row>
    <row r="3" spans="1:21" ht="15.75" thickBot="1" x14ac:dyDescent="0.3">
      <c r="A3" s="173" t="s">
        <v>37</v>
      </c>
      <c r="B3" s="34">
        <v>0</v>
      </c>
      <c r="C3" s="176"/>
      <c r="D3" s="163" t="s">
        <v>36</v>
      </c>
    </row>
    <row r="4" spans="1:21" ht="15.75" thickBot="1" x14ac:dyDescent="0.3">
      <c r="A4" s="174"/>
      <c r="B4" s="34">
        <v>10</v>
      </c>
      <c r="C4" s="33" t="s">
        <v>35</v>
      </c>
      <c r="E4" s="140">
        <v>25</v>
      </c>
      <c r="F4" s="165"/>
      <c r="G4" s="9" t="s">
        <v>1</v>
      </c>
      <c r="H4" s="107" t="s">
        <v>17</v>
      </c>
      <c r="I4" s="83" t="s">
        <v>113</v>
      </c>
      <c r="J4" s="83" t="s">
        <v>139</v>
      </c>
      <c r="K4" s="37" t="s">
        <v>156</v>
      </c>
      <c r="L4" s="143" t="s">
        <v>118</v>
      </c>
      <c r="M4" s="145" t="s">
        <v>22</v>
      </c>
      <c r="N4" s="146" t="s">
        <v>30</v>
      </c>
      <c r="O4" s="154">
        <v>0.42708333333333331</v>
      </c>
      <c r="Q4" s="154">
        <v>0.42708333333333331</v>
      </c>
      <c r="S4" s="24" t="s">
        <v>160</v>
      </c>
    </row>
    <row r="5" spans="1:21" ht="15.75" thickBot="1" x14ac:dyDescent="0.3">
      <c r="D5" s="157">
        <v>-2</v>
      </c>
      <c r="E5" s="167">
        <v>20</v>
      </c>
      <c r="F5" s="126"/>
      <c r="G5" s="9" t="s">
        <v>136</v>
      </c>
      <c r="H5" s="107" t="s">
        <v>17</v>
      </c>
      <c r="I5" s="83" t="s">
        <v>113</v>
      </c>
      <c r="J5" s="168" t="s">
        <v>142</v>
      </c>
      <c r="K5" s="37" t="s">
        <v>85</v>
      </c>
      <c r="L5" s="143" t="s">
        <v>119</v>
      </c>
      <c r="M5" s="147" t="s">
        <v>137</v>
      </c>
      <c r="N5" s="148" t="s">
        <v>86</v>
      </c>
      <c r="O5" s="154">
        <v>0.42708333333333331</v>
      </c>
      <c r="Q5" s="154">
        <v>0.42708333333333331</v>
      </c>
      <c r="S5" s="24" t="s">
        <v>160</v>
      </c>
    </row>
    <row r="6" spans="1:21" ht="15.75" thickBot="1" x14ac:dyDescent="0.3">
      <c r="E6" s="167">
        <v>10</v>
      </c>
      <c r="F6" s="127"/>
      <c r="G6" s="28" t="s">
        <v>147</v>
      </c>
      <c r="H6" s="120" t="s">
        <v>17</v>
      </c>
      <c r="I6" s="83"/>
      <c r="J6" s="37" t="s">
        <v>155</v>
      </c>
      <c r="K6" s="37" t="s">
        <v>133</v>
      </c>
      <c r="L6" s="143" t="s">
        <v>120</v>
      </c>
      <c r="M6" s="149" t="s">
        <v>96</v>
      </c>
      <c r="N6" s="148" t="s">
        <v>69</v>
      </c>
      <c r="O6" s="154">
        <v>0.42708333333333331</v>
      </c>
      <c r="Q6" s="154">
        <v>0.85555555555555562</v>
      </c>
      <c r="S6" s="24" t="s">
        <v>160</v>
      </c>
    </row>
    <row r="7" spans="1:21" ht="15.75" thickBot="1" x14ac:dyDescent="0.3">
      <c r="A7" s="9" t="s">
        <v>25</v>
      </c>
      <c r="B7" s="29">
        <v>0</v>
      </c>
      <c r="E7" s="140">
        <v>7</v>
      </c>
      <c r="F7" s="127"/>
      <c r="G7" s="9" t="s">
        <v>9</v>
      </c>
      <c r="H7" s="124" t="s">
        <v>36</v>
      </c>
      <c r="I7" s="83" t="s">
        <v>105</v>
      </c>
      <c r="J7" s="83" t="s">
        <v>137</v>
      </c>
      <c r="K7" s="37"/>
      <c r="L7" s="143" t="s">
        <v>166</v>
      </c>
      <c r="M7" s="211" t="s">
        <v>85</v>
      </c>
      <c r="N7" s="148" t="s">
        <v>90</v>
      </c>
      <c r="O7" s="154">
        <v>0.42708333333333331</v>
      </c>
      <c r="P7" s="1" t="s">
        <v>130</v>
      </c>
      <c r="Q7" s="154">
        <v>0.85555555555555562</v>
      </c>
      <c r="S7" s="24" t="s">
        <v>160</v>
      </c>
    </row>
    <row r="8" spans="1:21" ht="15.75" thickBot="1" x14ac:dyDescent="0.3">
      <c r="E8" s="184">
        <v>25</v>
      </c>
      <c r="F8" s="181"/>
      <c r="G8" s="9" t="s">
        <v>72</v>
      </c>
      <c r="H8" s="107" t="s">
        <v>36</v>
      </c>
      <c r="I8" s="83" t="s">
        <v>70</v>
      </c>
      <c r="J8" s="83" t="s">
        <v>163</v>
      </c>
      <c r="K8" s="33" t="s">
        <v>47</v>
      </c>
      <c r="L8" s="143" t="s">
        <v>165</v>
      </c>
      <c r="M8" s="33" t="s">
        <v>94</v>
      </c>
      <c r="N8" s="210" t="s">
        <v>30</v>
      </c>
      <c r="O8" s="154">
        <v>0.43402777777777773</v>
      </c>
      <c r="Q8" s="154">
        <v>0.85555555555555562</v>
      </c>
      <c r="S8" s="24" t="s">
        <v>160</v>
      </c>
    </row>
    <row r="9" spans="1:21" ht="15.75" thickBot="1" x14ac:dyDescent="0.3">
      <c r="A9" s="9" t="s">
        <v>19</v>
      </c>
      <c r="B9" s="8">
        <f>7300-C2</f>
        <v>7290</v>
      </c>
      <c r="E9" s="185"/>
      <c r="F9" s="182"/>
      <c r="G9" s="9" t="s">
        <v>71</v>
      </c>
      <c r="H9" s="156" t="s">
        <v>36</v>
      </c>
      <c r="I9" s="83"/>
      <c r="J9" s="83" t="s">
        <v>140</v>
      </c>
      <c r="K9" s="33"/>
      <c r="L9" s="143" t="s">
        <v>129</v>
      </c>
      <c r="M9" s="33" t="s">
        <v>21</v>
      </c>
      <c r="N9" s="148" t="s">
        <v>64</v>
      </c>
      <c r="O9" s="154">
        <v>0.43402777777777773</v>
      </c>
      <c r="Q9" s="154">
        <v>0.85555555555555562</v>
      </c>
      <c r="S9" s="24" t="s">
        <v>160</v>
      </c>
    </row>
    <row r="10" spans="1:21" ht="15.75" thickBot="1" x14ac:dyDescent="0.3">
      <c r="E10" s="166">
        <v>7</v>
      </c>
      <c r="F10" s="183"/>
      <c r="G10" s="9" t="s">
        <v>81</v>
      </c>
      <c r="H10" s="122" t="s">
        <v>36</v>
      </c>
      <c r="I10" s="83"/>
      <c r="J10" s="83" t="s">
        <v>123</v>
      </c>
      <c r="K10" s="37"/>
      <c r="L10" s="144" t="s">
        <v>122</v>
      </c>
      <c r="M10" s="145" t="s">
        <v>162</v>
      </c>
      <c r="N10" s="148" t="s">
        <v>66</v>
      </c>
      <c r="O10" s="154">
        <v>0.43402777777777773</v>
      </c>
      <c r="P10" s="1" t="s">
        <v>126</v>
      </c>
      <c r="Q10" s="154">
        <v>0.85555555555555562</v>
      </c>
      <c r="S10" s="24" t="s">
        <v>159</v>
      </c>
    </row>
    <row r="11" spans="1:21" ht="15.75" thickBot="1" x14ac:dyDescent="0.3">
      <c r="A11" s="9" t="s">
        <v>12</v>
      </c>
      <c r="B11" s="8">
        <f>B9-B13</f>
        <v>0</v>
      </c>
      <c r="E11" s="140">
        <v>7</v>
      </c>
      <c r="F11" s="165"/>
      <c r="G11" s="9" t="s">
        <v>128</v>
      </c>
      <c r="H11" s="107" t="s">
        <v>17</v>
      </c>
      <c r="I11" s="118" t="s">
        <v>116</v>
      </c>
      <c r="J11" s="118" t="s">
        <v>164</v>
      </c>
      <c r="K11" s="33" t="s">
        <v>62</v>
      </c>
      <c r="L11" s="143" t="s">
        <v>110</v>
      </c>
      <c r="M11" s="150" t="s">
        <v>78</v>
      </c>
      <c r="N11" s="151" t="s">
        <v>161</v>
      </c>
      <c r="O11" s="154">
        <v>0.42708333333333331</v>
      </c>
      <c r="Q11" s="154">
        <v>0.85555555555555562</v>
      </c>
      <c r="S11" s="24" t="s">
        <v>160</v>
      </c>
    </row>
    <row r="12" spans="1:21" ht="15.75" thickBot="1" x14ac:dyDescent="0.3">
      <c r="E12" s="177" t="s">
        <v>4</v>
      </c>
      <c r="F12" s="178"/>
      <c r="G12" s="9">
        <f>SUM(E4:F11)</f>
        <v>101</v>
      </c>
      <c r="M12" s="30"/>
      <c r="N12"/>
      <c r="O12" s="155"/>
      <c r="P12" s="24"/>
    </row>
    <row r="13" spans="1:21" ht="15.75" thickBot="1" x14ac:dyDescent="0.3">
      <c r="A13" s="9" t="s">
        <v>5</v>
      </c>
      <c r="B13" s="8">
        <f>B18+Purchase!O2</f>
        <v>7290</v>
      </c>
      <c r="G13" s="28"/>
      <c r="I13" s="119"/>
      <c r="J13" s="119"/>
      <c r="K13" s="170"/>
      <c r="M13"/>
      <c r="N13"/>
      <c r="O13" s="171"/>
      <c r="P13" s="172"/>
    </row>
    <row r="14" spans="1:21" ht="15.75" thickBot="1" x14ac:dyDescent="0.3">
      <c r="C14" s="25"/>
      <c r="D14" s="25"/>
      <c r="E14" s="24"/>
      <c r="F14" s="20"/>
      <c r="I14" s="119"/>
      <c r="J14" s="119"/>
      <c r="K14" s="170"/>
      <c r="M14"/>
      <c r="N14"/>
      <c r="O14" s="171"/>
      <c r="P14" s="172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70"/>
      <c r="L15" s="119"/>
      <c r="M15"/>
      <c r="N15"/>
      <c r="O15" s="171"/>
      <c r="P15" s="172"/>
    </row>
    <row r="16" spans="1:21" x14ac:dyDescent="0.25">
      <c r="C16" s="25"/>
      <c r="D16" s="25"/>
      <c r="E16" s="24"/>
      <c r="F16" s="20"/>
      <c r="I16" s="119"/>
      <c r="J16" s="119"/>
      <c r="M16"/>
      <c r="N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N17"/>
      <c r="O17" s="171"/>
      <c r="P17" s="172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19"/>
      <c r="K18" s="170"/>
      <c r="M18"/>
      <c r="N18"/>
      <c r="O18" s="171"/>
      <c r="P18" s="172"/>
    </row>
    <row r="19" spans="1:16" x14ac:dyDescent="0.25">
      <c r="K19" s="170"/>
      <c r="M19"/>
      <c r="N19"/>
    </row>
  </sheetData>
  <mergeCells count="12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F8:F10"/>
    <mergeCell ref="E8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9"/>
  <sheetViews>
    <sheetView tabSelected="1"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03" t="s">
        <v>11</v>
      </c>
      <c r="F1" s="204"/>
      <c r="G1" s="41" t="s">
        <v>10</v>
      </c>
      <c r="H1" s="203" t="s">
        <v>9</v>
      </c>
      <c r="I1" s="205"/>
      <c r="J1" s="204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90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06">
        <f>SUM(F2:J4)</f>
        <v>312</v>
      </c>
      <c r="L2" s="208">
        <f>SUM(E2:J4)</f>
        <v>1152</v>
      </c>
      <c r="M2" s="193">
        <f>SUM(D2:D4)-L2</f>
        <v>348</v>
      </c>
      <c r="O2">
        <f>SUM(E2:J39)</f>
        <v>7250</v>
      </c>
    </row>
    <row r="3" spans="1:15" x14ac:dyDescent="0.25">
      <c r="A3" s="20"/>
      <c r="B3" s="192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07"/>
      <c r="L3" s="209"/>
      <c r="M3" s="194"/>
    </row>
    <row r="4" spans="1:15" ht="15.75" thickBot="1" x14ac:dyDescent="0.3">
      <c r="A4" s="20"/>
      <c r="B4" s="191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07"/>
      <c r="L4" s="209"/>
      <c r="M4" s="194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95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97">
        <f>SUM(F7:J8)</f>
        <v>270</v>
      </c>
      <c r="L7" s="199">
        <f>SUM(E7:J8)</f>
        <v>340</v>
      </c>
      <c r="M7" s="201">
        <f>D8-L7</f>
        <v>160</v>
      </c>
    </row>
    <row r="8" spans="1:15" ht="15.75" thickBot="1" x14ac:dyDescent="0.3">
      <c r="A8" s="2"/>
      <c r="B8" s="196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8"/>
      <c r="L8" s="200"/>
      <c r="M8" s="202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95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96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95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96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90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92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90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91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88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89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75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6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5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87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75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6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75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6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75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76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75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ht="15.75" thickBot="1" x14ac:dyDescent="0.3">
      <c r="B36" s="176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2:13" x14ac:dyDescent="0.25">
      <c r="B37" s="175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2:13" x14ac:dyDescent="0.25">
      <c r="B38" s="186"/>
      <c r="C38" s="82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2:13" x14ac:dyDescent="0.25">
      <c r="B39" s="17">
        <v>24</v>
      </c>
      <c r="C39" s="18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</sheetData>
  <mergeCells count="22">
    <mergeCell ref="E1:F1"/>
    <mergeCell ref="H1:J1"/>
    <mergeCell ref="B2:B4"/>
    <mergeCell ref="K2:K4"/>
    <mergeCell ref="L2:L4"/>
    <mergeCell ref="M2:M4"/>
    <mergeCell ref="B14:B15"/>
    <mergeCell ref="B11:B12"/>
    <mergeCell ref="K7:K8"/>
    <mergeCell ref="L7:L8"/>
    <mergeCell ref="M7:M8"/>
    <mergeCell ref="B7:B8"/>
    <mergeCell ref="B26:B27"/>
    <mergeCell ref="B24:B25"/>
    <mergeCell ref="B21:B22"/>
    <mergeCell ref="B18:B19"/>
    <mergeCell ref="B16:B17"/>
    <mergeCell ref="B35:B36"/>
    <mergeCell ref="B37:B38"/>
    <mergeCell ref="B32:B33"/>
    <mergeCell ref="B30:B31"/>
    <mergeCell ref="B28:B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A8" workbookViewId="0">
      <selection activeCell="B38" sqref="B38:P4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45284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45284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45284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45284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7" t="s">
        <v>4</v>
      </c>
      <c r="AH24" s="178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7" t="s">
        <v>4</v>
      </c>
      <c r="BA24" s="178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7" t="s">
        <v>4</v>
      </c>
      <c r="BS24" s="178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9" t="s">
        <v>145</v>
      </c>
      <c r="C26" s="180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9" t="s">
        <v>145</v>
      </c>
      <c r="S26" s="180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79" t="s">
        <v>145</v>
      </c>
      <c r="AH26" s="180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79" t="s">
        <v>145</v>
      </c>
      <c r="AX26" s="180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79" t="s">
        <v>145</v>
      </c>
      <c r="BN26" s="180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8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81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81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182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182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83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183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77" t="s">
        <v>4</v>
      </c>
      <c r="C36" s="178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7" t="s">
        <v>4</v>
      </c>
      <c r="S36" s="178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77" t="s">
        <v>4</v>
      </c>
      <c r="AH36" s="178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77" t="s">
        <v>4</v>
      </c>
      <c r="AX36" s="178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77" t="s">
        <v>4</v>
      </c>
      <c r="BN36" s="178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8"/>
      <c r="BX36" s="115"/>
      <c r="BY36" s="65"/>
      <c r="BZ36" s="65"/>
      <c r="CA36" s="169"/>
    </row>
    <row r="37" spans="2:79" ht="15.75" thickBot="1" x14ac:dyDescent="0.3"/>
    <row r="38" spans="2:79" ht="15.75" thickBot="1" x14ac:dyDescent="0.3">
      <c r="B38" s="179" t="s">
        <v>145</v>
      </c>
      <c r="C38" s="180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7" t="s">
        <v>83</v>
      </c>
      <c r="O38" s="100" t="s">
        <v>36</v>
      </c>
      <c r="P38" s="36" t="s">
        <v>108</v>
      </c>
    </row>
    <row r="39" spans="2:79" ht="15.75" thickBot="1" x14ac:dyDescent="0.3">
      <c r="B39" s="1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24"/>
    </row>
    <row r="40" spans="2:79" ht="15.75" thickBot="1" x14ac:dyDescent="0.3">
      <c r="B40" s="140">
        <v>10</v>
      </c>
      <c r="C40" s="165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24" t="s">
        <v>159</v>
      </c>
    </row>
    <row r="41" spans="2:79" ht="15.75" thickBot="1" x14ac:dyDescent="0.3">
      <c r="B41" s="167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8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24" t="s">
        <v>159</v>
      </c>
    </row>
    <row r="42" spans="2:79" ht="15.75" thickBot="1" x14ac:dyDescent="0.3">
      <c r="B42" s="167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24" t="s">
        <v>159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24" t="s">
        <v>159</v>
      </c>
    </row>
    <row r="44" spans="2:79" ht="15.75" thickBot="1" x14ac:dyDescent="0.3">
      <c r="B44" s="164"/>
      <c r="C44" s="181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24" t="s">
        <v>159</v>
      </c>
    </row>
    <row r="45" spans="2:79" ht="15.75" thickBot="1" x14ac:dyDescent="0.3">
      <c r="B45" s="140"/>
      <c r="C45" s="182"/>
      <c r="D45" s="9" t="s">
        <v>71</v>
      </c>
      <c r="E45" s="156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24" t="s">
        <v>159</v>
      </c>
    </row>
    <row r="46" spans="2:79" ht="15.75" thickBot="1" x14ac:dyDescent="0.3">
      <c r="B46" s="166"/>
      <c r="C46" s="183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24" t="s">
        <v>159</v>
      </c>
    </row>
    <row r="47" spans="2:79" ht="15.75" thickBot="1" x14ac:dyDescent="0.3">
      <c r="B47" s="140">
        <v>10</v>
      </c>
      <c r="C47" s="165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24" t="s">
        <v>160</v>
      </c>
    </row>
    <row r="48" spans="2:79" ht="15.75" thickBot="1" x14ac:dyDescent="0.3">
      <c r="B48" s="177" t="s">
        <v>4</v>
      </c>
      <c r="C48" s="178"/>
      <c r="D48" s="9">
        <f>SUM(B40:C47)</f>
        <v>200</v>
      </c>
      <c r="E48" s="25"/>
      <c r="F48" s="117"/>
      <c r="G48" s="117"/>
      <c r="H48" s="2"/>
      <c r="J48" s="30"/>
      <c r="L48" s="155"/>
      <c r="M48" s="24"/>
      <c r="N48" s="1"/>
      <c r="O48" s="1"/>
      <c r="P48" s="24"/>
    </row>
  </sheetData>
  <mergeCells count="18"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B38:C38"/>
    <mergeCell ref="C44:C46"/>
    <mergeCell ref="B48:C48"/>
    <mergeCell ref="AG24:AH24"/>
    <mergeCell ref="AZ24:B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2023-12-24T11:43:27Z</dcterms:modified>
</cp:coreProperties>
</file>