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B_INFO" sheetId="1" r:id="rId4"/>
    <sheet state="visible" name="DATA" sheetId="2" r:id="rId5"/>
    <sheet state="visible" name="시트1" sheetId="3" r:id="rId6"/>
    <sheet state="visible" name="플레이리스트" sheetId="4" r:id="rId7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3">
      <text>
        <t xml:space="preserve">1 ~ 6  말을 선택해 주세요
</t>
      </text>
    </comment>
    <comment authorId="0" ref="E3">
      <text>
        <t xml:space="preserve">아샷추
아메리카노(HOT) or (ICE)
</t>
      </text>
    </comment>
  </commentList>
</comments>
</file>

<file path=xl/sharedStrings.xml><?xml version="1.0" encoding="utf-8"?>
<sst xmlns="http://schemas.openxmlformats.org/spreadsheetml/2006/main" count="344" uniqueCount="249">
  <si>
    <t>테이블명</t>
  </si>
  <si>
    <t>물리적필드명</t>
  </si>
  <si>
    <t>논리적필드명</t>
  </si>
  <si>
    <t>타입</t>
  </si>
  <si>
    <t>제약조건</t>
  </si>
  <si>
    <t>널허용(NULLABLE)</t>
  </si>
  <si>
    <t>TB_INFO</t>
  </si>
  <si>
    <t>INFO_NO</t>
  </si>
  <si>
    <t>번호</t>
  </si>
  <si>
    <t>NUMBER(3)</t>
  </si>
  <si>
    <t>no</t>
  </si>
  <si>
    <t>PC_NO</t>
  </si>
  <si>
    <t>PC번호</t>
  </si>
  <si>
    <t>VARCHAR2(10)</t>
  </si>
  <si>
    <t>UNIQUE</t>
  </si>
  <si>
    <t>NM</t>
  </si>
  <si>
    <t>이름</t>
  </si>
  <si>
    <t>VARCHAR2(20)</t>
  </si>
  <si>
    <t>yes</t>
  </si>
  <si>
    <t>EMAIL</t>
  </si>
  <si>
    <t>이메일주소</t>
  </si>
  <si>
    <t>VARCHAR2(50)</t>
  </si>
  <si>
    <t>HOBBY</t>
  </si>
  <si>
    <t>취미</t>
  </si>
  <si>
    <t>VARCHAR2(1000)</t>
  </si>
  <si>
    <t>MBTI</t>
  </si>
  <si>
    <t>VARCHAR2(4)</t>
  </si>
  <si>
    <t>김규영</t>
  </si>
  <si>
    <t>rlarbdud1998@gmail.com</t>
  </si>
  <si>
    <t>ESTJ</t>
  </si>
  <si>
    <t>김동현</t>
  </si>
  <si>
    <t>donghyun0626@naver.com</t>
  </si>
  <si>
    <t>ISTP</t>
  </si>
  <si>
    <t>김상준</t>
  </si>
  <si>
    <t>ksj0633@naver.com</t>
  </si>
  <si>
    <t>INTJ</t>
  </si>
  <si>
    <t>김성운</t>
  </si>
  <si>
    <t>kwt4765@naver.com</t>
  </si>
  <si>
    <t>INFP</t>
  </si>
  <si>
    <t>김세준</t>
  </si>
  <si>
    <t>ksjnote@naver.com</t>
  </si>
  <si>
    <t>ISTJ</t>
  </si>
  <si>
    <t>노윤기</t>
  </si>
  <si>
    <t>nyg9311@naver.com</t>
  </si>
  <si>
    <t>ESFP</t>
  </si>
  <si>
    <t>박근혜</t>
  </si>
  <si>
    <t>swing0323@nave.com</t>
  </si>
  <si>
    <t>사원기</t>
  </si>
  <si>
    <t>wwdnjsrl2@naver.com</t>
  </si>
  <si>
    <t>ENFP</t>
  </si>
  <si>
    <t>송현지</t>
  </si>
  <si>
    <t>soyfeliz729@naver.com</t>
  </si>
  <si>
    <t>신가희</t>
  </si>
  <si>
    <t>sgh3433@kakao.com</t>
  </si>
  <si>
    <t>예준서</t>
  </si>
  <si>
    <t>yjs990305@gmail.com</t>
  </si>
  <si>
    <t>윤가영</t>
  </si>
  <si>
    <t>iove353495@gmail.com</t>
  </si>
  <si>
    <t>윤서준</t>
  </si>
  <si>
    <t>SKYSKY52157@GMAIL.COM</t>
  </si>
  <si>
    <t>ENTP</t>
  </si>
  <si>
    <t>이규환</t>
  </si>
  <si>
    <t>rbghks4677@naver.com</t>
  </si>
  <si>
    <t>이상희</t>
  </si>
  <si>
    <t>yky9850@naver.com</t>
  </si>
  <si>
    <t>ENTJ</t>
  </si>
  <si>
    <t>이영규</t>
  </si>
  <si>
    <t>robot0908@naver.com</t>
  </si>
  <si>
    <t>ISFP</t>
  </si>
  <si>
    <t>이재우</t>
  </si>
  <si>
    <t>dlwodn9910@naver.com</t>
  </si>
  <si>
    <t>이호제</t>
  </si>
  <si>
    <t>lhje50145@gmail.com</t>
  </si>
  <si>
    <t>임지윤</t>
  </si>
  <si>
    <t>wldbsvk612@naver.com</t>
  </si>
  <si>
    <t>정민형</t>
  </si>
  <si>
    <t>mhj604@gmail.com</t>
  </si>
  <si>
    <t>조하은</t>
  </si>
  <si>
    <t>jhe080200@gmail.com</t>
  </si>
  <si>
    <t>INFJ</t>
  </si>
  <si>
    <t>최민혁</t>
  </si>
  <si>
    <t>dygks0602@naver.com</t>
  </si>
  <si>
    <t>INTP</t>
  </si>
  <si>
    <t>최성웅</t>
  </si>
  <si>
    <t>tjddndchl1@naver.com</t>
  </si>
  <si>
    <t>출석순서</t>
  </si>
  <si>
    <t xml:space="preserve">배팅 </t>
  </si>
  <si>
    <t xml:space="preserve">메뉴 </t>
  </si>
  <si>
    <t>10%당첨</t>
  </si>
  <si>
    <t>메뉴</t>
  </si>
  <si>
    <t>1등 말 선택 수</t>
  </si>
  <si>
    <t>아메리카노(ICE)</t>
  </si>
  <si>
    <t>Kim GyuYeong</t>
  </si>
  <si>
    <t>아메리카노(HOT)</t>
  </si>
  <si>
    <t>4, 6, 18, 23, 25, 40</t>
  </si>
  <si>
    <t>아샷추</t>
  </si>
  <si>
    <t>Kim DongHyun</t>
  </si>
  <si>
    <t>1, 6, 11, 23, 30, 33</t>
  </si>
  <si>
    <t>Kim SangJun</t>
  </si>
  <si>
    <t>아이스티</t>
  </si>
  <si>
    <t>Kim SungUn</t>
  </si>
  <si>
    <t>Kim SeJun</t>
  </si>
  <si>
    <t>라떼</t>
  </si>
  <si>
    <t xml:space="preserve">아샷추 </t>
  </si>
  <si>
    <t>Noh YoonGi</t>
  </si>
  <si>
    <t>1, 2, 9, 27, 33, 34</t>
  </si>
  <si>
    <t>아이스티샷</t>
  </si>
  <si>
    <t>Park GeunHye</t>
  </si>
  <si>
    <t>8, 14, 27, 36, 41, 43</t>
  </si>
  <si>
    <t xml:space="preserve">Sa WeonGi </t>
  </si>
  <si>
    <t>Song HyunJi</t>
  </si>
  <si>
    <t>5, 7, 13, 16, 18, 44</t>
  </si>
  <si>
    <t>Shin GaHee</t>
  </si>
  <si>
    <t>Ye JunSeo</t>
  </si>
  <si>
    <t>4,11,25,27,35,42</t>
  </si>
  <si>
    <t>Yoon GaYoung</t>
  </si>
  <si>
    <t>2,3,8,13,17,18</t>
  </si>
  <si>
    <t>Yun SeoJun</t>
  </si>
  <si>
    <t>1, 4, 11, 16, 23, 24</t>
  </si>
  <si>
    <t>Lee GyuHwan</t>
  </si>
  <si>
    <t>10, 14, 15, 24, 25, 38</t>
  </si>
  <si>
    <t>Lee SangHee</t>
  </si>
  <si>
    <t>4, 9, 18, 19, 37, 42</t>
  </si>
  <si>
    <t>아이스모카</t>
  </si>
  <si>
    <t>Lee YoungGyu</t>
  </si>
  <si>
    <t>1 6 18 36 40 45</t>
  </si>
  <si>
    <t xml:space="preserve">아이스티샷 </t>
  </si>
  <si>
    <t>Lee JaeWoo</t>
  </si>
  <si>
    <t>6, 12, 13, 20, 28, 35</t>
  </si>
  <si>
    <t>Lee HoJe</t>
  </si>
  <si>
    <t>4, 9, 17, 23, 29, 40</t>
  </si>
  <si>
    <t>Lim JiYoon</t>
  </si>
  <si>
    <t>1, 8, 15, 22, 24, 30</t>
  </si>
  <si>
    <t>불참</t>
  </si>
  <si>
    <t>Jeong MinHyoung</t>
  </si>
  <si>
    <t>Jo HaEun</t>
  </si>
  <si>
    <t>2,16,24,28,34,42</t>
  </si>
  <si>
    <t>Choi MinHyeock</t>
  </si>
  <si>
    <t>1, 13, 29, 31, 42, 44</t>
  </si>
  <si>
    <t>Choi SungWoong</t>
  </si>
  <si>
    <t>1,15,45,23,12,33</t>
  </si>
  <si>
    <t>앞</t>
  </si>
  <si>
    <t>5,6,24,25,27,40</t>
  </si>
  <si>
    <t>16,11,38,24,29,37</t>
  </si>
  <si>
    <t>9,14,30,35,37,40</t>
  </si>
  <si>
    <t>4,5,9,25,38,43</t>
  </si>
  <si>
    <t>5,10,21,26,36,45</t>
  </si>
  <si>
    <t>멜론 차트 탑 100 (2023년 7월 24일 15시 기준):</t>
  </si>
  <si>
    <t>1. Super Shy  NewJeans</t>
  </si>
  <si>
    <t>2. Seven (feat. Latto)  Clean Ver.  정국</t>
  </si>
  <si>
    <t>3. 퀸카 (Queencard)  (여자)아이들</t>
  </si>
  <si>
    <t>4. ETAN  NewJeans</t>
  </si>
  <si>
    <t>5. 헤어지자 말해요  박재정</t>
  </si>
  <si>
    <t>6. I AM  IVE (아이브)</t>
  </si>
  <si>
    <t>7. 이브, 프시케 그리고 푸른 수염의 아내  LE SSERAFIM (르세라핌)</t>
  </si>
  <si>
    <t>8. Spicy  aespa</t>
  </si>
  <si>
    <t>9. Steal The Show (From “엘리멘탈”)  Lauv</t>
  </si>
  <si>
    <t>10. New Jeans  NewJeans</t>
  </si>
  <si>
    <t>11. UNFORGIVEN (feat. Nile Rodgers)  LE SSERAFIM (르세라핌)</t>
  </si>
  <si>
    <t>12. Kitsch  IVE (아이브)</t>
  </si>
  <si>
    <t>13. Hype boy  NewJeans</t>
  </si>
  <si>
    <t>14. 사랑은 늘 도망가  임영웅</t>
  </si>
  <si>
    <t>15. 모래 알갱이  임영웅</t>
  </si>
  <si>
    <t>16. Candy  NCT DREAM</t>
  </si>
  <si>
    <t>17. Ditto  NewJeans</t>
  </si>
  <si>
    <t>18. 우리들의 블루스  임영웅</t>
  </si>
  <si>
    <t>19. ISTJ  NCT DREAM</t>
  </si>
  <si>
    <t>20. 다시 만날 수 있을까  임영웅</t>
  </si>
  <si>
    <t>21. Cool With You  NewJeans</t>
  </si>
  <si>
    <t>22. 손오공  세븐틴 (SEVENTEEN)</t>
  </si>
  <si>
    <t>23. 무지개  임영웅</t>
  </si>
  <si>
    <t>24. Broken Melodies  NCT DREAM</t>
  </si>
  <si>
    <t>25. Still With You  정국</t>
  </si>
  <si>
    <t>26. 이제 나만 믿어요  임영웅</t>
  </si>
  <si>
    <t>27. London Boy  임영웅</t>
  </si>
  <si>
    <t>28. OMG  NewJeans</t>
  </si>
  <si>
    <t>29. Polaroid  임영웅</t>
  </si>
  <si>
    <t>30. 아버지  임영웅</t>
  </si>
  <si>
    <t>31. 꽃  지수 (JISOO)</t>
  </si>
  <si>
    <t>32. Dynamite  방탄소년단</t>
  </si>
  <si>
    <t>33. Attention  NewJeans</t>
  </si>
  <si>
    <t>34. 인생찬가  임영웅</t>
  </si>
  <si>
    <t>35. A bientot  임영웅</t>
  </si>
  <si>
    <t>36. 손이 참 곱던 그대  임영웅</t>
  </si>
  <si>
    <t>37. 사랑해 진짜  임영웅</t>
  </si>
  <si>
    <t>38. 사건의 지평선  윤하 (YOUNHA)</t>
  </si>
  <si>
    <t>39. I Don't Think That I Like Her  Charlie Puth</t>
  </si>
  <si>
    <t>40. 연애편지  임영웅</t>
  </si>
  <si>
    <t>41. After LIKE  IVE (아이브)</t>
  </si>
  <si>
    <t>42. Butter  방탄소년단</t>
  </si>
  <si>
    <t>43. Cupid  FIFTY FIFTY</t>
  </si>
  <si>
    <t>44. Take Two  방탄소년단</t>
  </si>
  <si>
    <t>45. Like Crazy  지민</t>
  </si>
  <si>
    <t>46. 봄날  방탄소년단</t>
  </si>
  <si>
    <t>47. Dangerously  Charlie Puth</t>
  </si>
  <si>
    <t>48. Dreamers [Music from the FIFA World Cup Qatar 2022 Official Soundtrack] (Feat. FIFA Sound)  방탄소년단, 정국</t>
  </si>
  <si>
    <t>49. LOVE DIVE  IVE (아이브)</t>
  </si>
  <si>
    <t>50. 파랑 (Blue Wave)  NCT DREAM</t>
  </si>
  <si>
    <t>51. 사람 Pt.2 (feat. 아이유)  Agust D</t>
  </si>
  <si>
    <t>52. 파이팅 해야지 (Feat. 이영지)  부석순 (SEVENTEEN)</t>
  </si>
  <si>
    <t>53. ASAP  NewJeans</t>
  </si>
  <si>
    <t>54. Permission to Dance  방탄소년단</t>
  </si>
  <si>
    <t>55. 보금자리  임영웅</t>
  </si>
  <si>
    <t>56. 심(心)  DK(디셈버)</t>
  </si>
  <si>
    <t>57. Like We Just Met  NCT DREAM</t>
  </si>
  <si>
    <t>58. Teddy Bear  STAYC(스테이씨)</t>
  </si>
  <si>
    <t>59. In Bloom  ZEROBASEONE (제로베이스원)</t>
  </si>
  <si>
    <t>60. 물론  허각</t>
  </si>
  <si>
    <t>61. 사랑하지 않아서 그랬어  임한별</t>
  </si>
  <si>
    <t>62. Yogurt Shake  NCT DREAM</t>
  </si>
  <si>
    <t>63. ANTIFRAGILE  LE SSERAFIM (르세라핌)</t>
  </si>
  <si>
    <t>64. Allergy  (여자)아이들</t>
  </si>
  <si>
    <t>65. The Planet  방탄소년단</t>
  </si>
  <si>
    <t>66. 건물 사이에 피어난 장미 (Rose Blossom)  H1KEY (하이키)</t>
  </si>
  <si>
    <t>67. 사랑인가 봐  멜로망스</t>
  </si>
  <si>
    <t>68. 너의 모든 순간  성시경</t>
  </si>
  <si>
    <t>69. Cream Soda  EXO</t>
  </si>
  <si>
    <t>70. on the street (with J. Cole)  J. Cole, jhope</t>
  </si>
  <si>
    <t>71. Poison (모래성)  NCT DREAM</t>
  </si>
  <si>
    <t>72. 나에게 그대만이  탑현</t>
  </si>
  <si>
    <t>73. Skateboard  NCT DREAM</t>
  </si>
  <si>
    <t>74. SOS  NCT DREAM</t>
  </si>
  <si>
    <t>75. Pretzel (♡)  NCT DREAM</t>
  </si>
  <si>
    <t>76. 사랑..그게 뭔데  지아</t>
  </si>
  <si>
    <t>77. 제자리 걸음 (Starry Night)  NCT DREAM</t>
  </si>
  <si>
    <t>78. 잠깐 시간 될까  이무진</t>
  </si>
  <si>
    <t>79. STAY  Justin Bieber, The Kid LAROI</t>
  </si>
  <si>
    <t>80. Heaven(2023)  임재현</t>
  </si>
  <si>
    <t>81. 취중고백  김민석 (멜로망스)</t>
  </si>
  <si>
    <t>82. 빛이 나는 너에게  던 (DAWN)</t>
  </si>
  <si>
    <t>83. That's Hilarious  Charlie Puth</t>
  </si>
  <si>
    <t>84. NIGHT DANCER  imase</t>
  </si>
  <si>
    <t>85. TOMBOY  (여자)아이들</t>
  </si>
  <si>
    <t>86. 해요 (2022)  #안녕</t>
  </si>
  <si>
    <t>87. That’s Not How This Works (feat. Dan + Shay)  Charlie Puth</t>
  </si>
  <si>
    <t>88. Get Up  NewJeans</t>
  </si>
  <si>
    <t>89. 첫 키스에 내 심장은 120BPM  경서</t>
  </si>
  <si>
    <t>90. 사실말야내가말야그게그러니까말이야  케이시 (Kassy)</t>
  </si>
  <si>
    <t>91. Summer (Feat. BE’O (비오))  Paul Blanco</t>
  </si>
  <si>
    <t>92. Nxde  (여자)아이들</t>
  </si>
  <si>
    <t>93. 그중에 그대를 만나  김호중</t>
  </si>
  <si>
    <t>94. Monologue  테이</t>
  </si>
  <si>
    <t>95. 다정히 내 이름을 부르면  전건호, 경서</t>
  </si>
  <si>
    <t>96. Thirsty  aespa</t>
  </si>
  <si>
    <t>97. 잘 지내자, 우리 (여름날 우리 X 로이킴)  로이킴</t>
  </si>
  <si>
    <t>98. 사랑의 바보  제이세라</t>
  </si>
  <si>
    <t>99. 찬란한 하루  멜로망스</t>
  </si>
  <si>
    <t>100. KNOCK  이채연</t>
  </si>
  <si>
    <t>참고로 이 정보는 2023년 7월 24일 15시 기준이며, 멜론 차트는 실시간으로 변동됩니다.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</si>
</sst>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  <scheme val="minor"/>
    </font>
    <font>
      <sz val="24.0"/>
      <color theme="1"/>
      <name val="Arial"/>
    </font>
    <font>
      <color theme="1"/>
      <name val="Arial"/>
      <scheme val="minor"/>
    </font>
    <font>
      <b/>
      <color theme="1"/>
      <name val="Arial"/>
    </font>
    <font>
      <b/>
      <color theme="1"/>
      <name val="Arial"/>
      <scheme val="minor"/>
    </font>
    <font>
      <color theme="1"/>
      <name val="Arial"/>
    </font>
    <font>
      <u/>
      <sz val="11.0"/>
      <color rgb="FF0563C1"/>
      <name val="Arial"/>
    </font>
    <font>
      <u/>
      <color rgb="FF0563C1"/>
      <name val="Arial"/>
    </font>
    <font>
      <sz val="11.0"/>
      <color theme="1"/>
      <name val="Arial"/>
      <scheme val="minor"/>
    </font>
    <font>
      <sz val="11.0"/>
      <color theme="1"/>
      <name val="Arial"/>
    </font>
    <font>
      <sz val="10.0"/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D9EAD3"/>
        <bgColor rgb="FFD9EAD3"/>
      </patternFill>
    </fill>
    <fill>
      <patternFill patternType="solid">
        <fgColor theme="0"/>
        <bgColor theme="0"/>
      </patternFill>
    </fill>
    <fill>
      <patternFill patternType="solid">
        <fgColor rgb="FFB6D7A8"/>
        <bgColor rgb="FFB6D7A8"/>
      </patternFill>
    </fill>
  </fills>
  <borders count="6">
    <border/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vertical="bottom"/>
    </xf>
    <xf borderId="2" fillId="2" fontId="1" numFmtId="0" xfId="0" applyAlignment="1" applyBorder="1" applyFont="1">
      <alignment vertical="bottom"/>
    </xf>
    <xf borderId="3" fillId="2" fontId="1" numFmtId="0" xfId="0" applyAlignment="1" applyBorder="1" applyFont="1">
      <alignment shrinkToFit="0" vertical="bottom" wrapText="0"/>
    </xf>
    <xf borderId="4" fillId="0" fontId="1" numFmtId="0" xfId="0" applyAlignment="1" applyBorder="1" applyFont="1">
      <alignment readingOrder="0" vertical="bottom"/>
    </xf>
    <xf borderId="1" fillId="0" fontId="1" numFmtId="0" xfId="0" applyAlignment="1" applyBorder="1" applyFont="1">
      <alignment vertical="bottom"/>
    </xf>
    <xf borderId="1" fillId="0" fontId="1" numFmtId="0" xfId="0" applyAlignment="1" applyBorder="1" applyFont="1">
      <alignment readingOrder="0" vertical="bottom"/>
    </xf>
    <xf borderId="5" fillId="0" fontId="2" numFmtId="0" xfId="0" applyBorder="1" applyFont="1"/>
    <xf borderId="5" fillId="2" fontId="3" numFmtId="49" xfId="0" applyAlignment="1" applyBorder="1" applyFont="1" applyNumberFormat="1">
      <alignment vertical="bottom"/>
    </xf>
    <xf borderId="5" fillId="2" fontId="4" numFmtId="0" xfId="0" applyAlignment="1" applyBorder="1" applyFont="1">
      <alignment readingOrder="0"/>
    </xf>
    <xf borderId="5" fillId="0" fontId="2" numFmtId="0" xfId="0" applyAlignment="1" applyBorder="1" applyFont="1">
      <alignment readingOrder="0"/>
    </xf>
    <xf borderId="5" fillId="0" fontId="5" numFmtId="0" xfId="0" applyAlignment="1" applyBorder="1" applyFont="1">
      <alignment vertical="bottom"/>
    </xf>
    <xf borderId="5" fillId="0" fontId="6" numFmtId="0" xfId="0" applyAlignment="1" applyBorder="1" applyFont="1">
      <alignment vertical="bottom"/>
    </xf>
    <xf borderId="5" fillId="0" fontId="7" numFmtId="0" xfId="0" applyAlignment="1" applyBorder="1" applyFont="1">
      <alignment vertical="bottom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5" fillId="2" fontId="8" numFmtId="0" xfId="0" applyAlignment="1" applyBorder="1" applyFont="1">
      <alignment horizontal="center" readingOrder="0"/>
    </xf>
    <xf borderId="5" fillId="2" fontId="8" numFmtId="0" xfId="0" applyAlignment="1" applyBorder="1" applyFont="1">
      <alignment readingOrder="0"/>
    </xf>
    <xf borderId="5" fillId="2" fontId="2" numFmtId="0" xfId="0" applyAlignment="1" applyBorder="1" applyFont="1">
      <alignment readingOrder="0"/>
    </xf>
    <xf borderId="5" fillId="3" fontId="9" numFmtId="0" xfId="0" applyAlignment="1" applyBorder="1" applyFill="1" applyFont="1">
      <alignment horizontal="center" vertical="bottom"/>
    </xf>
    <xf borderId="5" fillId="3" fontId="8" numFmtId="0" xfId="0" applyAlignment="1" applyBorder="1" applyFont="1">
      <alignment horizontal="center" readingOrder="0"/>
    </xf>
    <xf borderId="5" fillId="3" fontId="8" numFmtId="0" xfId="0" applyAlignment="1" applyBorder="1" applyFont="1">
      <alignment horizontal="left" readingOrder="0"/>
    </xf>
    <xf borderId="5" fillId="4" fontId="9" numFmtId="0" xfId="0" applyAlignment="1" applyBorder="1" applyFill="1" applyFont="1">
      <alignment horizontal="center" vertical="bottom"/>
    </xf>
    <xf borderId="5" fillId="4" fontId="5" numFmtId="0" xfId="0" applyAlignment="1" applyBorder="1" applyFont="1">
      <alignment vertical="bottom"/>
    </xf>
    <xf borderId="5" fillId="0" fontId="9" numFmtId="0" xfId="0" applyAlignment="1" applyBorder="1" applyFont="1">
      <alignment horizontal="center" vertical="bottom"/>
    </xf>
    <xf borderId="5" fillId="0" fontId="8" numFmtId="0" xfId="0" applyAlignment="1" applyBorder="1" applyFont="1">
      <alignment horizontal="center" readingOrder="0"/>
    </xf>
    <xf borderId="5" fillId="0" fontId="8" numFmtId="0" xfId="0" applyAlignment="1" applyBorder="1" applyFont="1">
      <alignment horizontal="left" readingOrder="0"/>
    </xf>
    <xf borderId="0" fillId="5" fontId="2" numFmtId="0" xfId="0" applyAlignment="1" applyFill="1" applyFont="1">
      <alignment readingOrder="0"/>
    </xf>
    <xf borderId="5" fillId="4" fontId="5" numFmtId="0" xfId="0" applyAlignment="1" applyBorder="1" applyFont="1">
      <alignment readingOrder="0" vertical="bottom"/>
    </xf>
    <xf borderId="5" fillId="0" fontId="10" numFmtId="0" xfId="0" applyAlignment="1" applyBorder="1" applyFont="1">
      <alignment horizontal="left" readingOrder="0"/>
    </xf>
    <xf borderId="5" fillId="4" fontId="9" numFmtId="0" xfId="0" applyAlignment="1" applyBorder="1" applyFont="1">
      <alignment shrinkToFit="0" vertical="bottom" wrapText="1"/>
    </xf>
    <xf borderId="5" fillId="0" fontId="10" numFmtId="0" xfId="0" applyAlignment="1" applyBorder="1" applyFont="1">
      <alignment horizontal="center" readingOrder="0"/>
    </xf>
    <xf borderId="5" fillId="0" fontId="8" numFmtId="0" xfId="0" applyAlignment="1" applyBorder="1" applyFont="1">
      <alignment horizontal="center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20" Type="http://schemas.openxmlformats.org/officeDocument/2006/relationships/hyperlink" Target="mailto:mhj604@gmail.com" TargetMode="External"/><Relationship Id="rId11" Type="http://schemas.openxmlformats.org/officeDocument/2006/relationships/hyperlink" Target="mailto:yjs990305@gmail.com" TargetMode="External"/><Relationship Id="rId22" Type="http://schemas.openxmlformats.org/officeDocument/2006/relationships/hyperlink" Target="mailto:dygks0602@naver.com" TargetMode="External"/><Relationship Id="rId10" Type="http://schemas.openxmlformats.org/officeDocument/2006/relationships/hyperlink" Target="mailto:sgh3433@kakao.com" TargetMode="External"/><Relationship Id="rId21" Type="http://schemas.openxmlformats.org/officeDocument/2006/relationships/hyperlink" Target="mailto:jhe080200@gmail.com" TargetMode="External"/><Relationship Id="rId13" Type="http://schemas.openxmlformats.org/officeDocument/2006/relationships/hyperlink" Target="mailto:SKYSKY52157@GMAIL.COM" TargetMode="External"/><Relationship Id="rId24" Type="http://schemas.openxmlformats.org/officeDocument/2006/relationships/drawing" Target="../drawings/drawing2.xml"/><Relationship Id="rId12" Type="http://schemas.openxmlformats.org/officeDocument/2006/relationships/hyperlink" Target="mailto:iove353495@gmail.com" TargetMode="External"/><Relationship Id="rId23" Type="http://schemas.openxmlformats.org/officeDocument/2006/relationships/hyperlink" Target="mailto:tjddndchl1@naver.com" TargetMode="External"/><Relationship Id="rId1" Type="http://schemas.openxmlformats.org/officeDocument/2006/relationships/hyperlink" Target="mailto:rlarbdud1998@gmail.com" TargetMode="External"/><Relationship Id="rId2" Type="http://schemas.openxmlformats.org/officeDocument/2006/relationships/hyperlink" Target="mailto:donghyun0626@naver.com" TargetMode="External"/><Relationship Id="rId3" Type="http://schemas.openxmlformats.org/officeDocument/2006/relationships/hyperlink" Target="mailto:ksj0633@naver.com" TargetMode="External"/><Relationship Id="rId4" Type="http://schemas.openxmlformats.org/officeDocument/2006/relationships/hyperlink" Target="mailto:kwt4765@naver.com" TargetMode="External"/><Relationship Id="rId9" Type="http://schemas.openxmlformats.org/officeDocument/2006/relationships/hyperlink" Target="mailto:soyfeliz729@naver.com" TargetMode="External"/><Relationship Id="rId15" Type="http://schemas.openxmlformats.org/officeDocument/2006/relationships/hyperlink" Target="mailto:yky9850@naver.com" TargetMode="External"/><Relationship Id="rId14" Type="http://schemas.openxmlformats.org/officeDocument/2006/relationships/hyperlink" Target="mailto:rbghks4677@naver.com" TargetMode="External"/><Relationship Id="rId17" Type="http://schemas.openxmlformats.org/officeDocument/2006/relationships/hyperlink" Target="mailto:dlwodn9910@naver.com" TargetMode="External"/><Relationship Id="rId16" Type="http://schemas.openxmlformats.org/officeDocument/2006/relationships/hyperlink" Target="mailto:robot0908@naver.com" TargetMode="External"/><Relationship Id="rId5" Type="http://schemas.openxmlformats.org/officeDocument/2006/relationships/hyperlink" Target="mailto:ksjnote@naver.com" TargetMode="External"/><Relationship Id="rId19" Type="http://schemas.openxmlformats.org/officeDocument/2006/relationships/hyperlink" Target="mailto:wldbsvk612@naver.com" TargetMode="External"/><Relationship Id="rId6" Type="http://schemas.openxmlformats.org/officeDocument/2006/relationships/hyperlink" Target="mailto:nyg9311@naver.com" TargetMode="External"/><Relationship Id="rId18" Type="http://schemas.openxmlformats.org/officeDocument/2006/relationships/hyperlink" Target="mailto:lhje50145@gmail.com" TargetMode="External"/><Relationship Id="rId7" Type="http://schemas.openxmlformats.org/officeDocument/2006/relationships/hyperlink" Target="mailto:swing0323@nave.com" TargetMode="External"/><Relationship Id="rId8" Type="http://schemas.openxmlformats.org/officeDocument/2006/relationships/hyperlink" Target="mailto:wwdnjsrl2@naver.com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1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5"/>
    <col customWidth="1" min="2" max="2" width="24.5"/>
    <col customWidth="1" min="3" max="3" width="24.0"/>
    <col customWidth="1" min="4" max="4" width="32.63"/>
    <col customWidth="1" min="5" max="5" width="16.38"/>
    <col customWidth="1" min="6" max="6" width="34.6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</row>
    <row r="2">
      <c r="A2" s="4" t="s">
        <v>6</v>
      </c>
      <c r="B2" s="5" t="s">
        <v>7</v>
      </c>
      <c r="C2" s="5" t="s">
        <v>8</v>
      </c>
      <c r="D2" s="5" t="s">
        <v>9</v>
      </c>
      <c r="E2" s="5"/>
      <c r="F2" s="5" t="s">
        <v>10</v>
      </c>
    </row>
    <row r="3">
      <c r="A3" s="4" t="s">
        <v>6</v>
      </c>
      <c r="B3" s="5" t="s">
        <v>11</v>
      </c>
      <c r="C3" s="5" t="s">
        <v>12</v>
      </c>
      <c r="D3" s="5" t="s">
        <v>13</v>
      </c>
      <c r="E3" s="5" t="s">
        <v>14</v>
      </c>
      <c r="F3" s="5" t="s">
        <v>10</v>
      </c>
    </row>
    <row r="4">
      <c r="A4" s="4" t="s">
        <v>6</v>
      </c>
      <c r="B4" s="5" t="s">
        <v>15</v>
      </c>
      <c r="C4" s="5" t="s">
        <v>16</v>
      </c>
      <c r="D4" s="5" t="s">
        <v>17</v>
      </c>
      <c r="E4" s="5"/>
      <c r="F4" s="5" t="s">
        <v>18</v>
      </c>
    </row>
    <row r="5">
      <c r="A5" s="4" t="s">
        <v>6</v>
      </c>
      <c r="B5" s="5" t="s">
        <v>19</v>
      </c>
      <c r="C5" s="5" t="s">
        <v>20</v>
      </c>
      <c r="D5" s="6" t="s">
        <v>21</v>
      </c>
      <c r="E5" s="5"/>
      <c r="F5" s="5" t="s">
        <v>18</v>
      </c>
    </row>
    <row r="6">
      <c r="A6" s="4" t="s">
        <v>6</v>
      </c>
      <c r="B6" s="5" t="s">
        <v>22</v>
      </c>
      <c r="C6" s="5" t="s">
        <v>23</v>
      </c>
      <c r="D6" s="5" t="s">
        <v>24</v>
      </c>
      <c r="E6" s="5"/>
      <c r="F6" s="5" t="s">
        <v>18</v>
      </c>
    </row>
    <row r="7">
      <c r="A7" s="4" t="s">
        <v>6</v>
      </c>
      <c r="B7" s="6" t="s">
        <v>25</v>
      </c>
      <c r="C7" s="6" t="s">
        <v>25</v>
      </c>
      <c r="D7" s="6" t="s">
        <v>26</v>
      </c>
      <c r="E7" s="7"/>
      <c r="F7" s="5" t="s">
        <v>18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25.75"/>
  </cols>
  <sheetData>
    <row r="1">
      <c r="A1" s="8" t="s">
        <v>7</v>
      </c>
      <c r="B1" s="8" t="s">
        <v>11</v>
      </c>
      <c r="C1" s="8" t="s">
        <v>15</v>
      </c>
      <c r="D1" s="8" t="s">
        <v>19</v>
      </c>
      <c r="E1" s="8" t="s">
        <v>22</v>
      </c>
      <c r="F1" s="9" t="s">
        <v>25</v>
      </c>
    </row>
    <row r="2">
      <c r="A2" s="10">
        <v>1.0</v>
      </c>
      <c r="B2" s="10">
        <v>19.0</v>
      </c>
      <c r="C2" s="11" t="s">
        <v>27</v>
      </c>
      <c r="D2" s="12" t="s">
        <v>28</v>
      </c>
      <c r="E2" s="7"/>
      <c r="F2" s="11" t="s">
        <v>29</v>
      </c>
    </row>
    <row r="3">
      <c r="A3" s="10">
        <v>2.0</v>
      </c>
      <c r="B3" s="10">
        <v>25.0</v>
      </c>
      <c r="C3" s="11" t="s">
        <v>30</v>
      </c>
      <c r="D3" s="12" t="s">
        <v>31</v>
      </c>
      <c r="E3" s="10"/>
      <c r="F3" s="11" t="s">
        <v>32</v>
      </c>
    </row>
    <row r="4">
      <c r="A4" s="10">
        <v>3.0</v>
      </c>
      <c r="B4" s="10">
        <v>26.0</v>
      </c>
      <c r="C4" s="11" t="s">
        <v>33</v>
      </c>
      <c r="D4" s="12" t="s">
        <v>34</v>
      </c>
      <c r="E4" s="7"/>
      <c r="F4" s="11" t="s">
        <v>35</v>
      </c>
    </row>
    <row r="5">
      <c r="A5" s="10">
        <v>4.0</v>
      </c>
      <c r="B5" s="10">
        <v>20.0</v>
      </c>
      <c r="C5" s="11" t="s">
        <v>36</v>
      </c>
      <c r="D5" s="12" t="s">
        <v>37</v>
      </c>
      <c r="E5" s="7"/>
      <c r="F5" s="11" t="s">
        <v>38</v>
      </c>
    </row>
    <row r="6">
      <c r="A6" s="10">
        <v>5.0</v>
      </c>
      <c r="B6" s="10">
        <v>22.0</v>
      </c>
      <c r="C6" s="11" t="s">
        <v>39</v>
      </c>
      <c r="D6" s="12" t="s">
        <v>40</v>
      </c>
      <c r="E6" s="7"/>
      <c r="F6" s="11" t="s">
        <v>41</v>
      </c>
    </row>
    <row r="7">
      <c r="A7" s="10">
        <v>6.0</v>
      </c>
      <c r="B7" s="10">
        <v>2.0</v>
      </c>
      <c r="C7" s="11" t="s">
        <v>42</v>
      </c>
      <c r="D7" s="12" t="s">
        <v>43</v>
      </c>
      <c r="E7" s="7"/>
      <c r="F7" s="11" t="s">
        <v>44</v>
      </c>
    </row>
    <row r="8">
      <c r="A8" s="10">
        <v>7.0</v>
      </c>
      <c r="B8" s="10">
        <v>11.0</v>
      </c>
      <c r="C8" s="11" t="s">
        <v>45</v>
      </c>
      <c r="D8" s="12" t="s">
        <v>46</v>
      </c>
      <c r="E8" s="7"/>
      <c r="F8" s="11" t="s">
        <v>29</v>
      </c>
    </row>
    <row r="9">
      <c r="A9" s="10">
        <v>8.0</v>
      </c>
      <c r="B9" s="10">
        <v>4.0</v>
      </c>
      <c r="C9" s="11" t="s">
        <v>47</v>
      </c>
      <c r="D9" s="12" t="s">
        <v>48</v>
      </c>
      <c r="E9" s="7"/>
      <c r="F9" s="11" t="s">
        <v>49</v>
      </c>
    </row>
    <row r="10">
      <c r="A10" s="10">
        <v>9.0</v>
      </c>
      <c r="B10" s="10">
        <v>21.0</v>
      </c>
      <c r="C10" s="11" t="s">
        <v>50</v>
      </c>
      <c r="D10" s="12" t="s">
        <v>51</v>
      </c>
      <c r="E10" s="7"/>
      <c r="F10" s="11" t="s">
        <v>49</v>
      </c>
    </row>
    <row r="11">
      <c r="A11" s="10">
        <v>10.0</v>
      </c>
      <c r="B11" s="10">
        <v>13.0</v>
      </c>
      <c r="C11" s="11" t="s">
        <v>52</v>
      </c>
      <c r="D11" s="12" t="s">
        <v>53</v>
      </c>
      <c r="E11" s="7"/>
      <c r="F11" s="11" t="s">
        <v>38</v>
      </c>
    </row>
    <row r="12">
      <c r="A12" s="10">
        <v>11.0</v>
      </c>
      <c r="B12" s="10">
        <v>24.0</v>
      </c>
      <c r="C12" s="11" t="s">
        <v>54</v>
      </c>
      <c r="D12" s="12" t="s">
        <v>55</v>
      </c>
      <c r="E12" s="7"/>
      <c r="F12" s="11" t="s">
        <v>32</v>
      </c>
    </row>
    <row r="13">
      <c r="A13" s="10">
        <v>12.0</v>
      </c>
      <c r="B13" s="10">
        <v>12.0</v>
      </c>
      <c r="C13" s="11" t="s">
        <v>56</v>
      </c>
      <c r="D13" s="12" t="s">
        <v>57</v>
      </c>
      <c r="E13" s="7"/>
      <c r="F13" s="11" t="s">
        <v>38</v>
      </c>
    </row>
    <row r="14">
      <c r="A14" s="10">
        <v>13.0</v>
      </c>
      <c r="B14" s="10">
        <v>15.0</v>
      </c>
      <c r="C14" s="11" t="s">
        <v>58</v>
      </c>
      <c r="D14" s="12" t="s">
        <v>59</v>
      </c>
      <c r="E14" s="7"/>
      <c r="F14" s="11" t="s">
        <v>60</v>
      </c>
    </row>
    <row r="15">
      <c r="A15" s="10">
        <v>14.0</v>
      </c>
      <c r="B15" s="10">
        <v>7.0</v>
      </c>
      <c r="C15" s="11" t="s">
        <v>61</v>
      </c>
      <c r="D15" s="12" t="s">
        <v>62</v>
      </c>
      <c r="E15" s="7"/>
      <c r="F15" s="11" t="s">
        <v>60</v>
      </c>
    </row>
    <row r="16">
      <c r="A16" s="10">
        <v>15.0</v>
      </c>
      <c r="B16" s="10">
        <v>9.0</v>
      </c>
      <c r="C16" s="11" t="s">
        <v>63</v>
      </c>
      <c r="D16" s="12" t="s">
        <v>64</v>
      </c>
      <c r="E16" s="7"/>
      <c r="F16" s="11" t="s">
        <v>65</v>
      </c>
    </row>
    <row r="17">
      <c r="A17" s="10">
        <v>16.0</v>
      </c>
      <c r="B17" s="10">
        <v>5.0</v>
      </c>
      <c r="C17" s="11" t="s">
        <v>66</v>
      </c>
      <c r="D17" s="12" t="s">
        <v>67</v>
      </c>
      <c r="E17" s="7"/>
      <c r="F17" s="11" t="s">
        <v>68</v>
      </c>
    </row>
    <row r="18">
      <c r="A18" s="10">
        <v>17.0</v>
      </c>
      <c r="B18" s="10">
        <v>6.0</v>
      </c>
      <c r="C18" s="11" t="s">
        <v>69</v>
      </c>
      <c r="D18" s="12" t="s">
        <v>70</v>
      </c>
      <c r="E18" s="7"/>
      <c r="F18" s="11" t="s">
        <v>32</v>
      </c>
    </row>
    <row r="19">
      <c r="A19" s="10">
        <v>18.0</v>
      </c>
      <c r="B19" s="10">
        <v>16.0</v>
      </c>
      <c r="C19" s="11" t="s">
        <v>71</v>
      </c>
      <c r="D19" s="12" t="s">
        <v>72</v>
      </c>
      <c r="E19" s="7"/>
      <c r="F19" s="11" t="s">
        <v>68</v>
      </c>
    </row>
    <row r="20">
      <c r="A20" s="10">
        <v>19.0</v>
      </c>
      <c r="B20" s="10">
        <v>14.0</v>
      </c>
      <c r="C20" s="11" t="s">
        <v>73</v>
      </c>
      <c r="D20" s="12" t="s">
        <v>74</v>
      </c>
      <c r="E20" s="7"/>
      <c r="F20" s="11" t="s">
        <v>49</v>
      </c>
    </row>
    <row r="21">
      <c r="A21" s="10">
        <v>20.0</v>
      </c>
      <c r="B21" s="10">
        <v>23.0</v>
      </c>
      <c r="C21" s="11" t="s">
        <v>75</v>
      </c>
      <c r="D21" s="12" t="s">
        <v>76</v>
      </c>
      <c r="E21" s="7"/>
      <c r="F21" s="11" t="s">
        <v>49</v>
      </c>
    </row>
    <row r="22">
      <c r="A22" s="10">
        <v>21.0</v>
      </c>
      <c r="B22" s="10">
        <v>10.0</v>
      </c>
      <c r="C22" s="11" t="s">
        <v>77</v>
      </c>
      <c r="D22" s="13" t="s">
        <v>78</v>
      </c>
      <c r="E22" s="7"/>
      <c r="F22" s="11" t="s">
        <v>79</v>
      </c>
    </row>
    <row r="23">
      <c r="A23" s="10">
        <v>22.0</v>
      </c>
      <c r="B23" s="10">
        <v>8.0</v>
      </c>
      <c r="C23" s="11" t="s">
        <v>80</v>
      </c>
      <c r="D23" s="12" t="s">
        <v>81</v>
      </c>
      <c r="E23" s="7"/>
      <c r="F23" s="11" t="s">
        <v>82</v>
      </c>
    </row>
    <row r="24">
      <c r="A24" s="10">
        <v>23.0</v>
      </c>
      <c r="B24" s="10">
        <v>3.0</v>
      </c>
      <c r="C24" s="11" t="s">
        <v>83</v>
      </c>
      <c r="D24" s="12" t="s">
        <v>84</v>
      </c>
      <c r="E24" s="7"/>
      <c r="F24" s="11" t="s">
        <v>32</v>
      </c>
    </row>
  </sheetData>
  <hyperlinks>
    <hyperlink r:id="rId1" ref="D2"/>
    <hyperlink r:id="rId2" ref="D3"/>
    <hyperlink r:id="rId3" ref="D4"/>
    <hyperlink r:id="rId4" ref="D5"/>
    <hyperlink r:id="rId5" ref="D6"/>
    <hyperlink r:id="rId6" ref="D7"/>
    <hyperlink r:id="rId7" ref="D8"/>
    <hyperlink r:id="rId8" ref="D9"/>
    <hyperlink r:id="rId9" ref="D10"/>
    <hyperlink r:id="rId10" ref="D11"/>
    <hyperlink r:id="rId11" ref="D12"/>
    <hyperlink r:id="rId12" ref="D13"/>
    <hyperlink r:id="rId13" ref="D14"/>
    <hyperlink r:id="rId14" ref="D15"/>
    <hyperlink r:id="rId15" ref="D16"/>
    <hyperlink r:id="rId16" ref="D17"/>
    <hyperlink r:id="rId17" ref="D18"/>
    <hyperlink r:id="rId18" ref="D19"/>
    <hyperlink r:id="rId19" ref="D20"/>
    <hyperlink r:id="rId20" ref="D21"/>
    <hyperlink r:id="rId21" ref="D22"/>
    <hyperlink r:id="rId22" ref="D23"/>
    <hyperlink r:id="rId23" ref="D24"/>
  </hyperlinks>
  <drawing r:id="rId24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20.13"/>
    <col customWidth="1" min="6" max="7" width="24.0"/>
    <col customWidth="1" min="8" max="8" width="14.0"/>
    <col customWidth="1" min="12" max="12" width="18.38"/>
  </cols>
  <sheetData>
    <row r="2">
      <c r="B2" s="14"/>
      <c r="C2" s="14"/>
      <c r="D2" s="14"/>
      <c r="E2" s="15"/>
    </row>
    <row r="3">
      <c r="B3" s="16" t="s">
        <v>85</v>
      </c>
      <c r="C3" s="16" t="s">
        <v>16</v>
      </c>
      <c r="D3" s="16" t="s">
        <v>86</v>
      </c>
      <c r="E3" s="17" t="s">
        <v>87</v>
      </c>
      <c r="F3" s="15" t="s">
        <v>88</v>
      </c>
      <c r="H3" s="18" t="s">
        <v>89</v>
      </c>
      <c r="I3" s="18" t="s">
        <v>90</v>
      </c>
    </row>
    <row r="4">
      <c r="B4" s="19">
        <v>1.0</v>
      </c>
      <c r="C4" s="19" t="s">
        <v>27</v>
      </c>
      <c r="D4" s="20">
        <v>3.0</v>
      </c>
      <c r="E4" s="21" t="s">
        <v>91</v>
      </c>
      <c r="F4" s="15"/>
      <c r="G4" s="15" t="s">
        <v>92</v>
      </c>
      <c r="H4" s="10" t="s">
        <v>93</v>
      </c>
      <c r="I4" s="10">
        <f>COUNTIFS(D4:D26,"3",E4:E26,H4)</f>
        <v>0</v>
      </c>
      <c r="K4" s="22" t="s">
        <v>27</v>
      </c>
      <c r="L4" s="23" t="s">
        <v>94</v>
      </c>
    </row>
    <row r="5">
      <c r="B5" s="24">
        <v>2.0</v>
      </c>
      <c r="C5" s="24" t="s">
        <v>30</v>
      </c>
      <c r="D5" s="25">
        <v>2.0</v>
      </c>
      <c r="E5" s="26" t="s">
        <v>95</v>
      </c>
      <c r="F5" s="27" t="s">
        <v>95</v>
      </c>
      <c r="G5" s="15" t="s">
        <v>96</v>
      </c>
      <c r="H5" s="10" t="s">
        <v>91</v>
      </c>
      <c r="I5" s="10">
        <f>COUNTIFS(D4:D26,"3",E4:E26,"아메리카노(ICE)")</f>
        <v>1</v>
      </c>
      <c r="K5" s="22" t="s">
        <v>30</v>
      </c>
      <c r="L5" s="28" t="s">
        <v>97</v>
      </c>
    </row>
    <row r="6">
      <c r="B6" s="24">
        <v>3.0</v>
      </c>
      <c r="C6" s="24" t="s">
        <v>33</v>
      </c>
      <c r="D6" s="25">
        <v>4.0</v>
      </c>
      <c r="E6" s="29" t="s">
        <v>95</v>
      </c>
      <c r="F6" s="15"/>
      <c r="G6" s="15" t="s">
        <v>98</v>
      </c>
      <c r="H6" s="10" t="s">
        <v>95</v>
      </c>
      <c r="I6" s="10">
        <f>COUNTIFS(D4:D26,"3",E4:E26,H6)</f>
        <v>1</v>
      </c>
      <c r="K6" s="22" t="s">
        <v>33</v>
      </c>
      <c r="L6" s="23"/>
    </row>
    <row r="7">
      <c r="B7" s="24">
        <v>4.0</v>
      </c>
      <c r="C7" s="24" t="s">
        <v>36</v>
      </c>
      <c r="D7" s="25">
        <v>4.0</v>
      </c>
      <c r="E7" s="26" t="s">
        <v>99</v>
      </c>
      <c r="F7" s="15"/>
      <c r="G7" s="15" t="s">
        <v>100</v>
      </c>
      <c r="H7" s="15" t="s">
        <v>99</v>
      </c>
      <c r="I7" s="10">
        <f>COUNTIFS(D4:D26,"3",E4:E26,H7)</f>
        <v>5</v>
      </c>
      <c r="K7" s="22" t="s">
        <v>36</v>
      </c>
      <c r="L7" s="23"/>
    </row>
    <row r="8">
      <c r="B8" s="19">
        <v>5.0</v>
      </c>
      <c r="C8" s="19" t="s">
        <v>39</v>
      </c>
      <c r="D8" s="20">
        <v>3.0</v>
      </c>
      <c r="E8" s="21" t="s">
        <v>99</v>
      </c>
      <c r="F8" s="15"/>
      <c r="G8" s="15" t="s">
        <v>101</v>
      </c>
      <c r="H8" s="15" t="s">
        <v>102</v>
      </c>
      <c r="K8" s="22" t="s">
        <v>39</v>
      </c>
      <c r="L8" s="23"/>
    </row>
    <row r="9">
      <c r="B9" s="24">
        <v>6.0</v>
      </c>
      <c r="C9" s="24" t="s">
        <v>42</v>
      </c>
      <c r="D9" s="25">
        <v>5.0</v>
      </c>
      <c r="E9" s="26" t="s">
        <v>103</v>
      </c>
      <c r="F9" s="27" t="s">
        <v>95</v>
      </c>
      <c r="G9" s="15" t="s">
        <v>104</v>
      </c>
      <c r="K9" s="22" t="s">
        <v>42</v>
      </c>
      <c r="L9" s="28" t="s">
        <v>105</v>
      </c>
    </row>
    <row r="10">
      <c r="B10" s="24">
        <v>7.0</v>
      </c>
      <c r="C10" s="24" t="s">
        <v>45</v>
      </c>
      <c r="D10" s="25">
        <v>4.0</v>
      </c>
      <c r="E10" s="26" t="s">
        <v>106</v>
      </c>
      <c r="F10" s="15"/>
      <c r="G10" s="15" t="s">
        <v>107</v>
      </c>
      <c r="K10" s="22" t="s">
        <v>45</v>
      </c>
      <c r="L10" s="28" t="s">
        <v>108</v>
      </c>
    </row>
    <row r="11">
      <c r="B11" s="19">
        <v>8.0</v>
      </c>
      <c r="C11" s="19" t="s">
        <v>47</v>
      </c>
      <c r="D11" s="20">
        <v>3.0</v>
      </c>
      <c r="E11" s="21" t="s">
        <v>99</v>
      </c>
      <c r="F11" s="15"/>
      <c r="G11" s="15" t="s">
        <v>109</v>
      </c>
      <c r="K11" s="22" t="s">
        <v>47</v>
      </c>
      <c r="L11" s="23"/>
    </row>
    <row r="12">
      <c r="B12" s="24">
        <v>9.0</v>
      </c>
      <c r="C12" s="24" t="s">
        <v>50</v>
      </c>
      <c r="D12" s="25">
        <v>1.0</v>
      </c>
      <c r="E12" s="26" t="s">
        <v>99</v>
      </c>
      <c r="F12" s="15"/>
      <c r="G12" s="15" t="s">
        <v>110</v>
      </c>
      <c r="K12" s="22" t="s">
        <v>50</v>
      </c>
      <c r="L12" s="28" t="s">
        <v>111</v>
      </c>
    </row>
    <row r="13">
      <c r="B13" s="24">
        <v>10.0</v>
      </c>
      <c r="C13" s="24" t="s">
        <v>52</v>
      </c>
      <c r="D13" s="25">
        <v>5.0</v>
      </c>
      <c r="E13" s="26" t="s">
        <v>95</v>
      </c>
      <c r="F13" s="15"/>
      <c r="G13" s="15" t="s">
        <v>112</v>
      </c>
      <c r="K13" s="22" t="s">
        <v>52</v>
      </c>
      <c r="L13" s="23"/>
    </row>
    <row r="14">
      <c r="B14" s="19">
        <v>11.0</v>
      </c>
      <c r="C14" s="19" t="s">
        <v>54</v>
      </c>
      <c r="D14" s="20">
        <v>3.0</v>
      </c>
      <c r="E14" s="21" t="s">
        <v>95</v>
      </c>
      <c r="F14" s="15"/>
      <c r="G14" s="15" t="s">
        <v>113</v>
      </c>
      <c r="K14" s="22" t="s">
        <v>54</v>
      </c>
      <c r="L14" s="23" t="s">
        <v>114</v>
      </c>
    </row>
    <row r="15">
      <c r="B15" s="19">
        <v>12.0</v>
      </c>
      <c r="C15" s="19" t="s">
        <v>56</v>
      </c>
      <c r="D15" s="20">
        <v>3.0</v>
      </c>
      <c r="E15" s="21" t="s">
        <v>99</v>
      </c>
      <c r="F15" s="15"/>
      <c r="G15" s="15" t="s">
        <v>115</v>
      </c>
      <c r="K15" s="22" t="s">
        <v>56</v>
      </c>
      <c r="L15" s="30" t="s">
        <v>116</v>
      </c>
    </row>
    <row r="16">
      <c r="B16" s="24">
        <v>13.0</v>
      </c>
      <c r="C16" s="24" t="s">
        <v>58</v>
      </c>
      <c r="D16" s="25">
        <v>4.0</v>
      </c>
      <c r="E16" s="26" t="s">
        <v>106</v>
      </c>
      <c r="F16" s="15"/>
      <c r="G16" s="15" t="s">
        <v>117</v>
      </c>
      <c r="K16" s="22" t="s">
        <v>58</v>
      </c>
      <c r="L16" s="23" t="s">
        <v>118</v>
      </c>
    </row>
    <row r="17">
      <c r="B17" s="24">
        <v>14.0</v>
      </c>
      <c r="C17" s="24" t="s">
        <v>61</v>
      </c>
      <c r="D17" s="25">
        <v>1.0</v>
      </c>
      <c r="E17" s="26" t="s">
        <v>91</v>
      </c>
      <c r="F17" s="15"/>
      <c r="G17" s="15" t="s">
        <v>119</v>
      </c>
      <c r="K17" s="22" t="s">
        <v>61</v>
      </c>
      <c r="L17" s="28" t="s">
        <v>120</v>
      </c>
    </row>
    <row r="18">
      <c r="B18" s="24">
        <v>15.0</v>
      </c>
      <c r="C18" s="24" t="s">
        <v>63</v>
      </c>
      <c r="D18" s="31">
        <v>4.0</v>
      </c>
      <c r="E18" s="26" t="s">
        <v>103</v>
      </c>
      <c r="F18" s="15"/>
      <c r="G18" s="15" t="s">
        <v>121</v>
      </c>
      <c r="K18" s="22" t="s">
        <v>63</v>
      </c>
      <c r="L18" s="28" t="s">
        <v>122</v>
      </c>
    </row>
    <row r="19">
      <c r="B19" s="24">
        <v>16.0</v>
      </c>
      <c r="C19" s="24" t="s">
        <v>66</v>
      </c>
      <c r="D19" s="25">
        <v>1.0</v>
      </c>
      <c r="E19" s="26" t="s">
        <v>91</v>
      </c>
      <c r="F19" s="27" t="s">
        <v>123</v>
      </c>
      <c r="G19" s="15" t="s">
        <v>124</v>
      </c>
      <c r="K19" s="22" t="s">
        <v>66</v>
      </c>
      <c r="L19" s="23" t="s">
        <v>125</v>
      </c>
    </row>
    <row r="20">
      <c r="B20" s="24">
        <v>17.0</v>
      </c>
      <c r="C20" s="24" t="s">
        <v>69</v>
      </c>
      <c r="D20" s="25">
        <v>1.0</v>
      </c>
      <c r="E20" s="26" t="s">
        <v>126</v>
      </c>
      <c r="F20" s="15"/>
      <c r="G20" s="15" t="s">
        <v>127</v>
      </c>
      <c r="K20" s="22" t="s">
        <v>69</v>
      </c>
      <c r="L20" s="23" t="s">
        <v>128</v>
      </c>
    </row>
    <row r="21">
      <c r="B21" s="24">
        <v>18.0</v>
      </c>
      <c r="C21" s="24" t="s">
        <v>71</v>
      </c>
      <c r="D21" s="25">
        <v>2.0</v>
      </c>
      <c r="E21" s="26" t="s">
        <v>99</v>
      </c>
      <c r="F21" s="15"/>
      <c r="G21" s="15" t="s">
        <v>129</v>
      </c>
      <c r="K21" s="22" t="s">
        <v>71</v>
      </c>
      <c r="L21" s="28" t="s">
        <v>130</v>
      </c>
    </row>
    <row r="22">
      <c r="B22" s="19">
        <v>19.0</v>
      </c>
      <c r="C22" s="19" t="s">
        <v>73</v>
      </c>
      <c r="D22" s="20">
        <v>3.0</v>
      </c>
      <c r="E22" s="21" t="s">
        <v>99</v>
      </c>
      <c r="F22" s="15"/>
      <c r="G22" s="15" t="s">
        <v>131</v>
      </c>
      <c r="K22" s="22" t="s">
        <v>73</v>
      </c>
      <c r="L22" s="23" t="s">
        <v>132</v>
      </c>
    </row>
    <row r="23">
      <c r="B23" s="24">
        <v>20.0</v>
      </c>
      <c r="C23" s="24" t="s">
        <v>75</v>
      </c>
      <c r="D23" s="32"/>
      <c r="E23" s="26" t="s">
        <v>133</v>
      </c>
      <c r="F23" s="15"/>
      <c r="G23" s="15" t="s">
        <v>134</v>
      </c>
      <c r="K23" s="22" t="s">
        <v>75</v>
      </c>
      <c r="L23" s="23"/>
    </row>
    <row r="24">
      <c r="B24" s="19">
        <v>21.0</v>
      </c>
      <c r="C24" s="19" t="s">
        <v>77</v>
      </c>
      <c r="D24" s="20">
        <v>3.0</v>
      </c>
      <c r="E24" s="21" t="s">
        <v>99</v>
      </c>
      <c r="F24" s="15"/>
      <c r="G24" s="15" t="s">
        <v>135</v>
      </c>
      <c r="K24" s="22" t="s">
        <v>77</v>
      </c>
      <c r="L24" s="23" t="s">
        <v>136</v>
      </c>
    </row>
    <row r="25">
      <c r="B25" s="24">
        <v>22.0</v>
      </c>
      <c r="C25" s="24" t="s">
        <v>80</v>
      </c>
      <c r="D25" s="25">
        <v>6.0</v>
      </c>
      <c r="E25" s="26" t="s">
        <v>99</v>
      </c>
      <c r="F25" s="15"/>
      <c r="G25" s="15" t="s">
        <v>137</v>
      </c>
      <c r="K25" s="22" t="s">
        <v>80</v>
      </c>
      <c r="L25" s="28" t="s">
        <v>138</v>
      </c>
    </row>
    <row r="26">
      <c r="B26" s="24">
        <v>23.0</v>
      </c>
      <c r="C26" s="24" t="s">
        <v>83</v>
      </c>
      <c r="D26" s="25">
        <v>2.0</v>
      </c>
      <c r="E26" s="26" t="s">
        <v>99</v>
      </c>
      <c r="F26" s="15"/>
      <c r="G26" s="15" t="s">
        <v>139</v>
      </c>
      <c r="K26" s="22" t="s">
        <v>83</v>
      </c>
      <c r="L26" s="28" t="s">
        <v>140</v>
      </c>
    </row>
    <row r="28">
      <c r="K28" s="15" t="s">
        <v>141</v>
      </c>
      <c r="L28" s="15" t="s">
        <v>142</v>
      </c>
    </row>
    <row r="29">
      <c r="B29" s="15">
        <v>1.0</v>
      </c>
      <c r="C29" s="33">
        <f>COUNTIF(D4:D26,"1")</f>
        <v>4</v>
      </c>
      <c r="L29" s="15" t="s">
        <v>143</v>
      </c>
    </row>
    <row r="30">
      <c r="B30" s="15">
        <v>2.0</v>
      </c>
      <c r="C30" s="33">
        <f>COUNTIF(D5:D27,"2")</f>
        <v>3</v>
      </c>
      <c r="L30" s="15" t="s">
        <v>144</v>
      </c>
    </row>
    <row r="31">
      <c r="B31" s="15">
        <v>3.0</v>
      </c>
      <c r="C31" s="33">
        <f>COUNTIF(D4:D28,"3")</f>
        <v>7</v>
      </c>
      <c r="L31" s="15" t="s">
        <v>145</v>
      </c>
    </row>
    <row r="32">
      <c r="B32" s="15">
        <v>4.0</v>
      </c>
      <c r="C32" s="33">
        <f>COUNTIF(D7:D29,"4")</f>
        <v>4</v>
      </c>
      <c r="L32" s="15" t="s">
        <v>146</v>
      </c>
    </row>
    <row r="33">
      <c r="B33" s="15">
        <v>5.0</v>
      </c>
      <c r="C33" s="33">
        <f>COUNTIF(D8:D30,"5")</f>
        <v>2</v>
      </c>
    </row>
    <row r="34">
      <c r="B34" s="15">
        <v>6.0</v>
      </c>
      <c r="C34" s="33">
        <f>COUNTIF(D9:D31,"6")</f>
        <v>1</v>
      </c>
    </row>
  </sheetData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7.63"/>
  </cols>
  <sheetData>
    <row r="1">
      <c r="A1" s="15" t="s">
        <v>147</v>
      </c>
    </row>
    <row r="3">
      <c r="A3" s="15" t="s">
        <v>148</v>
      </c>
    </row>
    <row r="4">
      <c r="A4" s="15" t="s">
        <v>149</v>
      </c>
    </row>
    <row r="5">
      <c r="A5" s="15" t="s">
        <v>150</v>
      </c>
    </row>
    <row r="6">
      <c r="A6" s="15" t="s">
        <v>151</v>
      </c>
    </row>
    <row r="7">
      <c r="A7" s="15" t="s">
        <v>152</v>
      </c>
    </row>
    <row r="8">
      <c r="A8" s="15" t="s">
        <v>153</v>
      </c>
    </row>
    <row r="9">
      <c r="A9" s="15" t="s">
        <v>154</v>
      </c>
    </row>
    <row r="10">
      <c r="A10" s="15" t="s">
        <v>155</v>
      </c>
    </row>
    <row r="11">
      <c r="A11" s="15" t="s">
        <v>156</v>
      </c>
    </row>
    <row r="12">
      <c r="A12" s="15" t="s">
        <v>157</v>
      </c>
    </row>
    <row r="13">
      <c r="A13" s="15" t="s">
        <v>158</v>
      </c>
    </row>
    <row r="14">
      <c r="A14" s="15" t="s">
        <v>159</v>
      </c>
    </row>
    <row r="15">
      <c r="A15" s="15" t="s">
        <v>160</v>
      </c>
    </row>
    <row r="16">
      <c r="A16" s="15" t="s">
        <v>161</v>
      </c>
    </row>
    <row r="17">
      <c r="A17" s="15" t="s">
        <v>162</v>
      </c>
    </row>
    <row r="18">
      <c r="A18" s="15" t="s">
        <v>163</v>
      </c>
    </row>
    <row r="19">
      <c r="A19" s="15" t="s">
        <v>164</v>
      </c>
    </row>
    <row r="20">
      <c r="A20" s="15" t="s">
        <v>165</v>
      </c>
    </row>
    <row r="21">
      <c r="A21" s="15" t="s">
        <v>166</v>
      </c>
    </row>
    <row r="22">
      <c r="A22" s="15" t="s">
        <v>167</v>
      </c>
    </row>
    <row r="23">
      <c r="A23" s="15" t="s">
        <v>168</v>
      </c>
    </row>
    <row r="24">
      <c r="A24" s="15" t="s">
        <v>169</v>
      </c>
    </row>
    <row r="25">
      <c r="A25" s="15" t="s">
        <v>170</v>
      </c>
    </row>
    <row r="26">
      <c r="A26" s="15" t="s">
        <v>171</v>
      </c>
    </row>
    <row r="27">
      <c r="A27" s="15" t="s">
        <v>172</v>
      </c>
    </row>
    <row r="28">
      <c r="A28" s="15" t="s">
        <v>173</v>
      </c>
    </row>
    <row r="29">
      <c r="A29" s="15" t="s">
        <v>174</v>
      </c>
    </row>
    <row r="30">
      <c r="A30" s="15" t="s">
        <v>175</v>
      </c>
    </row>
    <row r="31">
      <c r="A31" s="15" t="s">
        <v>176</v>
      </c>
    </row>
    <row r="32">
      <c r="A32" s="15" t="s">
        <v>177</v>
      </c>
    </row>
    <row r="33">
      <c r="A33" s="15" t="s">
        <v>178</v>
      </c>
    </row>
    <row r="34">
      <c r="A34" s="15" t="s">
        <v>179</v>
      </c>
    </row>
    <row r="35">
      <c r="A35" s="15" t="s">
        <v>180</v>
      </c>
    </row>
    <row r="36">
      <c r="A36" s="15" t="s">
        <v>181</v>
      </c>
    </row>
    <row r="37">
      <c r="A37" s="15" t="s">
        <v>182</v>
      </c>
    </row>
    <row r="38">
      <c r="A38" s="15" t="s">
        <v>183</v>
      </c>
    </row>
    <row r="39">
      <c r="A39" s="15" t="s">
        <v>184</v>
      </c>
    </row>
    <row r="40">
      <c r="A40" s="15" t="s">
        <v>185</v>
      </c>
    </row>
    <row r="41">
      <c r="A41" s="15" t="s">
        <v>186</v>
      </c>
    </row>
    <row r="42">
      <c r="A42" s="15" t="s">
        <v>187</v>
      </c>
    </row>
    <row r="43">
      <c r="A43" s="15" t="s">
        <v>188</v>
      </c>
    </row>
    <row r="44">
      <c r="A44" s="15" t="s">
        <v>189</v>
      </c>
    </row>
    <row r="45">
      <c r="A45" s="15" t="s">
        <v>190</v>
      </c>
    </row>
    <row r="46">
      <c r="A46" s="15" t="s">
        <v>191</v>
      </c>
    </row>
    <row r="47">
      <c r="A47" s="15" t="s">
        <v>192</v>
      </c>
    </row>
    <row r="48">
      <c r="A48" s="15" t="s">
        <v>193</v>
      </c>
    </row>
    <row r="49">
      <c r="A49" s="15" t="s">
        <v>194</v>
      </c>
    </row>
    <row r="50">
      <c r="A50" s="15" t="s">
        <v>195</v>
      </c>
    </row>
    <row r="51">
      <c r="A51" s="15" t="s">
        <v>196</v>
      </c>
    </row>
    <row r="52">
      <c r="A52" s="15" t="s">
        <v>197</v>
      </c>
    </row>
    <row r="53">
      <c r="A53" s="15" t="s">
        <v>198</v>
      </c>
    </row>
    <row r="54">
      <c r="A54" s="15" t="s">
        <v>199</v>
      </c>
    </row>
    <row r="55">
      <c r="A55" s="15" t="s">
        <v>200</v>
      </c>
    </row>
    <row r="56">
      <c r="A56" s="15" t="s">
        <v>201</v>
      </c>
    </row>
    <row r="57">
      <c r="A57" s="15" t="s">
        <v>202</v>
      </c>
    </row>
    <row r="58">
      <c r="A58" s="15" t="s">
        <v>203</v>
      </c>
    </row>
    <row r="59">
      <c r="A59" s="15" t="s">
        <v>204</v>
      </c>
    </row>
    <row r="60">
      <c r="A60" s="15" t="s">
        <v>205</v>
      </c>
    </row>
    <row r="61">
      <c r="A61" s="15" t="s">
        <v>206</v>
      </c>
    </row>
    <row r="62">
      <c r="A62" s="15" t="s">
        <v>207</v>
      </c>
    </row>
    <row r="63">
      <c r="A63" s="15" t="s">
        <v>208</v>
      </c>
    </row>
    <row r="64">
      <c r="A64" s="15" t="s">
        <v>209</v>
      </c>
    </row>
    <row r="65">
      <c r="A65" s="15" t="s">
        <v>210</v>
      </c>
    </row>
    <row r="66">
      <c r="A66" s="15" t="s">
        <v>211</v>
      </c>
    </row>
    <row r="67">
      <c r="A67" s="15" t="s">
        <v>212</v>
      </c>
    </row>
    <row r="68">
      <c r="A68" s="15" t="s">
        <v>213</v>
      </c>
    </row>
    <row r="69">
      <c r="A69" s="15" t="s">
        <v>214</v>
      </c>
    </row>
    <row r="70">
      <c r="A70" s="15" t="s">
        <v>215</v>
      </c>
    </row>
    <row r="71">
      <c r="A71" s="15" t="s">
        <v>216</v>
      </c>
    </row>
    <row r="72">
      <c r="A72" s="15" t="s">
        <v>217</v>
      </c>
    </row>
    <row r="73">
      <c r="A73" s="15" t="s">
        <v>218</v>
      </c>
    </row>
    <row r="74">
      <c r="A74" s="15" t="s">
        <v>219</v>
      </c>
    </row>
    <row r="75">
      <c r="A75" s="15" t="s">
        <v>220</v>
      </c>
    </row>
    <row r="76">
      <c r="A76" s="15" t="s">
        <v>221</v>
      </c>
    </row>
    <row r="77">
      <c r="A77" s="15" t="s">
        <v>222</v>
      </c>
    </row>
    <row r="78">
      <c r="A78" s="15" t="s">
        <v>223</v>
      </c>
    </row>
    <row r="79">
      <c r="A79" s="15" t="s">
        <v>224</v>
      </c>
    </row>
    <row r="80">
      <c r="A80" s="15" t="s">
        <v>225</v>
      </c>
    </row>
    <row r="81">
      <c r="A81" s="15" t="s">
        <v>226</v>
      </c>
    </row>
    <row r="82">
      <c r="A82" s="15" t="s">
        <v>227</v>
      </c>
    </row>
    <row r="83">
      <c r="A83" s="15" t="s">
        <v>228</v>
      </c>
    </row>
    <row r="84">
      <c r="A84" s="15" t="s">
        <v>229</v>
      </c>
    </row>
    <row r="85">
      <c r="A85" s="15" t="s">
        <v>230</v>
      </c>
    </row>
    <row r="86">
      <c r="A86" s="15" t="s">
        <v>231</v>
      </c>
    </row>
    <row r="87">
      <c r="A87" s="15" t="s">
        <v>232</v>
      </c>
    </row>
    <row r="88">
      <c r="A88" s="15" t="s">
        <v>233</v>
      </c>
    </row>
    <row r="89">
      <c r="A89" s="15" t="s">
        <v>234</v>
      </c>
    </row>
    <row r="90">
      <c r="A90" s="15" t="s">
        <v>235</v>
      </c>
    </row>
    <row r="91">
      <c r="A91" s="15" t="s">
        <v>236</v>
      </c>
    </row>
    <row r="92">
      <c r="A92" s="15" t="s">
        <v>237</v>
      </c>
    </row>
    <row r="93">
      <c r="A93" s="15" t="s">
        <v>238</v>
      </c>
    </row>
    <row r="94">
      <c r="A94" s="15" t="s">
        <v>239</v>
      </c>
    </row>
    <row r="95">
      <c r="A95" s="15" t="s">
        <v>240</v>
      </c>
    </row>
    <row r="96">
      <c r="A96" s="15" t="s">
        <v>241</v>
      </c>
    </row>
    <row r="97">
      <c r="A97" s="15" t="s">
        <v>242</v>
      </c>
    </row>
    <row r="98">
      <c r="A98" s="15" t="s">
        <v>243</v>
      </c>
    </row>
    <row r="99">
      <c r="A99" s="15" t="s">
        <v>244</v>
      </c>
    </row>
    <row r="100">
      <c r="A100" s="15" t="s">
        <v>245</v>
      </c>
    </row>
    <row r="101">
      <c r="A101" s="15" t="s">
        <v>246</v>
      </c>
    </row>
    <row r="102">
      <c r="A102" s="15" t="s">
        <v>247</v>
      </c>
    </row>
    <row r="103">
      <c r="A103" s="15" t="s">
        <v>248</v>
      </c>
    </row>
  </sheetData>
  <drawing r:id="rId1"/>
</worksheet>
</file>