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HKAccounting\hkaccounting\doc\common\databaseDesign\project\2_data\"/>
    </mc:Choice>
  </mc:AlternateContent>
  <bookViews>
    <workbookView xWindow="630" yWindow="510" windowWidth="23655" windowHeight="11700"/>
  </bookViews>
  <sheets>
    <sheet name="ImportThisSheet" sheetId="3" r:id="rId1"/>
    <sheet name="Menu" sheetId="1" r:id="rId2"/>
  </sheets>
  <calcPr calcId="152511"/>
</workbook>
</file>

<file path=xl/calcChain.xml><?xml version="1.0" encoding="utf-8"?>
<calcChain xmlns="http://schemas.openxmlformats.org/spreadsheetml/2006/main">
  <c r="I42" i="1" l="1"/>
  <c r="G42" i="1"/>
  <c r="F42" i="1"/>
  <c r="I10" i="1" l="1"/>
  <c r="G10" i="1"/>
  <c r="F10" i="1"/>
  <c r="I45" i="1"/>
  <c r="G45" i="1"/>
  <c r="F45" i="1"/>
  <c r="I38" i="1"/>
  <c r="G38" i="1"/>
  <c r="F38" i="1"/>
  <c r="I44" i="1"/>
  <c r="G44" i="1"/>
  <c r="F44" i="1"/>
  <c r="I43" i="1"/>
  <c r="G43" i="1"/>
  <c r="F43" i="1"/>
  <c r="I41" i="1"/>
  <c r="G41" i="1"/>
  <c r="F41" i="1"/>
  <c r="F2" i="1"/>
  <c r="G2" i="1"/>
  <c r="I2" i="1"/>
  <c r="I31" i="1" l="1"/>
  <c r="G31" i="1"/>
  <c r="F31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F22" i="1"/>
  <c r="G22" i="1"/>
  <c r="I22" i="1"/>
  <c r="I14" i="1"/>
  <c r="G14" i="1"/>
  <c r="F14" i="1"/>
  <c r="I9" i="1"/>
  <c r="G9" i="1"/>
  <c r="F9" i="1"/>
  <c r="F30" i="1" l="1"/>
  <c r="G30" i="1"/>
  <c r="I30" i="1"/>
  <c r="F35" i="1"/>
  <c r="G35" i="1"/>
  <c r="I35" i="1"/>
  <c r="I56" i="1"/>
  <c r="I55" i="1"/>
  <c r="I54" i="1"/>
  <c r="I53" i="1"/>
  <c r="I52" i="1"/>
  <c r="I51" i="1"/>
  <c r="I50" i="1"/>
  <c r="I49" i="1"/>
  <c r="I48" i="1"/>
  <c r="I47" i="1"/>
  <c r="I46" i="1"/>
  <c r="I40" i="1"/>
  <c r="I39" i="1"/>
  <c r="I37" i="1"/>
  <c r="I36" i="1"/>
  <c r="I34" i="1"/>
  <c r="I33" i="1"/>
  <c r="I32" i="1"/>
  <c r="I29" i="1"/>
  <c r="I28" i="1"/>
  <c r="I27" i="1"/>
  <c r="I26" i="1"/>
  <c r="I25" i="1"/>
  <c r="I24" i="1"/>
  <c r="I23" i="1"/>
  <c r="I16" i="1"/>
  <c r="I15" i="1"/>
  <c r="I13" i="1"/>
  <c r="I12" i="1"/>
  <c r="I11" i="1"/>
  <c r="I8" i="1"/>
  <c r="I7" i="1"/>
  <c r="I6" i="1"/>
  <c r="I5" i="1"/>
  <c r="I4" i="1"/>
  <c r="I3" i="1"/>
  <c r="G56" i="1" l="1"/>
  <c r="G55" i="1"/>
  <c r="G54" i="1"/>
  <c r="G53" i="1"/>
  <c r="G52" i="1"/>
  <c r="G51" i="1"/>
  <c r="G50" i="1"/>
  <c r="G49" i="1"/>
  <c r="G48" i="1"/>
  <c r="G47" i="1"/>
  <c r="G46" i="1"/>
  <c r="G40" i="1"/>
  <c r="G39" i="1"/>
  <c r="G37" i="1"/>
  <c r="G36" i="1"/>
  <c r="G34" i="1"/>
  <c r="G33" i="1"/>
  <c r="G32" i="1"/>
  <c r="G29" i="1"/>
  <c r="G28" i="1"/>
  <c r="G27" i="1"/>
  <c r="G26" i="1"/>
  <c r="G25" i="1"/>
  <c r="G24" i="1"/>
  <c r="G23" i="1"/>
  <c r="G16" i="1"/>
  <c r="G15" i="1"/>
  <c r="G13" i="1"/>
  <c r="G12" i="1"/>
  <c r="G11" i="1"/>
  <c r="G8" i="1"/>
  <c r="G7" i="1"/>
  <c r="G6" i="1"/>
  <c r="G5" i="1"/>
  <c r="G4" i="1"/>
  <c r="G3" i="1"/>
  <c r="F56" i="1"/>
  <c r="F55" i="1"/>
  <c r="F54" i="1"/>
  <c r="F53" i="1"/>
  <c r="F52" i="1"/>
  <c r="F51" i="1"/>
  <c r="F50" i="1"/>
  <c r="F49" i="1"/>
  <c r="F48" i="1"/>
  <c r="F47" i="1"/>
  <c r="F46" i="1"/>
  <c r="F40" i="1"/>
  <c r="F39" i="1"/>
  <c r="F37" i="1"/>
  <c r="F36" i="1"/>
  <c r="F34" i="1"/>
  <c r="F33" i="1"/>
  <c r="F32" i="1"/>
  <c r="F29" i="1"/>
  <c r="F28" i="1"/>
  <c r="F27" i="1"/>
  <c r="F26" i="1"/>
  <c r="F25" i="1"/>
  <c r="F24" i="1"/>
  <c r="F23" i="1"/>
  <c r="F16" i="1"/>
  <c r="F15" i="1"/>
  <c r="F13" i="1"/>
  <c r="F12" i="1"/>
  <c r="F11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<sst xmlns="http://schemas.openxmlformats.org/spreadsheetml/2006/main" count="948" uniqueCount="261">
  <si>
    <t>MENU_ID</t>
  </si>
  <si>
    <t>PARENT_MENU_ID</t>
  </si>
  <si>
    <t>MENU_NAME_KO</t>
  </si>
  <si>
    <t>MENU_NAME_EN</t>
  </si>
  <si>
    <t>MENU_URL</t>
  </si>
  <si>
    <t>MENU_ICON</t>
  </si>
  <si>
    <t>SORT_ORDER</t>
  </si>
  <si>
    <t>DESCRIPTION</t>
  </si>
  <si>
    <t>IS_ACTIVE</t>
  </si>
  <si>
    <t>INSERT_USER_ID</t>
  </si>
  <si>
    <t>INSERT_DATE</t>
  </si>
  <si>
    <t>UPDATE_USER_ID</t>
  </si>
  <si>
    <t>UPDATE_DATE</t>
  </si>
  <si>
    <t>Y</t>
  </si>
  <si>
    <t>0</t>
  </si>
  <si>
    <t>020000</t>
  </si>
  <si>
    <t>040000</t>
  </si>
  <si>
    <t>060000</t>
  </si>
  <si>
    <t>BBS</t>
  </si>
  <si>
    <t>게시판</t>
  </si>
  <si>
    <t>Bulletin Board</t>
  </si>
  <si>
    <t>BBS0200</t>
  </si>
  <si>
    <t>BBS0202</t>
  </si>
  <si>
    <t>공지사항</t>
  </si>
  <si>
    <t>Annoucement</t>
  </si>
  <si>
    <t>BBS0204</t>
  </si>
  <si>
    <t>자유게시판</t>
  </si>
  <si>
    <t>Free Board</t>
  </si>
  <si>
    <t>SYS</t>
  </si>
  <si>
    <t>System Administrator</t>
  </si>
  <si>
    <t>SYS0200</t>
  </si>
  <si>
    <t>SYS0202</t>
  </si>
  <si>
    <t>Common Code</t>
  </si>
  <si>
    <t>SYS0204</t>
  </si>
  <si>
    <t>SYS0400</t>
  </si>
  <si>
    <t>SYS0402</t>
  </si>
  <si>
    <t>Menu</t>
  </si>
  <si>
    <t>SYS0404</t>
  </si>
  <si>
    <t>SYS0406</t>
  </si>
  <si>
    <t>SYS0600</t>
  </si>
  <si>
    <t>SYS0602</t>
  </si>
  <si>
    <t>SYS0604</t>
  </si>
  <si>
    <t>010000</t>
  </si>
  <si>
    <t>010100</t>
  </si>
  <si>
    <t>010101</t>
  </si>
  <si>
    <t>010102</t>
  </si>
  <si>
    <t>020100</t>
  </si>
  <si>
    <t>020101</t>
  </si>
  <si>
    <t>020102</t>
  </si>
  <si>
    <t>030000</t>
  </si>
  <si>
    <t>030100</t>
  </si>
  <si>
    <t>030101</t>
  </si>
  <si>
    <t>040100</t>
  </si>
  <si>
    <t>040101</t>
  </si>
  <si>
    <t>050000</t>
  </si>
  <si>
    <t>050100</t>
  </si>
  <si>
    <t>050101</t>
  </si>
  <si>
    <t>060100</t>
  </si>
  <si>
    <t>060101</t>
  </si>
  <si>
    <t>060102</t>
  </si>
  <si>
    <t>Authority Group</t>
  </si>
  <si>
    <t>Menu - Authority Group</t>
  </si>
  <si>
    <t>Announcement</t>
  </si>
  <si>
    <t>Basic Code Management</t>
  </si>
  <si>
    <t>국가 / 화폐 코드</t>
  </si>
  <si>
    <t>메뉴 관리</t>
  </si>
  <si>
    <t>권한 관리</t>
  </si>
  <si>
    <t>메뉴 - 권한 매핑</t>
  </si>
  <si>
    <t>시스템 관리자</t>
  </si>
  <si>
    <t>일반 지출</t>
  </si>
  <si>
    <t>현황파악</t>
  </si>
  <si>
    <t>퍼포먼스</t>
  </si>
  <si>
    <t>벤치마크</t>
  </si>
  <si>
    <t>출력</t>
  </si>
  <si>
    <t>출력 1</t>
  </si>
  <si>
    <t>업체 입력정보 현황</t>
  </si>
  <si>
    <t>업체별 직원</t>
  </si>
  <si>
    <t>기본정보 관리</t>
  </si>
  <si>
    <t>코드 관리</t>
  </si>
  <si>
    <t>자산 타입</t>
  </si>
  <si>
    <t>990000</t>
  </si>
  <si>
    <t>990100</t>
  </si>
  <si>
    <t>990101</t>
  </si>
  <si>
    <t>990102</t>
  </si>
  <si>
    <t>990200</t>
  </si>
  <si>
    <t>990201</t>
  </si>
  <si>
    <t>990202</t>
  </si>
  <si>
    <t>990203</t>
  </si>
  <si>
    <t>990300</t>
  </si>
  <si>
    <t>990301</t>
  </si>
  <si>
    <t>990302</t>
  </si>
  <si>
    <t>SBA</t>
  </si>
  <si>
    <t>SBA0200</t>
  </si>
  <si>
    <t>SBA0400</t>
  </si>
  <si>
    <t>SBA0202</t>
  </si>
  <si>
    <t>SBA0204</t>
  </si>
  <si>
    <t>SBA0402</t>
  </si>
  <si>
    <t>RPT</t>
  </si>
  <si>
    <t>RPT0200</t>
  </si>
  <si>
    <t>RPT0202</t>
  </si>
  <si>
    <t>LEVEL</t>
  </si>
  <si>
    <t>Payment</t>
  </si>
  <si>
    <t>Payment Detail</t>
  </si>
  <si>
    <t>General Expense</t>
  </si>
  <si>
    <t>Data Input Status</t>
  </si>
  <si>
    <t>Performance</t>
  </si>
  <si>
    <t>Benchmark</t>
  </si>
  <si>
    <t>Report</t>
  </si>
  <si>
    <t>Report 1</t>
  </si>
  <si>
    <t>Basic Data</t>
  </si>
  <si>
    <t>업체 / 사용자 관리</t>
  </si>
  <si>
    <t>Organisation Input Data</t>
  </si>
  <si>
    <t>Organisation Employee</t>
  </si>
  <si>
    <t>Org. / User Management</t>
  </si>
  <si>
    <t>Income Type</t>
  </si>
  <si>
    <t>Asset Type</t>
  </si>
  <si>
    <t>Lending Type</t>
  </si>
  <si>
    <t>#</t>
  </si>
  <si>
    <t>/bbs/0202/getDefault.do</t>
  </si>
  <si>
    <t/>
  </si>
  <si>
    <t>/bbs/0204/getDefault.do</t>
  </si>
  <si>
    <t>/rpt/0202/getDefault.do</t>
  </si>
  <si>
    <t>/sba/0202/getDefault.do</t>
  </si>
  <si>
    <t>/sba/0204/getDefault.do</t>
  </si>
  <si>
    <t>/sba/0402/getDefault.do</t>
  </si>
  <si>
    <t>/sys/0202/getDefault.do</t>
  </si>
  <si>
    <t>/sys/0204/getDefault.do</t>
  </si>
  <si>
    <t>/sys/0402/getDefault.do</t>
  </si>
  <si>
    <t>/sys/0404/getDefault.do</t>
  </si>
  <si>
    <t>/sys/0406/getDefault.do</t>
  </si>
  <si>
    <t>/sys/0602/getDefault.do</t>
  </si>
  <si>
    <t>/sys/0604/getDefault.do</t>
  </si>
  <si>
    <t>사용자 관리</t>
  </si>
  <si>
    <t>업체 관리</t>
  </si>
  <si>
    <t>직원 관리</t>
  </si>
  <si>
    <t>공통 코드</t>
  </si>
  <si>
    <t>메뉴 / 권한 관리</t>
  </si>
  <si>
    <t>자료 입력 현황</t>
  </si>
  <si>
    <t>회계기록</t>
  </si>
  <si>
    <t>Record Keeping</t>
  </si>
  <si>
    <t>Sales Income</t>
  </si>
  <si>
    <t>급여지급</t>
  </si>
  <si>
    <t>상환</t>
  </si>
  <si>
    <t>Repayment</t>
  </si>
  <si>
    <t>Borrowing</t>
  </si>
  <si>
    <t>Lending</t>
  </si>
  <si>
    <t>수입 관리</t>
  </si>
  <si>
    <t>Income Management</t>
  </si>
  <si>
    <t>영업 수입</t>
  </si>
  <si>
    <t>지출 관리</t>
  </si>
  <si>
    <t>Expenditure Management</t>
  </si>
  <si>
    <t>자산 지출</t>
  </si>
  <si>
    <t>Asset Expense</t>
  </si>
  <si>
    <t>금융 관리</t>
  </si>
  <si>
    <t>Finance Management</t>
  </si>
  <si>
    <t>차입(Borrowing)</t>
  </si>
  <si>
    <t>대여(Lending)</t>
  </si>
  <si>
    <t>Employee Management</t>
  </si>
  <si>
    <t>직원 등록</t>
  </si>
  <si>
    <t>급여지급 내역</t>
  </si>
  <si>
    <t>Current Status</t>
  </si>
  <si>
    <t>업체별 입력현황</t>
  </si>
  <si>
    <t>RKM</t>
  </si>
  <si>
    <t>RKM0200</t>
  </si>
  <si>
    <t>RKM0202</t>
  </si>
  <si>
    <t>RKM0400</t>
  </si>
  <si>
    <t>RKM0402</t>
  </si>
  <si>
    <t>RKM0404</t>
  </si>
  <si>
    <t>CST</t>
  </si>
  <si>
    <t>CST0200</t>
  </si>
  <si>
    <t>CST0202</t>
  </si>
  <si>
    <t>CST0204</t>
  </si>
  <si>
    <t>Organisation Status</t>
  </si>
  <si>
    <t>ODD</t>
  </si>
  <si>
    <t>ODD0200</t>
  </si>
  <si>
    <t>ODD0202</t>
  </si>
  <si>
    <t>020200</t>
  </si>
  <si>
    <t>020201</t>
  </si>
  <si>
    <t>020202</t>
  </si>
  <si>
    <t>020300</t>
  </si>
  <si>
    <t>020301</t>
  </si>
  <si>
    <t>020302</t>
  </si>
  <si>
    <t>020303</t>
  </si>
  <si>
    <t>020400</t>
  </si>
  <si>
    <t>020401</t>
  </si>
  <si>
    <t>020402</t>
  </si>
  <si>
    <t>020403</t>
  </si>
  <si>
    <t>030102</t>
  </si>
  <si>
    <t>050102</t>
  </si>
  <si>
    <t>060200</t>
  </si>
  <si>
    <t>060201</t>
  </si>
  <si>
    <t>RKM0204</t>
  </si>
  <si>
    <t>RKM0600</t>
  </si>
  <si>
    <t>RKM0602</t>
  </si>
  <si>
    <t>RKM0604</t>
  </si>
  <si>
    <t>RKM0606</t>
  </si>
  <si>
    <t>RKM0800</t>
  </si>
  <si>
    <t>RKM0802</t>
  </si>
  <si>
    <t>RKM0804</t>
  </si>
  <si>
    <t>RKM0806</t>
  </si>
  <si>
    <t>ODD0204</t>
  </si>
  <si>
    <t>/rkm/0202/getDefault.do</t>
  </si>
  <si>
    <t>/rkm/0204/getDefault.do</t>
  </si>
  <si>
    <t>/rkm/0402/getDefault.do</t>
  </si>
  <si>
    <t>/rkm/0404/getDefault.do</t>
  </si>
  <si>
    <t>/rkm/0602/getDefault.do</t>
  </si>
  <si>
    <t>/rkm/0604/getDefault.do</t>
  </si>
  <si>
    <t>/rkm/0606/getDefault.do</t>
  </si>
  <si>
    <t>/rkm/0802/getDefault.do</t>
  </si>
  <si>
    <t>/rkm/0804/getDefault.do</t>
  </si>
  <si>
    <t>/rkm/0806/getDefault.do</t>
  </si>
  <si>
    <t>/cst/0202/getDefault.do</t>
  </si>
  <si>
    <t>/cst/0204/getDefault.do</t>
  </si>
  <si>
    <t>/odd/0204/getDefault.do</t>
  </si>
  <si>
    <t>/odd/0202/getDefault.do</t>
  </si>
  <si>
    <t>Menu / Authority</t>
  </si>
  <si>
    <t>Organisation Management</t>
  </si>
  <si>
    <t>User Management</t>
  </si>
  <si>
    <t>Country / Currency Code</t>
  </si>
  <si>
    <t>수입 타입</t>
  </si>
  <si>
    <t>Data Entry Type Mgmt.</t>
  </si>
  <si>
    <t>Expenditure Type</t>
  </si>
  <si>
    <t>회계분기 관리</t>
  </si>
  <si>
    <t>Financial Period Type</t>
  </si>
  <si>
    <t>자료입력 형태 관리</t>
  </si>
  <si>
    <t>세금 테이블 관리</t>
  </si>
  <si>
    <t>Tax Table Mgmt.</t>
  </si>
  <si>
    <t>기타 수입 T1</t>
  </si>
  <si>
    <t>Other Income T1</t>
  </si>
  <si>
    <t>기타 수입 T2</t>
  </si>
  <si>
    <t>Other Income T2</t>
  </si>
  <si>
    <t>RKM0206</t>
  </si>
  <si>
    <t>SBA0404</t>
  </si>
  <si>
    <t>SBA0406</t>
  </si>
  <si>
    <t>SBA0408</t>
  </si>
  <si>
    <t>SBA0410</t>
  </si>
  <si>
    <t>SBA0412</t>
  </si>
  <si>
    <t>SBA0414</t>
  </si>
  <si>
    <t>060202</t>
  </si>
  <si>
    <t>060203</t>
  </si>
  <si>
    <t>060204</t>
  </si>
  <si>
    <t>060205</t>
  </si>
  <si>
    <t>060206</t>
  </si>
  <si>
    <t>060207</t>
  </si>
  <si>
    <t>/rkm/0206/getDefault.do</t>
  </si>
  <si>
    <t>/sba/0404/getDefault.do</t>
  </si>
  <si>
    <t>/sba/0406/getDefault.do</t>
  </si>
  <si>
    <t>/sba/0408/getDefault.do</t>
  </si>
  <si>
    <t>/sba/0410/getDefault.do</t>
  </si>
  <si>
    <t>/sba/0412/getDefault.do</t>
  </si>
  <si>
    <t>/sba/0414/getDefault.do</t>
  </si>
  <si>
    <t>020103</t>
  </si>
  <si>
    <t>지출 타입</t>
  </si>
  <si>
    <t>SBA0416</t>
  </si>
  <si>
    <t>Repayment Type</t>
  </si>
  <si>
    <t>060208</t>
  </si>
  <si>
    <t>상환 타입</t>
  </si>
  <si>
    <t>차입 타입</t>
  </si>
  <si>
    <t>Borrowing Type</t>
  </si>
  <si>
    <t>대여 타입</t>
  </si>
  <si>
    <t>/sba/0416/getDefault.do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</si>
</sst>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맑은 고딕"/>
      <family val="2"/>
      <scheme val="minor"/>
    </font>
    <font>
      <sz val="10"/>
      <color indexed="8"/>
      <name val="맑은 고딕"/>
      <family val="2"/>
      <scheme val="minor"/>
    </font>
    <font>
      <b/>
      <sz val="10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A2" sqref="A2"/>
    </sheetView>
  </sheetViews>
  <sheetFormatPr defaultColWidth="9.125" defaultRowHeight="13.5" x14ac:dyDescent="0.25"/>
  <cols>
    <col min="1" max="1" width="8.625" style="4" bestFit="1" customWidth="1"/>
    <col min="2" max="2" width="15.125" style="4" bestFit="1" customWidth="1"/>
    <col min="3" max="3" width="16.875" style="4" bestFit="1" customWidth="1"/>
    <col min="4" max="4" width="22.375" style="4" bestFit="1" customWidth="1"/>
    <col min="5" max="5" width="20.875" style="4" bestFit="1" customWidth="1"/>
    <col min="6" max="6" width="10.625" style="4" bestFit="1" customWidth="1"/>
    <col min="7" max="7" width="11.125" style="4" bestFit="1" customWidth="1"/>
    <col min="8" max="8" width="16.875" style="4" bestFit="1" customWidth="1"/>
    <col min="9" max="9" width="8.625" style="4" bestFit="1" customWidth="1"/>
    <col min="10" max="10" width="13.75" style="4" bestFit="1" customWidth="1"/>
    <col min="11" max="11" width="11" style="4" bestFit="1" customWidth="1"/>
    <col min="12" max="12" width="14.375" style="4" bestFit="1" customWidth="1"/>
    <col min="13" max="13" width="11.75" style="4" bestFit="1" customWidth="1"/>
    <col min="14" max="16384" width="9.125" style="4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4" t="s">
        <v>18</v>
      </c>
      <c r="C2" s="4" t="s">
        <v>19</v>
      </c>
      <c r="D2" s="4" t="s">
        <v>20</v>
      </c>
      <c r="E2" s="4" t="s">
        <v>117</v>
      </c>
      <c r="F2" s="4" t="s">
        <v>18</v>
      </c>
      <c r="G2" s="4" t="s">
        <v>42</v>
      </c>
      <c r="H2" s="4" t="s">
        <v>19</v>
      </c>
      <c r="I2" s="4" t="s">
        <v>13</v>
      </c>
      <c r="J2" s="4" t="s">
        <v>14</v>
      </c>
      <c r="K2" s="4">
        <v>20170601</v>
      </c>
    </row>
    <row r="3" spans="1:13" x14ac:dyDescent="0.25">
      <c r="A3" s="4" t="s">
        <v>21</v>
      </c>
      <c r="B3" s="4" t="s">
        <v>18</v>
      </c>
      <c r="C3" s="4" t="s">
        <v>19</v>
      </c>
      <c r="D3" s="4" t="s">
        <v>20</v>
      </c>
      <c r="E3" s="4" t="s">
        <v>118</v>
      </c>
      <c r="F3" s="4" t="s">
        <v>21</v>
      </c>
      <c r="G3" s="4" t="s">
        <v>43</v>
      </c>
      <c r="H3" s="4" t="s">
        <v>19</v>
      </c>
      <c r="I3" s="4" t="s">
        <v>13</v>
      </c>
      <c r="J3" s="4" t="s">
        <v>14</v>
      </c>
      <c r="K3" s="4">
        <v>20170601</v>
      </c>
    </row>
    <row r="4" spans="1:13" x14ac:dyDescent="0.25">
      <c r="A4" s="4" t="s">
        <v>22</v>
      </c>
      <c r="B4" s="4" t="s">
        <v>21</v>
      </c>
      <c r="C4" s="4" t="s">
        <v>23</v>
      </c>
      <c r="D4" s="4" t="s">
        <v>62</v>
      </c>
      <c r="E4" s="4" t="s">
        <v>118</v>
      </c>
      <c r="F4" s="4" t="s">
        <v>119</v>
      </c>
      <c r="G4" s="4" t="s">
        <v>44</v>
      </c>
      <c r="H4" s="4" t="s">
        <v>23</v>
      </c>
      <c r="I4" s="4" t="s">
        <v>13</v>
      </c>
      <c r="J4" s="4" t="s">
        <v>14</v>
      </c>
      <c r="K4" s="4">
        <v>20170601</v>
      </c>
    </row>
    <row r="5" spans="1:13" x14ac:dyDescent="0.25">
      <c r="A5" s="4" t="s">
        <v>25</v>
      </c>
      <c r="B5" s="4" t="s">
        <v>21</v>
      </c>
      <c r="C5" s="4" t="s">
        <v>26</v>
      </c>
      <c r="D5" s="4" t="s">
        <v>27</v>
      </c>
      <c r="E5" s="4" t="s">
        <v>120</v>
      </c>
      <c r="F5" s="4" t="s">
        <v>119</v>
      </c>
      <c r="G5" s="4" t="s">
        <v>45</v>
      </c>
      <c r="H5" s="4" t="s">
        <v>26</v>
      </c>
      <c r="I5" s="4" t="s">
        <v>13</v>
      </c>
      <c r="J5" s="4" t="s">
        <v>14</v>
      </c>
      <c r="K5" s="4">
        <v>20170601</v>
      </c>
    </row>
    <row r="6" spans="1:13" x14ac:dyDescent="0.25">
      <c r="A6" s="4" t="s">
        <v>162</v>
      </c>
      <c r="C6" s="4" t="s">
        <v>138</v>
      </c>
      <c r="D6" s="4" t="s">
        <v>139</v>
      </c>
      <c r="E6" s="4" t="s">
        <v>117</v>
      </c>
      <c r="F6" s="4" t="s">
        <v>162</v>
      </c>
      <c r="G6" s="4" t="s">
        <v>15</v>
      </c>
      <c r="H6" s="4" t="s">
        <v>138</v>
      </c>
      <c r="I6" s="4" t="s">
        <v>13</v>
      </c>
      <c r="J6" s="4" t="s">
        <v>14</v>
      </c>
      <c r="K6" s="4">
        <v>20170601</v>
      </c>
    </row>
    <row r="7" spans="1:13" x14ac:dyDescent="0.25">
      <c r="A7" s="4" t="s">
        <v>163</v>
      </c>
      <c r="B7" s="4" t="s">
        <v>162</v>
      </c>
      <c r="C7" s="4" t="s">
        <v>146</v>
      </c>
      <c r="D7" s="4" t="s">
        <v>147</v>
      </c>
      <c r="E7" s="4" t="s">
        <v>201</v>
      </c>
      <c r="F7" s="4" t="s">
        <v>163</v>
      </c>
      <c r="G7" s="4" t="s">
        <v>46</v>
      </c>
      <c r="H7" s="4" t="s">
        <v>146</v>
      </c>
      <c r="I7" s="4" t="s">
        <v>13</v>
      </c>
      <c r="J7" s="4" t="s">
        <v>14</v>
      </c>
      <c r="K7" s="4">
        <v>20170601</v>
      </c>
    </row>
    <row r="8" spans="1:13" x14ac:dyDescent="0.25">
      <c r="A8" s="4" t="s">
        <v>164</v>
      </c>
      <c r="B8" s="4" t="s">
        <v>163</v>
      </c>
      <c r="C8" s="4" t="s">
        <v>148</v>
      </c>
      <c r="D8" s="4" t="s">
        <v>140</v>
      </c>
      <c r="E8" s="4" t="s">
        <v>201</v>
      </c>
      <c r="F8" s="4" t="s">
        <v>119</v>
      </c>
      <c r="G8" s="4" t="s">
        <v>47</v>
      </c>
      <c r="H8" s="4" t="s">
        <v>148</v>
      </c>
      <c r="I8" s="4" t="s">
        <v>13</v>
      </c>
      <c r="J8" s="4" t="s">
        <v>14</v>
      </c>
      <c r="K8" s="4">
        <v>20170601</v>
      </c>
    </row>
    <row r="9" spans="1:13" x14ac:dyDescent="0.25">
      <c r="A9" s="4" t="s">
        <v>191</v>
      </c>
      <c r="B9" s="4" t="s">
        <v>163</v>
      </c>
      <c r="C9" s="4" t="s">
        <v>227</v>
      </c>
      <c r="D9" s="4" t="s">
        <v>228</v>
      </c>
      <c r="E9" s="4" t="s">
        <v>202</v>
      </c>
      <c r="F9" s="4" t="s">
        <v>119</v>
      </c>
      <c r="G9" s="4" t="s">
        <v>48</v>
      </c>
      <c r="H9" s="4" t="s">
        <v>227</v>
      </c>
      <c r="I9" s="4" t="s">
        <v>13</v>
      </c>
      <c r="J9" s="4" t="s">
        <v>14</v>
      </c>
      <c r="K9" s="4">
        <v>20170601</v>
      </c>
    </row>
    <row r="10" spans="1:13" x14ac:dyDescent="0.25">
      <c r="A10" s="4" t="s">
        <v>231</v>
      </c>
      <c r="B10" s="4" t="s">
        <v>163</v>
      </c>
      <c r="C10" s="4" t="s">
        <v>229</v>
      </c>
      <c r="D10" s="4" t="s">
        <v>230</v>
      </c>
      <c r="E10" s="4" t="s">
        <v>244</v>
      </c>
      <c r="F10" s="4" t="s">
        <v>119</v>
      </c>
      <c r="G10" s="4" t="s">
        <v>251</v>
      </c>
      <c r="H10" s="4" t="s">
        <v>229</v>
      </c>
      <c r="I10" s="4" t="s">
        <v>13</v>
      </c>
      <c r="J10" s="4" t="s">
        <v>14</v>
      </c>
      <c r="K10" s="4">
        <v>20170601</v>
      </c>
    </row>
    <row r="11" spans="1:13" x14ac:dyDescent="0.25">
      <c r="A11" s="4" t="s">
        <v>165</v>
      </c>
      <c r="B11" s="4" t="s">
        <v>162</v>
      </c>
      <c r="C11" s="4" t="s">
        <v>149</v>
      </c>
      <c r="D11" s="4" t="s">
        <v>150</v>
      </c>
      <c r="E11" s="4" t="s">
        <v>203</v>
      </c>
      <c r="F11" s="4" t="s">
        <v>165</v>
      </c>
      <c r="G11" s="4" t="s">
        <v>176</v>
      </c>
      <c r="H11" s="4" t="s">
        <v>149</v>
      </c>
      <c r="I11" s="4" t="s">
        <v>13</v>
      </c>
      <c r="J11" s="4" t="s">
        <v>14</v>
      </c>
      <c r="K11" s="4">
        <v>20170601</v>
      </c>
    </row>
    <row r="12" spans="1:13" x14ac:dyDescent="0.25">
      <c r="A12" s="4" t="s">
        <v>166</v>
      </c>
      <c r="B12" s="4" t="s">
        <v>165</v>
      </c>
      <c r="C12" s="4" t="s">
        <v>69</v>
      </c>
      <c r="D12" s="4" t="s">
        <v>103</v>
      </c>
      <c r="E12" s="4" t="s">
        <v>203</v>
      </c>
      <c r="F12" s="4" t="s">
        <v>119</v>
      </c>
      <c r="G12" s="4" t="s">
        <v>177</v>
      </c>
      <c r="H12" s="4" t="s">
        <v>69</v>
      </c>
      <c r="I12" s="4" t="s">
        <v>13</v>
      </c>
      <c r="J12" s="4" t="s">
        <v>14</v>
      </c>
      <c r="K12" s="4">
        <v>20170601</v>
      </c>
    </row>
    <row r="13" spans="1:13" x14ac:dyDescent="0.25">
      <c r="A13" s="4" t="s">
        <v>167</v>
      </c>
      <c r="B13" s="4" t="s">
        <v>165</v>
      </c>
      <c r="C13" s="4" t="s">
        <v>151</v>
      </c>
      <c r="D13" s="4" t="s">
        <v>152</v>
      </c>
      <c r="E13" s="4" t="s">
        <v>204</v>
      </c>
      <c r="F13" s="4" t="s">
        <v>119</v>
      </c>
      <c r="G13" s="4" t="s">
        <v>178</v>
      </c>
      <c r="H13" s="4" t="s">
        <v>151</v>
      </c>
      <c r="I13" s="4" t="s">
        <v>13</v>
      </c>
      <c r="J13" s="4" t="s">
        <v>14</v>
      </c>
      <c r="K13" s="4">
        <v>20170601</v>
      </c>
    </row>
    <row r="14" spans="1:13" x14ac:dyDescent="0.25">
      <c r="A14" s="4" t="s">
        <v>192</v>
      </c>
      <c r="B14" s="4" t="s">
        <v>162</v>
      </c>
      <c r="C14" s="4" t="s">
        <v>153</v>
      </c>
      <c r="D14" s="4" t="s">
        <v>154</v>
      </c>
      <c r="E14" s="4" t="s">
        <v>205</v>
      </c>
      <c r="F14" s="4" t="s">
        <v>192</v>
      </c>
      <c r="G14" s="4" t="s">
        <v>179</v>
      </c>
      <c r="H14" s="4" t="s">
        <v>153</v>
      </c>
      <c r="I14" s="4" t="s">
        <v>13</v>
      </c>
      <c r="J14" s="4" t="s">
        <v>14</v>
      </c>
      <c r="K14" s="4">
        <v>20170601</v>
      </c>
    </row>
    <row r="15" spans="1:13" x14ac:dyDescent="0.25">
      <c r="A15" s="4" t="s">
        <v>193</v>
      </c>
      <c r="B15" s="4" t="s">
        <v>192</v>
      </c>
      <c r="C15" s="4" t="s">
        <v>142</v>
      </c>
      <c r="D15" s="4" t="s">
        <v>143</v>
      </c>
      <c r="E15" s="4" t="s">
        <v>205</v>
      </c>
      <c r="F15" s="4" t="s">
        <v>119</v>
      </c>
      <c r="G15" s="4" t="s">
        <v>180</v>
      </c>
      <c r="H15" s="4" t="s">
        <v>142</v>
      </c>
      <c r="I15" s="4" t="s">
        <v>13</v>
      </c>
      <c r="J15" s="4" t="s">
        <v>14</v>
      </c>
      <c r="K15" s="4">
        <v>20170601</v>
      </c>
    </row>
    <row r="16" spans="1:13" x14ac:dyDescent="0.25">
      <c r="A16" s="4" t="s">
        <v>194</v>
      </c>
      <c r="B16" s="4" t="s">
        <v>192</v>
      </c>
      <c r="C16" s="4" t="s">
        <v>155</v>
      </c>
      <c r="D16" s="4" t="s">
        <v>144</v>
      </c>
      <c r="E16" s="4" t="s">
        <v>206</v>
      </c>
      <c r="F16" s="4" t="s">
        <v>119</v>
      </c>
      <c r="G16" s="4" t="s">
        <v>181</v>
      </c>
      <c r="H16" s="4" t="s">
        <v>155</v>
      </c>
      <c r="I16" s="4" t="s">
        <v>13</v>
      </c>
      <c r="J16" s="4" t="s">
        <v>14</v>
      </c>
      <c r="K16" s="4">
        <v>20170601</v>
      </c>
    </row>
    <row r="17" spans="1:11" x14ac:dyDescent="0.25">
      <c r="A17" s="4" t="s">
        <v>195</v>
      </c>
      <c r="B17" s="4" t="s">
        <v>192</v>
      </c>
      <c r="C17" s="4" t="s">
        <v>156</v>
      </c>
      <c r="D17" s="4" t="s">
        <v>145</v>
      </c>
      <c r="E17" s="4" t="s">
        <v>207</v>
      </c>
      <c r="F17" s="4" t="s">
        <v>119</v>
      </c>
      <c r="G17" s="4" t="s">
        <v>182</v>
      </c>
      <c r="H17" s="4" t="s">
        <v>156</v>
      </c>
      <c r="I17" s="4" t="s">
        <v>13</v>
      </c>
      <c r="J17" s="4" t="s">
        <v>14</v>
      </c>
      <c r="K17" s="4">
        <v>20170601</v>
      </c>
    </row>
    <row r="18" spans="1:11" x14ac:dyDescent="0.25">
      <c r="A18" s="4" t="s">
        <v>196</v>
      </c>
      <c r="B18" s="4" t="s">
        <v>162</v>
      </c>
      <c r="C18" s="4" t="s">
        <v>134</v>
      </c>
      <c r="D18" s="4" t="s">
        <v>157</v>
      </c>
      <c r="E18" s="4" t="s">
        <v>208</v>
      </c>
      <c r="F18" s="4" t="s">
        <v>196</v>
      </c>
      <c r="G18" s="4" t="s">
        <v>183</v>
      </c>
      <c r="H18" s="4" t="s">
        <v>134</v>
      </c>
      <c r="I18" s="4" t="s">
        <v>13</v>
      </c>
      <c r="J18" s="4" t="s">
        <v>14</v>
      </c>
      <c r="K18" s="4">
        <v>20170601</v>
      </c>
    </row>
    <row r="19" spans="1:11" x14ac:dyDescent="0.25">
      <c r="A19" s="4" t="s">
        <v>197</v>
      </c>
      <c r="B19" s="4" t="s">
        <v>196</v>
      </c>
      <c r="C19" s="4" t="s">
        <v>158</v>
      </c>
      <c r="D19" s="4" t="s">
        <v>157</v>
      </c>
      <c r="E19" s="4" t="s">
        <v>208</v>
      </c>
      <c r="F19" s="4" t="s">
        <v>119</v>
      </c>
      <c r="G19" s="4" t="s">
        <v>184</v>
      </c>
      <c r="H19" s="4" t="s">
        <v>158</v>
      </c>
      <c r="I19" s="4" t="s">
        <v>13</v>
      </c>
      <c r="J19" s="4" t="s">
        <v>14</v>
      </c>
      <c r="K19" s="4">
        <v>20170601</v>
      </c>
    </row>
    <row r="20" spans="1:11" x14ac:dyDescent="0.25">
      <c r="A20" s="4" t="s">
        <v>198</v>
      </c>
      <c r="B20" s="4" t="s">
        <v>196</v>
      </c>
      <c r="C20" s="4" t="s">
        <v>141</v>
      </c>
      <c r="D20" s="4" t="s">
        <v>101</v>
      </c>
      <c r="E20" s="4" t="s">
        <v>209</v>
      </c>
      <c r="F20" s="4" t="s">
        <v>119</v>
      </c>
      <c r="G20" s="4" t="s">
        <v>185</v>
      </c>
      <c r="H20" s="4" t="s">
        <v>141</v>
      </c>
      <c r="I20" s="4" t="s">
        <v>13</v>
      </c>
      <c r="J20" s="4" t="s">
        <v>14</v>
      </c>
      <c r="K20" s="4">
        <v>20170601</v>
      </c>
    </row>
    <row r="21" spans="1:11" x14ac:dyDescent="0.25">
      <c r="A21" s="4" t="s">
        <v>199</v>
      </c>
      <c r="B21" s="4" t="s">
        <v>196</v>
      </c>
      <c r="C21" s="4" t="s">
        <v>159</v>
      </c>
      <c r="D21" s="4" t="s">
        <v>102</v>
      </c>
      <c r="E21" s="4" t="s">
        <v>210</v>
      </c>
      <c r="F21" s="4" t="s">
        <v>119</v>
      </c>
      <c r="G21" s="4" t="s">
        <v>186</v>
      </c>
      <c r="H21" s="4" t="s">
        <v>159</v>
      </c>
      <c r="I21" s="4" t="s">
        <v>13</v>
      </c>
      <c r="J21" s="4" t="s">
        <v>14</v>
      </c>
      <c r="K21" s="4">
        <v>20170601</v>
      </c>
    </row>
    <row r="22" spans="1:11" x14ac:dyDescent="0.25">
      <c r="A22" s="4" t="s">
        <v>168</v>
      </c>
      <c r="C22" s="4" t="s">
        <v>70</v>
      </c>
      <c r="D22" s="4" t="s">
        <v>160</v>
      </c>
      <c r="E22" s="4" t="s">
        <v>117</v>
      </c>
      <c r="F22" s="4" t="s">
        <v>168</v>
      </c>
      <c r="G22" s="4" t="s">
        <v>49</v>
      </c>
      <c r="H22" s="4" t="s">
        <v>70</v>
      </c>
      <c r="I22" s="4" t="s">
        <v>13</v>
      </c>
      <c r="J22" s="4" t="s">
        <v>14</v>
      </c>
      <c r="K22" s="4">
        <v>20170601</v>
      </c>
    </row>
    <row r="23" spans="1:11" x14ac:dyDescent="0.25">
      <c r="A23" s="4" t="s">
        <v>169</v>
      </c>
      <c r="B23" s="4" t="s">
        <v>168</v>
      </c>
      <c r="C23" s="4" t="s">
        <v>137</v>
      </c>
      <c r="D23" s="4" t="s">
        <v>104</v>
      </c>
      <c r="E23" s="4" t="s">
        <v>211</v>
      </c>
      <c r="F23" s="4" t="s">
        <v>169</v>
      </c>
      <c r="G23" s="4" t="s">
        <v>50</v>
      </c>
      <c r="H23" s="4" t="s">
        <v>137</v>
      </c>
      <c r="I23" s="4" t="s">
        <v>13</v>
      </c>
      <c r="J23" s="4" t="s">
        <v>14</v>
      </c>
      <c r="K23" s="4">
        <v>20170601</v>
      </c>
    </row>
    <row r="24" spans="1:11" x14ac:dyDescent="0.25">
      <c r="A24" s="4" t="s">
        <v>170</v>
      </c>
      <c r="B24" s="4" t="s">
        <v>169</v>
      </c>
      <c r="C24" s="4" t="s">
        <v>71</v>
      </c>
      <c r="D24" s="4" t="s">
        <v>105</v>
      </c>
      <c r="E24" s="4" t="s">
        <v>211</v>
      </c>
      <c r="F24" s="4" t="s">
        <v>119</v>
      </c>
      <c r="G24" s="4" t="s">
        <v>51</v>
      </c>
      <c r="H24" s="4" t="s">
        <v>71</v>
      </c>
      <c r="I24" s="4" t="s">
        <v>13</v>
      </c>
      <c r="J24" s="4" t="s">
        <v>14</v>
      </c>
      <c r="K24" s="4">
        <v>20170601</v>
      </c>
    </row>
    <row r="25" spans="1:11" x14ac:dyDescent="0.25">
      <c r="A25" s="4" t="s">
        <v>171</v>
      </c>
      <c r="B25" s="4" t="s">
        <v>169</v>
      </c>
      <c r="C25" s="4" t="s">
        <v>72</v>
      </c>
      <c r="D25" s="4" t="s">
        <v>106</v>
      </c>
      <c r="E25" s="4" t="s">
        <v>212</v>
      </c>
      <c r="F25" s="4" t="s">
        <v>119</v>
      </c>
      <c r="G25" s="4" t="s">
        <v>187</v>
      </c>
      <c r="H25" s="4" t="s">
        <v>72</v>
      </c>
      <c r="I25" s="4" t="s">
        <v>13</v>
      </c>
      <c r="J25" s="4" t="s">
        <v>14</v>
      </c>
      <c r="K25" s="4">
        <v>20170601</v>
      </c>
    </row>
    <row r="26" spans="1:11" x14ac:dyDescent="0.25">
      <c r="A26" s="4" t="s">
        <v>97</v>
      </c>
      <c r="C26" s="4" t="s">
        <v>73</v>
      </c>
      <c r="D26" s="4" t="s">
        <v>107</v>
      </c>
      <c r="E26" s="4" t="s">
        <v>117</v>
      </c>
      <c r="F26" s="4" t="s">
        <v>97</v>
      </c>
      <c r="G26" s="4" t="s">
        <v>16</v>
      </c>
      <c r="H26" s="4" t="s">
        <v>73</v>
      </c>
      <c r="I26" s="4" t="s">
        <v>13</v>
      </c>
      <c r="J26" s="4" t="s">
        <v>14</v>
      </c>
      <c r="K26" s="4">
        <v>20170601</v>
      </c>
    </row>
    <row r="27" spans="1:11" x14ac:dyDescent="0.25">
      <c r="A27" s="4" t="s">
        <v>98</v>
      </c>
      <c r="B27" s="4" t="s">
        <v>97</v>
      </c>
      <c r="C27" s="4" t="s">
        <v>74</v>
      </c>
      <c r="D27" s="4" t="s">
        <v>108</v>
      </c>
      <c r="E27" s="4" t="s">
        <v>121</v>
      </c>
      <c r="F27" s="4" t="s">
        <v>98</v>
      </c>
      <c r="G27" s="4" t="s">
        <v>52</v>
      </c>
      <c r="H27" s="4" t="s">
        <v>74</v>
      </c>
      <c r="I27" s="4" t="s">
        <v>13</v>
      </c>
      <c r="J27" s="4" t="s">
        <v>14</v>
      </c>
      <c r="K27" s="4">
        <v>20170601</v>
      </c>
    </row>
    <row r="28" spans="1:11" x14ac:dyDescent="0.25">
      <c r="A28" s="4" t="s">
        <v>99</v>
      </c>
      <c r="B28" s="4" t="s">
        <v>98</v>
      </c>
      <c r="C28" s="4" t="s">
        <v>74</v>
      </c>
      <c r="D28" s="4" t="s">
        <v>108</v>
      </c>
      <c r="E28" s="4" t="s">
        <v>121</v>
      </c>
      <c r="F28" s="4" t="s">
        <v>119</v>
      </c>
      <c r="G28" s="4" t="s">
        <v>53</v>
      </c>
      <c r="H28" s="4" t="s">
        <v>74</v>
      </c>
      <c r="I28" s="4" t="s">
        <v>13</v>
      </c>
      <c r="J28" s="4" t="s">
        <v>14</v>
      </c>
      <c r="K28" s="4">
        <v>20170601</v>
      </c>
    </row>
    <row r="29" spans="1:11" x14ac:dyDescent="0.25">
      <c r="A29" s="4" t="s">
        <v>173</v>
      </c>
      <c r="C29" s="4" t="s">
        <v>75</v>
      </c>
      <c r="D29" s="4" t="s">
        <v>172</v>
      </c>
      <c r="E29" s="4" t="s">
        <v>117</v>
      </c>
      <c r="F29" s="4" t="s">
        <v>173</v>
      </c>
      <c r="G29" s="4" t="s">
        <v>54</v>
      </c>
      <c r="H29" s="4" t="s">
        <v>75</v>
      </c>
      <c r="I29" s="4" t="s">
        <v>13</v>
      </c>
      <c r="J29" s="4" t="s">
        <v>14</v>
      </c>
      <c r="K29" s="4">
        <v>20170601</v>
      </c>
    </row>
    <row r="30" spans="1:11" x14ac:dyDescent="0.25">
      <c r="A30" s="4" t="s">
        <v>174</v>
      </c>
      <c r="B30" s="4" t="s">
        <v>173</v>
      </c>
      <c r="C30" s="4" t="s">
        <v>161</v>
      </c>
      <c r="D30" s="4" t="s">
        <v>111</v>
      </c>
      <c r="E30" s="4" t="s">
        <v>213</v>
      </c>
      <c r="F30" s="4" t="s">
        <v>174</v>
      </c>
      <c r="G30" s="4" t="s">
        <v>55</v>
      </c>
      <c r="H30" s="4" t="s">
        <v>161</v>
      </c>
      <c r="I30" s="4" t="s">
        <v>13</v>
      </c>
      <c r="J30" s="4" t="s">
        <v>14</v>
      </c>
      <c r="K30" s="4">
        <v>20170601</v>
      </c>
    </row>
    <row r="31" spans="1:11" x14ac:dyDescent="0.25">
      <c r="A31" s="4" t="s">
        <v>175</v>
      </c>
      <c r="B31" s="4" t="s">
        <v>174</v>
      </c>
      <c r="C31" s="4" t="s">
        <v>161</v>
      </c>
      <c r="D31" s="4" t="s">
        <v>111</v>
      </c>
      <c r="E31" s="4" t="s">
        <v>214</v>
      </c>
      <c r="F31" s="4" t="s">
        <v>119</v>
      </c>
      <c r="G31" s="4" t="s">
        <v>56</v>
      </c>
      <c r="H31" s="4" t="s">
        <v>161</v>
      </c>
      <c r="I31" s="4" t="s">
        <v>13</v>
      </c>
      <c r="J31" s="4" t="s">
        <v>14</v>
      </c>
      <c r="K31" s="4">
        <v>20170601</v>
      </c>
    </row>
    <row r="32" spans="1:11" x14ac:dyDescent="0.25">
      <c r="A32" s="4" t="s">
        <v>200</v>
      </c>
      <c r="B32" s="4" t="s">
        <v>174</v>
      </c>
      <c r="C32" s="4" t="s">
        <v>76</v>
      </c>
      <c r="D32" s="4" t="s">
        <v>112</v>
      </c>
      <c r="E32" s="4" t="s">
        <v>213</v>
      </c>
      <c r="F32" s="4" t="s">
        <v>119</v>
      </c>
      <c r="G32" s="4" t="s">
        <v>188</v>
      </c>
      <c r="H32" s="4" t="s">
        <v>76</v>
      </c>
      <c r="I32" s="4" t="s">
        <v>13</v>
      </c>
      <c r="J32" s="4" t="s">
        <v>14</v>
      </c>
      <c r="K32" s="4">
        <v>20170601</v>
      </c>
    </row>
    <row r="33" spans="1:11" x14ac:dyDescent="0.25">
      <c r="A33" s="4" t="s">
        <v>91</v>
      </c>
      <c r="C33" s="4" t="s">
        <v>77</v>
      </c>
      <c r="D33" s="4" t="s">
        <v>109</v>
      </c>
      <c r="E33" s="4" t="s">
        <v>117</v>
      </c>
      <c r="F33" s="4" t="s">
        <v>91</v>
      </c>
      <c r="G33" s="4" t="s">
        <v>17</v>
      </c>
      <c r="H33" s="4" t="s">
        <v>77</v>
      </c>
      <c r="I33" s="4" t="s">
        <v>13</v>
      </c>
      <c r="J33" s="4" t="s">
        <v>14</v>
      </c>
      <c r="K33" s="4">
        <v>20170601</v>
      </c>
    </row>
    <row r="34" spans="1:11" x14ac:dyDescent="0.25">
      <c r="A34" s="4" t="s">
        <v>92</v>
      </c>
      <c r="B34" s="4" t="s">
        <v>91</v>
      </c>
      <c r="C34" s="4" t="s">
        <v>110</v>
      </c>
      <c r="D34" s="4" t="s">
        <v>113</v>
      </c>
      <c r="E34" s="4" t="s">
        <v>122</v>
      </c>
      <c r="F34" s="4" t="s">
        <v>92</v>
      </c>
      <c r="G34" s="4" t="s">
        <v>57</v>
      </c>
      <c r="H34" s="4" t="s">
        <v>110</v>
      </c>
      <c r="I34" s="4" t="s">
        <v>13</v>
      </c>
      <c r="J34" s="4" t="s">
        <v>14</v>
      </c>
      <c r="K34" s="4">
        <v>20170601</v>
      </c>
    </row>
    <row r="35" spans="1:11" x14ac:dyDescent="0.25">
      <c r="A35" s="4" t="s">
        <v>94</v>
      </c>
      <c r="B35" s="4" t="s">
        <v>92</v>
      </c>
      <c r="C35" s="4" t="s">
        <v>133</v>
      </c>
      <c r="D35" s="4" t="s">
        <v>216</v>
      </c>
      <c r="E35" s="4" t="s">
        <v>122</v>
      </c>
      <c r="F35" s="4" t="s">
        <v>119</v>
      </c>
      <c r="G35" s="4" t="s">
        <v>58</v>
      </c>
      <c r="H35" s="4" t="s">
        <v>133</v>
      </c>
      <c r="I35" s="4" t="s">
        <v>13</v>
      </c>
      <c r="J35" s="4" t="s">
        <v>14</v>
      </c>
      <c r="K35" s="4">
        <v>20170601</v>
      </c>
    </row>
    <row r="36" spans="1:11" x14ac:dyDescent="0.25">
      <c r="A36" s="4" t="s">
        <v>95</v>
      </c>
      <c r="B36" s="4" t="s">
        <v>92</v>
      </c>
      <c r="C36" s="4" t="s">
        <v>132</v>
      </c>
      <c r="D36" s="4" t="s">
        <v>217</v>
      </c>
      <c r="E36" s="4" t="s">
        <v>123</v>
      </c>
      <c r="F36" s="4" t="s">
        <v>119</v>
      </c>
      <c r="G36" s="4" t="s">
        <v>59</v>
      </c>
      <c r="H36" s="4" t="s">
        <v>132</v>
      </c>
      <c r="I36" s="4" t="s">
        <v>13</v>
      </c>
      <c r="J36" s="4" t="s">
        <v>14</v>
      </c>
      <c r="K36" s="4">
        <v>20170601</v>
      </c>
    </row>
    <row r="37" spans="1:11" x14ac:dyDescent="0.25">
      <c r="A37" s="4" t="s">
        <v>93</v>
      </c>
      <c r="B37" s="4" t="s">
        <v>91</v>
      </c>
      <c r="C37" s="4" t="s">
        <v>224</v>
      </c>
      <c r="D37" s="4" t="s">
        <v>220</v>
      </c>
      <c r="E37" s="4" t="s">
        <v>245</v>
      </c>
      <c r="F37" s="4" t="s">
        <v>93</v>
      </c>
      <c r="G37" s="4" t="s">
        <v>189</v>
      </c>
      <c r="H37" s="4" t="s">
        <v>224</v>
      </c>
      <c r="I37" s="4" t="s">
        <v>13</v>
      </c>
      <c r="J37" s="4" t="s">
        <v>14</v>
      </c>
      <c r="K37" s="4">
        <v>20170601</v>
      </c>
    </row>
    <row r="38" spans="1:11" x14ac:dyDescent="0.25">
      <c r="A38" s="4" t="s">
        <v>96</v>
      </c>
      <c r="B38" s="4" t="s">
        <v>93</v>
      </c>
      <c r="C38" s="4" t="s">
        <v>222</v>
      </c>
      <c r="D38" s="4" t="s">
        <v>223</v>
      </c>
      <c r="E38" s="4" t="s">
        <v>124</v>
      </c>
      <c r="F38" s="4" t="s">
        <v>119</v>
      </c>
      <c r="G38" s="4" t="s">
        <v>190</v>
      </c>
      <c r="H38" s="4" t="s">
        <v>222</v>
      </c>
      <c r="I38" s="4" t="s">
        <v>13</v>
      </c>
      <c r="J38" s="4" t="s">
        <v>14</v>
      </c>
      <c r="K38" s="4">
        <v>20170601</v>
      </c>
    </row>
    <row r="39" spans="1:11" x14ac:dyDescent="0.25">
      <c r="A39" s="4" t="s">
        <v>232</v>
      </c>
      <c r="B39" s="4" t="s">
        <v>93</v>
      </c>
      <c r="C39" s="4" t="s">
        <v>219</v>
      </c>
      <c r="D39" s="4" t="s">
        <v>114</v>
      </c>
      <c r="E39" s="4" t="s">
        <v>245</v>
      </c>
      <c r="F39" s="4" t="s">
        <v>119</v>
      </c>
      <c r="G39" s="4" t="s">
        <v>238</v>
      </c>
      <c r="H39" s="4" t="s">
        <v>219</v>
      </c>
      <c r="I39" s="4" t="s">
        <v>13</v>
      </c>
      <c r="J39" s="4" t="s">
        <v>14</v>
      </c>
      <c r="K39" s="4">
        <v>20170601</v>
      </c>
    </row>
    <row r="40" spans="1:11" x14ac:dyDescent="0.25">
      <c r="A40" s="4" t="s">
        <v>233</v>
      </c>
      <c r="B40" s="4" t="s">
        <v>93</v>
      </c>
      <c r="C40" s="4" t="s">
        <v>252</v>
      </c>
      <c r="D40" s="4" t="s">
        <v>221</v>
      </c>
      <c r="E40" s="4" t="s">
        <v>246</v>
      </c>
      <c r="F40" s="4" t="s">
        <v>119</v>
      </c>
      <c r="G40" s="4" t="s">
        <v>239</v>
      </c>
      <c r="H40" s="4" t="s">
        <v>252</v>
      </c>
      <c r="I40" s="4" t="s">
        <v>13</v>
      </c>
      <c r="J40" s="4" t="s">
        <v>14</v>
      </c>
      <c r="K40" s="4">
        <v>20170601</v>
      </c>
    </row>
    <row r="41" spans="1:11" x14ac:dyDescent="0.25">
      <c r="A41" s="4" t="s">
        <v>234</v>
      </c>
      <c r="B41" s="4" t="s">
        <v>93</v>
      </c>
      <c r="C41" s="4" t="s">
        <v>79</v>
      </c>
      <c r="D41" s="4" t="s">
        <v>115</v>
      </c>
      <c r="E41" s="4" t="s">
        <v>247</v>
      </c>
      <c r="F41" s="4" t="s">
        <v>119</v>
      </c>
      <c r="G41" s="4" t="s">
        <v>240</v>
      </c>
      <c r="H41" s="4" t="s">
        <v>79</v>
      </c>
      <c r="I41" s="4" t="s">
        <v>13</v>
      </c>
      <c r="J41" s="4" t="s">
        <v>14</v>
      </c>
      <c r="K41" s="4">
        <v>20170601</v>
      </c>
    </row>
    <row r="42" spans="1:11" x14ac:dyDescent="0.25">
      <c r="A42" s="4" t="s">
        <v>235</v>
      </c>
      <c r="B42" s="4" t="s">
        <v>93</v>
      </c>
      <c r="C42" s="4" t="s">
        <v>256</v>
      </c>
      <c r="D42" s="4" t="s">
        <v>254</v>
      </c>
      <c r="E42" s="4" t="s">
        <v>248</v>
      </c>
      <c r="F42" s="4" t="s">
        <v>119</v>
      </c>
      <c r="G42" s="4" t="s">
        <v>241</v>
      </c>
      <c r="H42" s="4" t="s">
        <v>256</v>
      </c>
      <c r="I42" s="4" t="s">
        <v>13</v>
      </c>
      <c r="J42" s="4" t="s">
        <v>14</v>
      </c>
      <c r="K42" s="4">
        <v>20170601</v>
      </c>
    </row>
    <row r="43" spans="1:11" x14ac:dyDescent="0.25">
      <c r="A43" s="4" t="s">
        <v>236</v>
      </c>
      <c r="B43" s="4" t="s">
        <v>93</v>
      </c>
      <c r="C43" s="4" t="s">
        <v>257</v>
      </c>
      <c r="D43" s="4" t="s">
        <v>258</v>
      </c>
      <c r="E43" s="4" t="s">
        <v>249</v>
      </c>
      <c r="F43" s="4" t="s">
        <v>119</v>
      </c>
      <c r="G43" s="4" t="s">
        <v>242</v>
      </c>
      <c r="H43" s="4" t="s">
        <v>257</v>
      </c>
      <c r="I43" s="4" t="s">
        <v>13</v>
      </c>
      <c r="J43" s="4" t="s">
        <v>14</v>
      </c>
      <c r="K43" s="4">
        <v>20170601</v>
      </c>
    </row>
    <row r="44" spans="1:11" x14ac:dyDescent="0.25">
      <c r="A44" s="4" t="s">
        <v>237</v>
      </c>
      <c r="B44" s="4" t="s">
        <v>93</v>
      </c>
      <c r="C44" s="4" t="s">
        <v>259</v>
      </c>
      <c r="D44" s="4" t="s">
        <v>116</v>
      </c>
      <c r="E44" s="4" t="s">
        <v>250</v>
      </c>
      <c r="F44" s="4" t="s">
        <v>119</v>
      </c>
      <c r="G44" s="4" t="s">
        <v>243</v>
      </c>
      <c r="H44" s="4" t="s">
        <v>259</v>
      </c>
      <c r="I44" s="4" t="s">
        <v>13</v>
      </c>
      <c r="J44" s="4" t="s">
        <v>14</v>
      </c>
      <c r="K44" s="4">
        <v>20170601</v>
      </c>
    </row>
    <row r="45" spans="1:11" x14ac:dyDescent="0.25">
      <c r="A45" s="4" t="s">
        <v>253</v>
      </c>
      <c r="B45" s="4" t="s">
        <v>93</v>
      </c>
      <c r="C45" s="4" t="s">
        <v>225</v>
      </c>
      <c r="D45" s="4" t="s">
        <v>226</v>
      </c>
      <c r="E45" s="4" t="s">
        <v>260</v>
      </c>
      <c r="F45" s="4" t="s">
        <v>119</v>
      </c>
      <c r="G45" s="4" t="s">
        <v>255</v>
      </c>
      <c r="H45" s="4" t="s">
        <v>225</v>
      </c>
      <c r="I45" s="4" t="s">
        <v>13</v>
      </c>
      <c r="J45" s="4" t="s">
        <v>14</v>
      </c>
      <c r="K45" s="4">
        <v>20170601</v>
      </c>
    </row>
    <row r="46" spans="1:11" x14ac:dyDescent="0.25">
      <c r="A46" s="4" t="s">
        <v>28</v>
      </c>
      <c r="C46" s="4" t="s">
        <v>68</v>
      </c>
      <c r="D46" s="4" t="s">
        <v>29</v>
      </c>
      <c r="E46" s="4" t="s">
        <v>117</v>
      </c>
      <c r="F46" s="4" t="s">
        <v>28</v>
      </c>
      <c r="G46" s="4" t="s">
        <v>80</v>
      </c>
      <c r="H46" s="4" t="s">
        <v>68</v>
      </c>
      <c r="I46" s="4" t="s">
        <v>13</v>
      </c>
      <c r="J46" s="4" t="s">
        <v>14</v>
      </c>
      <c r="K46" s="4">
        <v>20170601</v>
      </c>
    </row>
    <row r="47" spans="1:11" x14ac:dyDescent="0.25">
      <c r="A47" s="4" t="s">
        <v>30</v>
      </c>
      <c r="B47" s="4" t="s">
        <v>28</v>
      </c>
      <c r="C47" s="4" t="s">
        <v>78</v>
      </c>
      <c r="D47" s="4" t="s">
        <v>63</v>
      </c>
      <c r="E47" s="4" t="s">
        <v>125</v>
      </c>
      <c r="F47" s="4" t="s">
        <v>30</v>
      </c>
      <c r="G47" s="4" t="s">
        <v>81</v>
      </c>
      <c r="H47" s="4" t="s">
        <v>78</v>
      </c>
      <c r="I47" s="4" t="s">
        <v>13</v>
      </c>
      <c r="J47" s="4" t="s">
        <v>14</v>
      </c>
      <c r="K47" s="4">
        <v>20170601</v>
      </c>
    </row>
    <row r="48" spans="1:11" x14ac:dyDescent="0.25">
      <c r="A48" s="4" t="s">
        <v>31</v>
      </c>
      <c r="B48" s="4" t="s">
        <v>30</v>
      </c>
      <c r="C48" s="4" t="s">
        <v>135</v>
      </c>
      <c r="D48" s="4" t="s">
        <v>32</v>
      </c>
      <c r="E48" s="4" t="s">
        <v>125</v>
      </c>
      <c r="F48" s="4" t="s">
        <v>119</v>
      </c>
      <c r="G48" s="4" t="s">
        <v>82</v>
      </c>
      <c r="H48" s="4" t="s">
        <v>135</v>
      </c>
      <c r="I48" s="4" t="s">
        <v>13</v>
      </c>
      <c r="J48" s="4" t="s">
        <v>14</v>
      </c>
      <c r="K48" s="4">
        <v>20170601</v>
      </c>
    </row>
    <row r="49" spans="1:11" x14ac:dyDescent="0.25">
      <c r="A49" s="4" t="s">
        <v>33</v>
      </c>
      <c r="B49" s="4" t="s">
        <v>30</v>
      </c>
      <c r="C49" s="4" t="s">
        <v>64</v>
      </c>
      <c r="D49" s="4" t="s">
        <v>218</v>
      </c>
      <c r="E49" s="4" t="s">
        <v>126</v>
      </c>
      <c r="F49" s="4" t="s">
        <v>119</v>
      </c>
      <c r="G49" s="4" t="s">
        <v>83</v>
      </c>
      <c r="H49" s="4" t="s">
        <v>64</v>
      </c>
      <c r="I49" s="4" t="s">
        <v>13</v>
      </c>
      <c r="J49" s="4" t="s">
        <v>14</v>
      </c>
      <c r="K49" s="4">
        <v>20170601</v>
      </c>
    </row>
    <row r="50" spans="1:11" x14ac:dyDescent="0.25">
      <c r="A50" s="4" t="s">
        <v>34</v>
      </c>
      <c r="B50" s="4" t="s">
        <v>28</v>
      </c>
      <c r="C50" s="4" t="s">
        <v>136</v>
      </c>
      <c r="D50" s="4" t="s">
        <v>215</v>
      </c>
      <c r="E50" s="4" t="s">
        <v>127</v>
      </c>
      <c r="F50" s="4" t="s">
        <v>34</v>
      </c>
      <c r="G50" s="4" t="s">
        <v>84</v>
      </c>
      <c r="H50" s="4" t="s">
        <v>136</v>
      </c>
      <c r="I50" s="4" t="s">
        <v>13</v>
      </c>
      <c r="J50" s="4" t="s">
        <v>14</v>
      </c>
      <c r="K50" s="4">
        <v>20170601</v>
      </c>
    </row>
    <row r="51" spans="1:11" x14ac:dyDescent="0.25">
      <c r="A51" s="4" t="s">
        <v>35</v>
      </c>
      <c r="B51" s="4" t="s">
        <v>34</v>
      </c>
      <c r="C51" s="4" t="s">
        <v>65</v>
      </c>
      <c r="D51" s="4" t="s">
        <v>36</v>
      </c>
      <c r="E51" s="4" t="s">
        <v>127</v>
      </c>
      <c r="F51" s="4" t="s">
        <v>119</v>
      </c>
      <c r="G51" s="4" t="s">
        <v>85</v>
      </c>
      <c r="H51" s="4" t="s">
        <v>65</v>
      </c>
      <c r="I51" s="4" t="s">
        <v>13</v>
      </c>
      <c r="J51" s="4" t="s">
        <v>14</v>
      </c>
      <c r="K51" s="4">
        <v>20170601</v>
      </c>
    </row>
    <row r="52" spans="1:11" x14ac:dyDescent="0.25">
      <c r="A52" s="4" t="s">
        <v>37</v>
      </c>
      <c r="B52" s="4" t="s">
        <v>34</v>
      </c>
      <c r="C52" s="4" t="s">
        <v>66</v>
      </c>
      <c r="D52" s="4" t="s">
        <v>60</v>
      </c>
      <c r="E52" s="4" t="s">
        <v>128</v>
      </c>
      <c r="F52" s="4" t="s">
        <v>119</v>
      </c>
      <c r="G52" s="4" t="s">
        <v>86</v>
      </c>
      <c r="H52" s="4" t="s">
        <v>66</v>
      </c>
      <c r="I52" s="4" t="s">
        <v>13</v>
      </c>
      <c r="J52" s="4" t="s">
        <v>14</v>
      </c>
      <c r="K52" s="4">
        <v>20170601</v>
      </c>
    </row>
    <row r="53" spans="1:11" x14ac:dyDescent="0.25">
      <c r="A53" s="4" t="s">
        <v>38</v>
      </c>
      <c r="B53" s="4" t="s">
        <v>34</v>
      </c>
      <c r="C53" s="4" t="s">
        <v>67</v>
      </c>
      <c r="D53" s="4" t="s">
        <v>61</v>
      </c>
      <c r="E53" s="4" t="s">
        <v>129</v>
      </c>
      <c r="F53" s="4" t="s">
        <v>119</v>
      </c>
      <c r="G53" s="4" t="s">
        <v>87</v>
      </c>
      <c r="H53" s="4" t="s">
        <v>67</v>
      </c>
      <c r="I53" s="4" t="s">
        <v>13</v>
      </c>
      <c r="J53" s="4" t="s">
        <v>14</v>
      </c>
      <c r="K53" s="4">
        <v>20170601</v>
      </c>
    </row>
    <row r="54" spans="1:11" x14ac:dyDescent="0.25">
      <c r="A54" s="4" t="s">
        <v>39</v>
      </c>
      <c r="B54" s="4" t="s">
        <v>28</v>
      </c>
      <c r="C54" s="4" t="s">
        <v>19</v>
      </c>
      <c r="D54" s="4" t="s">
        <v>18</v>
      </c>
      <c r="E54" s="4" t="s">
        <v>130</v>
      </c>
      <c r="F54" s="4" t="s">
        <v>39</v>
      </c>
      <c r="G54" s="4" t="s">
        <v>88</v>
      </c>
      <c r="H54" s="4" t="s">
        <v>19</v>
      </c>
      <c r="I54" s="4" t="s">
        <v>13</v>
      </c>
      <c r="J54" s="4" t="s">
        <v>14</v>
      </c>
      <c r="K54" s="4">
        <v>20170601</v>
      </c>
    </row>
    <row r="55" spans="1:11" x14ac:dyDescent="0.25">
      <c r="A55" s="4" t="s">
        <v>40</v>
      </c>
      <c r="B55" s="4" t="s">
        <v>39</v>
      </c>
      <c r="C55" s="4" t="s">
        <v>23</v>
      </c>
      <c r="D55" s="4" t="s">
        <v>24</v>
      </c>
      <c r="E55" s="4" t="s">
        <v>130</v>
      </c>
      <c r="F55" s="4" t="s">
        <v>119</v>
      </c>
      <c r="G55" s="4" t="s">
        <v>89</v>
      </c>
      <c r="H55" s="4" t="s">
        <v>23</v>
      </c>
      <c r="I55" s="4" t="s">
        <v>13</v>
      </c>
      <c r="J55" s="4" t="s">
        <v>14</v>
      </c>
      <c r="K55" s="4">
        <v>20170601</v>
      </c>
    </row>
    <row r="56" spans="1:11" x14ac:dyDescent="0.25">
      <c r="A56" s="4" t="s">
        <v>41</v>
      </c>
      <c r="B56" s="4" t="s">
        <v>39</v>
      </c>
      <c r="C56" s="4" t="s">
        <v>26</v>
      </c>
      <c r="D56" s="4" t="s">
        <v>27</v>
      </c>
      <c r="E56" s="4" t="s">
        <v>131</v>
      </c>
      <c r="F56" s="4" t="s">
        <v>119</v>
      </c>
      <c r="G56" s="4" t="s">
        <v>90</v>
      </c>
      <c r="H56" s="4" t="s">
        <v>26</v>
      </c>
      <c r="I56" s="4" t="s">
        <v>13</v>
      </c>
      <c r="J56" s="4" t="s">
        <v>14</v>
      </c>
      <c r="K56" s="4">
        <v>20170601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pane xSplit="3" ySplit="1" topLeftCell="D50" activePane="bottomRight" state="frozen"/>
      <selection pane="topRight" activeCell="C1" sqref="C1"/>
      <selection pane="bottomLeft" activeCell="A2" sqref="A2"/>
      <selection pane="bottomRight" activeCell="B2" sqref="B2:N56"/>
    </sheetView>
  </sheetViews>
  <sheetFormatPr defaultColWidth="9.125" defaultRowHeight="15" customHeight="1" x14ac:dyDescent="0.3"/>
  <cols>
    <col min="1" max="1" width="5.625" style="3" bestFit="1" customWidth="1"/>
    <col min="2" max="2" width="8.375" style="1" bestFit="1" customWidth="1"/>
    <col min="3" max="3" width="15.375" style="1" bestFit="1" customWidth="1"/>
    <col min="4" max="4" width="16.875" style="1" bestFit="1" customWidth="1"/>
    <col min="5" max="5" width="22.375" style="1" bestFit="1" customWidth="1"/>
    <col min="6" max="6" width="20.875" style="1" bestFit="1" customWidth="1"/>
    <col min="7" max="7" width="10.75" style="1" bestFit="1" customWidth="1"/>
    <col min="8" max="8" width="11.125" style="1" bestFit="1" customWidth="1"/>
    <col min="9" max="9" width="16.875" style="1" bestFit="1" customWidth="1"/>
    <col min="10" max="10" width="8.625" style="1" bestFit="1" customWidth="1"/>
    <col min="11" max="11" width="13.625" style="1" bestFit="1" customWidth="1"/>
    <col min="12" max="12" width="11.125" style="1" bestFit="1" customWidth="1"/>
    <col min="13" max="13" width="14.375" style="1" bestFit="1" customWidth="1"/>
    <col min="14" max="14" width="12" style="1" bestFit="1" customWidth="1"/>
    <col min="15" max="16384" width="9.125" style="1"/>
  </cols>
  <sheetData>
    <row r="1" spans="1:14" ht="15" customHeight="1" x14ac:dyDescent="0.3">
      <c r="A1" s="2" t="s">
        <v>100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3">
      <c r="A2" s="5">
        <v>1</v>
      </c>
      <c r="B2" s="6" t="s">
        <v>18</v>
      </c>
      <c r="C2" s="6"/>
      <c r="D2" s="6" t="s">
        <v>19</v>
      </c>
      <c r="E2" s="6" t="s">
        <v>20</v>
      </c>
      <c r="F2" s="6" t="str">
        <f>IF(A2="","",IF(A2=1,"#",IF(A2=2,CONCATENATE("/",LEFT(LOWER(B3),3),"/",RIGHT(LOWER(B3),4),"/getDefault.do"),CONCATENATE("/",LEFT(LOWER(B2),3),"/",RIGHT(LOWER(B2),4),"/getDefault.do"))))</f>
        <v>#</v>
      </c>
      <c r="G2" s="6" t="str">
        <f>IF(A2="", "", IF(A2=1,UPPER(B2), IF(A2=2,UPPER(B2),"")))</f>
        <v>BBS</v>
      </c>
      <c r="H2" s="7" t="s">
        <v>42</v>
      </c>
      <c r="I2" s="6" t="str">
        <f>D2</f>
        <v>게시판</v>
      </c>
      <c r="J2" s="6" t="s">
        <v>13</v>
      </c>
      <c r="K2" s="6" t="s">
        <v>14</v>
      </c>
      <c r="L2" s="8">
        <v>20170601</v>
      </c>
      <c r="M2" s="6"/>
      <c r="N2" s="6"/>
    </row>
    <row r="3" spans="1:14" ht="15" customHeight="1" x14ac:dyDescent="0.3">
      <c r="A3" s="5">
        <v>2</v>
      </c>
      <c r="B3" s="6" t="s">
        <v>21</v>
      </c>
      <c r="C3" s="6" t="s">
        <v>18</v>
      </c>
      <c r="D3" s="6" t="s">
        <v>19</v>
      </c>
      <c r="E3" s="6" t="s">
        <v>20</v>
      </c>
      <c r="F3" s="6" t="str">
        <f t="shared" ref="F3:F39" si="0">IF(A3="","",IF(A3=1,"#",IF(A3=2,CONCATENATE("/",LEFT(LOWER(B4),3),"/",RIGHT(LOWER(B4),4),"/getDefault.do"),CONCATENATE("/",LEFT(LOWER(B3),3),"/",RIGHT(LOWER(B3),4),"/getDefault.do"))))</f>
        <v>/bbs/0202/getDefault.do</v>
      </c>
      <c r="G3" s="6" t="str">
        <f t="shared" ref="G3:G40" si="1">IF(A3="", "", IF(A3=1,UPPER(B3), IF(A3=2,UPPER(B3),"")))</f>
        <v>BBS0200</v>
      </c>
      <c r="H3" s="7" t="s">
        <v>43</v>
      </c>
      <c r="I3" s="6" t="str">
        <f t="shared" ref="I3:I53" si="2">D3</f>
        <v>게시판</v>
      </c>
      <c r="J3" s="6" t="s">
        <v>13</v>
      </c>
      <c r="K3" s="6" t="s">
        <v>14</v>
      </c>
      <c r="L3" s="8">
        <v>20170601</v>
      </c>
      <c r="M3" s="6"/>
      <c r="N3" s="6"/>
    </row>
    <row r="4" spans="1:14" ht="15" customHeight="1" x14ac:dyDescent="0.3">
      <c r="A4" s="5">
        <v>3</v>
      </c>
      <c r="B4" s="6" t="s">
        <v>22</v>
      </c>
      <c r="C4" s="6" t="s">
        <v>21</v>
      </c>
      <c r="D4" s="6" t="s">
        <v>23</v>
      </c>
      <c r="E4" s="6" t="s">
        <v>62</v>
      </c>
      <c r="F4" s="6" t="str">
        <f t="shared" si="0"/>
        <v>/bbs/0202/getDefault.do</v>
      </c>
      <c r="G4" s="6" t="str">
        <f t="shared" si="1"/>
        <v/>
      </c>
      <c r="H4" s="7" t="s">
        <v>44</v>
      </c>
      <c r="I4" s="6" t="str">
        <f t="shared" si="2"/>
        <v>공지사항</v>
      </c>
      <c r="J4" s="6" t="s">
        <v>13</v>
      </c>
      <c r="K4" s="6" t="s">
        <v>14</v>
      </c>
      <c r="L4" s="8">
        <v>20170601</v>
      </c>
      <c r="M4" s="6"/>
      <c r="N4" s="6"/>
    </row>
    <row r="5" spans="1:14" ht="15" customHeight="1" x14ac:dyDescent="0.3">
      <c r="A5" s="5">
        <v>3</v>
      </c>
      <c r="B5" s="6" t="s">
        <v>25</v>
      </c>
      <c r="C5" s="6" t="s">
        <v>21</v>
      </c>
      <c r="D5" s="6" t="s">
        <v>26</v>
      </c>
      <c r="E5" s="6" t="s">
        <v>27</v>
      </c>
      <c r="F5" s="6" t="str">
        <f>IF(A5="","",IF(A5=1,"#",IF(A5=2,CONCATENATE("/",LEFT(LOWER(#REF!),3),"/",RIGHT(LOWER(#REF!),4),"/getDefault.do"),CONCATENATE("/",LEFT(LOWER(B5),3),"/",RIGHT(LOWER(B5),4),"/getDefault.do"))))</f>
        <v>/bbs/0204/getDefault.do</v>
      </c>
      <c r="G5" s="6" t="str">
        <f t="shared" si="1"/>
        <v/>
      </c>
      <c r="H5" s="7" t="s">
        <v>45</v>
      </c>
      <c r="I5" s="6" t="str">
        <f t="shared" si="2"/>
        <v>자유게시판</v>
      </c>
      <c r="J5" s="6" t="s">
        <v>13</v>
      </c>
      <c r="K5" s="6" t="s">
        <v>14</v>
      </c>
      <c r="L5" s="8">
        <v>20170601</v>
      </c>
      <c r="M5" s="6"/>
      <c r="N5" s="6"/>
    </row>
    <row r="6" spans="1:14" ht="15" customHeight="1" x14ac:dyDescent="0.3">
      <c r="A6" s="5">
        <v>1</v>
      </c>
      <c r="B6" s="6" t="s">
        <v>162</v>
      </c>
      <c r="C6" s="6"/>
      <c r="D6" s="6" t="s">
        <v>138</v>
      </c>
      <c r="E6" s="6" t="s">
        <v>139</v>
      </c>
      <c r="F6" s="6" t="str">
        <f t="shared" si="0"/>
        <v>#</v>
      </c>
      <c r="G6" s="6" t="str">
        <f t="shared" si="1"/>
        <v>RKM</v>
      </c>
      <c r="H6" s="7" t="s">
        <v>15</v>
      </c>
      <c r="I6" s="6" t="str">
        <f t="shared" si="2"/>
        <v>회계기록</v>
      </c>
      <c r="J6" s="6" t="s">
        <v>13</v>
      </c>
      <c r="K6" s="6" t="s">
        <v>14</v>
      </c>
      <c r="L6" s="8">
        <v>20170601</v>
      </c>
      <c r="M6" s="6"/>
      <c r="N6" s="6"/>
    </row>
    <row r="7" spans="1:14" ht="15" customHeight="1" x14ac:dyDescent="0.3">
      <c r="A7" s="5">
        <v>2</v>
      </c>
      <c r="B7" s="6" t="s">
        <v>163</v>
      </c>
      <c r="C7" s="6" t="s">
        <v>162</v>
      </c>
      <c r="D7" s="6" t="s">
        <v>146</v>
      </c>
      <c r="E7" s="6" t="s">
        <v>147</v>
      </c>
      <c r="F7" s="6" t="str">
        <f t="shared" si="0"/>
        <v>/rkm/0202/getDefault.do</v>
      </c>
      <c r="G7" s="6" t="str">
        <f t="shared" si="1"/>
        <v>RKM0200</v>
      </c>
      <c r="H7" s="7" t="s">
        <v>46</v>
      </c>
      <c r="I7" s="6" t="str">
        <f t="shared" si="2"/>
        <v>수입 관리</v>
      </c>
      <c r="J7" s="6" t="s">
        <v>13</v>
      </c>
      <c r="K7" s="6" t="s">
        <v>14</v>
      </c>
      <c r="L7" s="8">
        <v>20170601</v>
      </c>
      <c r="M7" s="6"/>
      <c r="N7" s="6"/>
    </row>
    <row r="8" spans="1:14" ht="15" customHeight="1" x14ac:dyDescent="0.3">
      <c r="A8" s="5">
        <v>3</v>
      </c>
      <c r="B8" s="6" t="s">
        <v>164</v>
      </c>
      <c r="C8" s="6" t="s">
        <v>163</v>
      </c>
      <c r="D8" s="6" t="s">
        <v>148</v>
      </c>
      <c r="E8" s="6" t="s">
        <v>140</v>
      </c>
      <c r="F8" s="6" t="str">
        <f>IF(A8="","",IF(A8=1,"#",IF(A8=2,CONCATENATE("/",LEFT(LOWER(B11),3),"/",RIGHT(LOWER(B11),4),"/getDefault.do"),CONCATENATE("/",LEFT(LOWER(B8),3),"/",RIGHT(LOWER(B8),4),"/getDefault.do"))))</f>
        <v>/rkm/0202/getDefault.do</v>
      </c>
      <c r="G8" s="6" t="str">
        <f t="shared" si="1"/>
        <v/>
      </c>
      <c r="H8" s="7" t="s">
        <v>47</v>
      </c>
      <c r="I8" s="6" t="str">
        <f t="shared" si="2"/>
        <v>영업 수입</v>
      </c>
      <c r="J8" s="6" t="s">
        <v>13</v>
      </c>
      <c r="K8" s="6" t="s">
        <v>14</v>
      </c>
      <c r="L8" s="8">
        <v>20170601</v>
      </c>
      <c r="M8" s="6"/>
      <c r="N8" s="6"/>
    </row>
    <row r="9" spans="1:14" ht="15" customHeight="1" x14ac:dyDescent="0.3">
      <c r="A9" s="5">
        <v>3</v>
      </c>
      <c r="B9" s="6" t="s">
        <v>191</v>
      </c>
      <c r="C9" s="6" t="s">
        <v>163</v>
      </c>
      <c r="D9" s="6" t="s">
        <v>227</v>
      </c>
      <c r="E9" s="6" t="s">
        <v>228</v>
      </c>
      <c r="F9" s="6" t="str">
        <f>IF(A9="","",IF(A9=1,"#",IF(A9=2,CONCATENATE("/",LEFT(LOWER(B12),3),"/",RIGHT(LOWER(B12),4),"/getDefault.do"),CONCATENATE("/",LEFT(LOWER(B9),3),"/",RIGHT(LOWER(B9),4),"/getDefault.do"))))</f>
        <v>/rkm/0204/getDefault.do</v>
      </c>
      <c r="G9" s="6" t="str">
        <f t="shared" ref="G9" si="3">IF(A9="", "", IF(A9=1,UPPER(B9), IF(A9=2,UPPER(B9),"")))</f>
        <v/>
      </c>
      <c r="H9" s="7" t="s">
        <v>48</v>
      </c>
      <c r="I9" s="6" t="str">
        <f t="shared" ref="I9" si="4">D9</f>
        <v>기타 수입 T1</v>
      </c>
      <c r="J9" s="6" t="s">
        <v>13</v>
      </c>
      <c r="K9" s="6" t="s">
        <v>14</v>
      </c>
      <c r="L9" s="8">
        <v>20170601</v>
      </c>
      <c r="M9" s="6"/>
      <c r="N9" s="6"/>
    </row>
    <row r="10" spans="1:14" ht="15" customHeight="1" x14ac:dyDescent="0.3">
      <c r="A10" s="5">
        <v>3</v>
      </c>
      <c r="B10" s="6" t="s">
        <v>231</v>
      </c>
      <c r="C10" s="6" t="s">
        <v>163</v>
      </c>
      <c r="D10" s="6" t="s">
        <v>229</v>
      </c>
      <c r="E10" s="6" t="s">
        <v>230</v>
      </c>
      <c r="F10" s="6" t="str">
        <f>IF(A10="","",IF(A10=1,"#",IF(A10=2,CONCATENATE("/",LEFT(LOWER(B13),3),"/",RIGHT(LOWER(B13),4),"/getDefault.do"),CONCATENATE("/",LEFT(LOWER(B10),3),"/",RIGHT(LOWER(B10),4),"/getDefault.do"))))</f>
        <v>/rkm/0206/getDefault.do</v>
      </c>
      <c r="G10" s="6" t="str">
        <f t="shared" ref="G10" si="5">IF(A10="", "", IF(A10=1,UPPER(B10), IF(A10=2,UPPER(B10),"")))</f>
        <v/>
      </c>
      <c r="H10" s="7" t="s">
        <v>251</v>
      </c>
      <c r="I10" s="6" t="str">
        <f t="shared" ref="I10" si="6">D10</f>
        <v>기타 수입 T2</v>
      </c>
      <c r="J10" s="6" t="s">
        <v>13</v>
      </c>
      <c r="K10" s="6" t="s">
        <v>14</v>
      </c>
      <c r="L10" s="8">
        <v>20170601</v>
      </c>
      <c r="M10" s="6"/>
      <c r="N10" s="6"/>
    </row>
    <row r="11" spans="1:14" ht="15" customHeight="1" x14ac:dyDescent="0.3">
      <c r="A11" s="5">
        <v>2</v>
      </c>
      <c r="B11" s="6" t="s">
        <v>165</v>
      </c>
      <c r="C11" s="6" t="s">
        <v>162</v>
      </c>
      <c r="D11" s="6" t="s">
        <v>149</v>
      </c>
      <c r="E11" s="6" t="s">
        <v>150</v>
      </c>
      <c r="F11" s="6" t="str">
        <f t="shared" si="0"/>
        <v>/rkm/0402/getDefault.do</v>
      </c>
      <c r="G11" s="6" t="str">
        <f t="shared" si="1"/>
        <v>RKM0400</v>
      </c>
      <c r="H11" s="7" t="s">
        <v>176</v>
      </c>
      <c r="I11" s="6" t="str">
        <f t="shared" si="2"/>
        <v>지출 관리</v>
      </c>
      <c r="J11" s="6" t="s">
        <v>13</v>
      </c>
      <c r="K11" s="6" t="s">
        <v>14</v>
      </c>
      <c r="L11" s="8">
        <v>20170601</v>
      </c>
      <c r="M11" s="6"/>
      <c r="N11" s="6"/>
    </row>
    <row r="12" spans="1:14" ht="15" customHeight="1" x14ac:dyDescent="0.3">
      <c r="A12" s="5">
        <v>3</v>
      </c>
      <c r="B12" s="6" t="s">
        <v>166</v>
      </c>
      <c r="C12" s="6" t="s">
        <v>165</v>
      </c>
      <c r="D12" s="6" t="s">
        <v>69</v>
      </c>
      <c r="E12" s="6" t="s">
        <v>103</v>
      </c>
      <c r="F12" s="6" t="str">
        <f t="shared" si="0"/>
        <v>/rkm/0402/getDefault.do</v>
      </c>
      <c r="G12" s="6" t="str">
        <f t="shared" si="1"/>
        <v/>
      </c>
      <c r="H12" s="7" t="s">
        <v>177</v>
      </c>
      <c r="I12" s="6" t="str">
        <f t="shared" si="2"/>
        <v>일반 지출</v>
      </c>
      <c r="J12" s="6" t="s">
        <v>13</v>
      </c>
      <c r="K12" s="6" t="s">
        <v>14</v>
      </c>
      <c r="L12" s="8">
        <v>20170601</v>
      </c>
      <c r="M12" s="6"/>
      <c r="N12" s="6"/>
    </row>
    <row r="13" spans="1:14" ht="15" customHeight="1" x14ac:dyDescent="0.3">
      <c r="A13" s="5">
        <v>3</v>
      </c>
      <c r="B13" s="6" t="s">
        <v>167</v>
      </c>
      <c r="C13" s="6" t="s">
        <v>165</v>
      </c>
      <c r="D13" s="6" t="s">
        <v>151</v>
      </c>
      <c r="E13" s="6" t="s">
        <v>152</v>
      </c>
      <c r="F13" s="6" t="str">
        <f>IF(A13="","",IF(A13=1,"#",IF(A13=2,CONCATENATE("/",LEFT(LOWER(B15),3),"/",RIGHT(LOWER(B15),4),"/getDefault.do"),CONCATENATE("/",LEFT(LOWER(B13),3),"/",RIGHT(LOWER(B13),4),"/getDefault.do"))))</f>
        <v>/rkm/0404/getDefault.do</v>
      </c>
      <c r="G13" s="6" t="str">
        <f t="shared" si="1"/>
        <v/>
      </c>
      <c r="H13" s="7" t="s">
        <v>178</v>
      </c>
      <c r="I13" s="6" t="str">
        <f t="shared" si="2"/>
        <v>자산 지출</v>
      </c>
      <c r="J13" s="6" t="s">
        <v>13</v>
      </c>
      <c r="K13" s="6" t="s">
        <v>14</v>
      </c>
      <c r="L13" s="8">
        <v>20170601</v>
      </c>
      <c r="M13" s="6"/>
      <c r="N13" s="6"/>
    </row>
    <row r="14" spans="1:14" ht="15" customHeight="1" x14ac:dyDescent="0.3">
      <c r="A14" s="5">
        <v>2</v>
      </c>
      <c r="B14" s="6" t="s">
        <v>192</v>
      </c>
      <c r="C14" s="6" t="s">
        <v>162</v>
      </c>
      <c r="D14" s="6" t="s">
        <v>153</v>
      </c>
      <c r="E14" s="6" t="s">
        <v>154</v>
      </c>
      <c r="F14" s="6" t="str">
        <f t="shared" ref="F14" si="7">IF(A14="","",IF(A14=1,"#",IF(A14=2,CONCATENATE("/",LEFT(LOWER(B15),3),"/",RIGHT(LOWER(B15),4),"/getDefault.do"),CONCATENATE("/",LEFT(LOWER(B14),3),"/",RIGHT(LOWER(B14),4),"/getDefault.do"))))</f>
        <v>/rkm/0602/getDefault.do</v>
      </c>
      <c r="G14" s="6" t="str">
        <f t="shared" ref="G14" si="8">IF(A14="", "", IF(A14=1,UPPER(B14), IF(A14=2,UPPER(B14),"")))</f>
        <v>RKM0600</v>
      </c>
      <c r="H14" s="7" t="s">
        <v>179</v>
      </c>
      <c r="I14" s="6" t="str">
        <f t="shared" ref="I14" si="9">D14</f>
        <v>금융 관리</v>
      </c>
      <c r="J14" s="6" t="s">
        <v>13</v>
      </c>
      <c r="K14" s="6" t="s">
        <v>14</v>
      </c>
      <c r="L14" s="8">
        <v>20170601</v>
      </c>
      <c r="M14" s="6"/>
      <c r="N14" s="6"/>
    </row>
    <row r="15" spans="1:14" ht="15" customHeight="1" x14ac:dyDescent="0.3">
      <c r="A15" s="5">
        <v>3</v>
      </c>
      <c r="B15" s="6" t="s">
        <v>193</v>
      </c>
      <c r="C15" s="6" t="s">
        <v>192</v>
      </c>
      <c r="D15" s="6" t="s">
        <v>142</v>
      </c>
      <c r="E15" s="6" t="s">
        <v>143</v>
      </c>
      <c r="F15" s="6" t="str">
        <f t="shared" si="0"/>
        <v>/rkm/0602/getDefault.do</v>
      </c>
      <c r="G15" s="6" t="str">
        <f t="shared" si="1"/>
        <v/>
      </c>
      <c r="H15" s="7" t="s">
        <v>180</v>
      </c>
      <c r="I15" s="6" t="str">
        <f t="shared" si="2"/>
        <v>상환</v>
      </c>
      <c r="J15" s="6" t="s">
        <v>13</v>
      </c>
      <c r="K15" s="6" t="s">
        <v>14</v>
      </c>
      <c r="L15" s="8">
        <v>20170601</v>
      </c>
      <c r="M15" s="6"/>
      <c r="N15" s="6"/>
    </row>
    <row r="16" spans="1:14" ht="15" customHeight="1" x14ac:dyDescent="0.3">
      <c r="A16" s="5">
        <v>3</v>
      </c>
      <c r="B16" s="6" t="s">
        <v>194</v>
      </c>
      <c r="C16" s="6" t="s">
        <v>192</v>
      </c>
      <c r="D16" s="6" t="s">
        <v>155</v>
      </c>
      <c r="E16" s="6" t="s">
        <v>144</v>
      </c>
      <c r="F16" s="6" t="str">
        <f>IF(A16="","",IF(A16=1,"#",IF(A16=2,CONCATENATE("/",LEFT(LOWER(#REF!),3),"/",RIGHT(LOWER(#REF!),4),"/getDefault.do"),CONCATENATE("/",LEFT(LOWER(B16),3),"/",RIGHT(LOWER(B16),4),"/getDefault.do"))))</f>
        <v>/rkm/0604/getDefault.do</v>
      </c>
      <c r="G16" s="6" t="str">
        <f t="shared" si="1"/>
        <v/>
      </c>
      <c r="H16" s="7" t="s">
        <v>181</v>
      </c>
      <c r="I16" s="6" t="str">
        <f t="shared" si="2"/>
        <v>차입(Borrowing)</v>
      </c>
      <c r="J16" s="6" t="s">
        <v>13</v>
      </c>
      <c r="K16" s="6" t="s">
        <v>14</v>
      </c>
      <c r="L16" s="8">
        <v>20170601</v>
      </c>
      <c r="M16" s="6"/>
      <c r="N16" s="6"/>
    </row>
    <row r="17" spans="1:14" ht="15" customHeight="1" x14ac:dyDescent="0.3">
      <c r="A17" s="5">
        <v>3</v>
      </c>
      <c r="B17" s="6" t="s">
        <v>195</v>
      </c>
      <c r="C17" s="6" t="s">
        <v>192</v>
      </c>
      <c r="D17" s="6" t="s">
        <v>156</v>
      </c>
      <c r="E17" s="6" t="s">
        <v>145</v>
      </c>
      <c r="F17" s="6" t="str">
        <f>IF(A17="","",IF(A17=1,"#",IF(A17=2,CONCATENATE("/",LEFT(LOWER(#REF!),3),"/",RIGHT(LOWER(#REF!),4),"/getDefault.do"),CONCATENATE("/",LEFT(LOWER(B17),3),"/",RIGHT(LOWER(B17),4),"/getDefault.do"))))</f>
        <v>/rkm/0606/getDefault.do</v>
      </c>
      <c r="G17" s="6" t="str">
        <f t="shared" ref="G17:G20" si="10">IF(A17="", "", IF(A17=1,UPPER(B17), IF(A17=2,UPPER(B17),"")))</f>
        <v/>
      </c>
      <c r="H17" s="7" t="s">
        <v>182</v>
      </c>
      <c r="I17" s="6" t="str">
        <f t="shared" ref="I17:I20" si="11">D17</f>
        <v>대여(Lending)</v>
      </c>
      <c r="J17" s="6" t="s">
        <v>13</v>
      </c>
      <c r="K17" s="6" t="s">
        <v>14</v>
      </c>
      <c r="L17" s="8">
        <v>20170601</v>
      </c>
      <c r="M17" s="6"/>
      <c r="N17" s="6"/>
    </row>
    <row r="18" spans="1:14" ht="15" customHeight="1" x14ac:dyDescent="0.3">
      <c r="A18" s="5">
        <v>2</v>
      </c>
      <c r="B18" s="6" t="s">
        <v>196</v>
      </c>
      <c r="C18" s="6" t="s">
        <v>162</v>
      </c>
      <c r="D18" s="6" t="s">
        <v>134</v>
      </c>
      <c r="E18" s="6" t="s">
        <v>157</v>
      </c>
      <c r="F18" s="6" t="str">
        <f t="shared" ref="F18:F19" si="12">IF(A18="","",IF(A18=1,"#",IF(A18=2,CONCATENATE("/",LEFT(LOWER(B19),3),"/",RIGHT(LOWER(B19),4),"/getDefault.do"),CONCATENATE("/",LEFT(LOWER(B18),3),"/",RIGHT(LOWER(B18),4),"/getDefault.do"))))</f>
        <v>/rkm/0802/getDefault.do</v>
      </c>
      <c r="G18" s="6" t="str">
        <f t="shared" si="10"/>
        <v>RKM0800</v>
      </c>
      <c r="H18" s="7" t="s">
        <v>183</v>
      </c>
      <c r="I18" s="6" t="str">
        <f t="shared" si="11"/>
        <v>직원 관리</v>
      </c>
      <c r="J18" s="6" t="s">
        <v>13</v>
      </c>
      <c r="K18" s="6" t="s">
        <v>14</v>
      </c>
      <c r="L18" s="8">
        <v>20170601</v>
      </c>
      <c r="M18" s="6"/>
      <c r="N18" s="6"/>
    </row>
    <row r="19" spans="1:14" ht="15" customHeight="1" x14ac:dyDescent="0.3">
      <c r="A19" s="5">
        <v>3</v>
      </c>
      <c r="B19" s="6" t="s">
        <v>197</v>
      </c>
      <c r="C19" s="6" t="s">
        <v>196</v>
      </c>
      <c r="D19" s="6" t="s">
        <v>158</v>
      </c>
      <c r="E19" s="6" t="s">
        <v>157</v>
      </c>
      <c r="F19" s="6" t="str">
        <f t="shared" si="12"/>
        <v>/rkm/0802/getDefault.do</v>
      </c>
      <c r="G19" s="6" t="str">
        <f t="shared" si="10"/>
        <v/>
      </c>
      <c r="H19" s="7" t="s">
        <v>184</v>
      </c>
      <c r="I19" s="6" t="str">
        <f t="shared" si="11"/>
        <v>직원 등록</v>
      </c>
      <c r="J19" s="6" t="s">
        <v>13</v>
      </c>
      <c r="K19" s="6" t="s">
        <v>14</v>
      </c>
      <c r="L19" s="8">
        <v>20170601</v>
      </c>
      <c r="M19" s="6"/>
      <c r="N19" s="6"/>
    </row>
    <row r="20" spans="1:14" ht="15" customHeight="1" x14ac:dyDescent="0.3">
      <c r="A20" s="5">
        <v>3</v>
      </c>
      <c r="B20" s="6" t="s">
        <v>198</v>
      </c>
      <c r="C20" s="6" t="s">
        <v>196</v>
      </c>
      <c r="D20" s="6" t="s">
        <v>141</v>
      </c>
      <c r="E20" s="6" t="s">
        <v>101</v>
      </c>
      <c r="F20" s="6" t="str">
        <f>IF(A20="","",IF(A20=1,"#",IF(A20=2,CONCATENATE("/",LEFT(LOWER(B23),3),"/",RIGHT(LOWER(B23),4),"/getDefault.do"),CONCATENATE("/",LEFT(LOWER(B20),3),"/",RIGHT(LOWER(B20),4),"/getDefault.do"))))</f>
        <v>/rkm/0804/getDefault.do</v>
      </c>
      <c r="G20" s="6" t="str">
        <f t="shared" si="10"/>
        <v/>
      </c>
      <c r="H20" s="7" t="s">
        <v>185</v>
      </c>
      <c r="I20" s="6" t="str">
        <f t="shared" si="11"/>
        <v>급여지급</v>
      </c>
      <c r="J20" s="6" t="s">
        <v>13</v>
      </c>
      <c r="K20" s="6" t="s">
        <v>14</v>
      </c>
      <c r="L20" s="8">
        <v>20170601</v>
      </c>
      <c r="M20" s="6"/>
      <c r="N20" s="6"/>
    </row>
    <row r="21" spans="1:14" ht="15" customHeight="1" x14ac:dyDescent="0.3">
      <c r="A21" s="5">
        <v>3</v>
      </c>
      <c r="B21" s="6" t="s">
        <v>199</v>
      </c>
      <c r="C21" s="6" t="s">
        <v>196</v>
      </c>
      <c r="D21" s="6" t="s">
        <v>159</v>
      </c>
      <c r="E21" s="6" t="s">
        <v>102</v>
      </c>
      <c r="F21" s="6" t="str">
        <f>IF(A21="","",IF(A21=1,"#",IF(A21=2,CONCATENATE("/",LEFT(LOWER(B24),3),"/",RIGHT(LOWER(B24),4),"/getDefault.do"),CONCATENATE("/",LEFT(LOWER(B21),3),"/",RIGHT(LOWER(B21),4),"/getDefault.do"))))</f>
        <v>/rkm/0806/getDefault.do</v>
      </c>
      <c r="G21" s="6" t="str">
        <f t="shared" ref="G21" si="13">IF(A21="", "", IF(A21=1,UPPER(B21), IF(A21=2,UPPER(B21),"")))</f>
        <v/>
      </c>
      <c r="H21" s="7" t="s">
        <v>186</v>
      </c>
      <c r="I21" s="6" t="str">
        <f t="shared" ref="I21" si="14">D21</f>
        <v>급여지급 내역</v>
      </c>
      <c r="J21" s="6" t="s">
        <v>13</v>
      </c>
      <c r="K21" s="6" t="s">
        <v>14</v>
      </c>
      <c r="L21" s="8">
        <v>20170601</v>
      </c>
      <c r="M21" s="6"/>
      <c r="N21" s="6"/>
    </row>
    <row r="22" spans="1:14" ht="15" customHeight="1" x14ac:dyDescent="0.3">
      <c r="A22" s="5">
        <v>1</v>
      </c>
      <c r="B22" s="6" t="s">
        <v>168</v>
      </c>
      <c r="C22" s="6"/>
      <c r="D22" s="6" t="s">
        <v>70</v>
      </c>
      <c r="E22" s="6" t="s">
        <v>160</v>
      </c>
      <c r="F22" s="6" t="str">
        <f t="shared" si="0"/>
        <v>#</v>
      </c>
      <c r="G22" s="6" t="str">
        <f t="shared" si="1"/>
        <v>CST</v>
      </c>
      <c r="H22" s="7" t="s">
        <v>49</v>
      </c>
      <c r="I22" s="6" t="str">
        <f t="shared" si="2"/>
        <v>현황파악</v>
      </c>
      <c r="J22" s="6" t="s">
        <v>13</v>
      </c>
      <c r="K22" s="6" t="s">
        <v>14</v>
      </c>
      <c r="L22" s="8">
        <v>20170601</v>
      </c>
      <c r="M22" s="6"/>
      <c r="N22" s="6"/>
    </row>
    <row r="23" spans="1:14" ht="15" customHeight="1" x14ac:dyDescent="0.3">
      <c r="A23" s="5">
        <v>2</v>
      </c>
      <c r="B23" s="6" t="s">
        <v>169</v>
      </c>
      <c r="C23" s="6" t="s">
        <v>168</v>
      </c>
      <c r="D23" s="6" t="s">
        <v>137</v>
      </c>
      <c r="E23" s="6" t="s">
        <v>104</v>
      </c>
      <c r="F23" s="6" t="str">
        <f t="shared" si="0"/>
        <v>/cst/0202/getDefault.do</v>
      </c>
      <c r="G23" s="6" t="str">
        <f t="shared" si="1"/>
        <v>CST0200</v>
      </c>
      <c r="H23" s="7" t="s">
        <v>50</v>
      </c>
      <c r="I23" s="6" t="str">
        <f t="shared" si="2"/>
        <v>자료 입력 현황</v>
      </c>
      <c r="J23" s="6" t="s">
        <v>13</v>
      </c>
      <c r="K23" s="6" t="s">
        <v>14</v>
      </c>
      <c r="L23" s="8">
        <v>20170601</v>
      </c>
      <c r="M23" s="6"/>
      <c r="N23" s="6"/>
    </row>
    <row r="24" spans="1:14" ht="15" customHeight="1" x14ac:dyDescent="0.3">
      <c r="A24" s="5">
        <v>3</v>
      </c>
      <c r="B24" s="6" t="s">
        <v>170</v>
      </c>
      <c r="C24" s="6" t="s">
        <v>169</v>
      </c>
      <c r="D24" s="6" t="s">
        <v>71</v>
      </c>
      <c r="E24" s="6" t="s">
        <v>105</v>
      </c>
      <c r="F24" s="6" t="str">
        <f t="shared" si="0"/>
        <v>/cst/0202/getDefault.do</v>
      </c>
      <c r="G24" s="6" t="str">
        <f t="shared" si="1"/>
        <v/>
      </c>
      <c r="H24" s="7" t="s">
        <v>51</v>
      </c>
      <c r="I24" s="6" t="str">
        <f t="shared" si="2"/>
        <v>퍼포먼스</v>
      </c>
      <c r="J24" s="6" t="s">
        <v>13</v>
      </c>
      <c r="K24" s="6" t="s">
        <v>14</v>
      </c>
      <c r="L24" s="8">
        <v>20170601</v>
      </c>
      <c r="M24" s="6"/>
      <c r="N24" s="6"/>
    </row>
    <row r="25" spans="1:14" ht="15" customHeight="1" x14ac:dyDescent="0.3">
      <c r="A25" s="5">
        <v>3</v>
      </c>
      <c r="B25" s="6" t="s">
        <v>171</v>
      </c>
      <c r="C25" s="6" t="s">
        <v>169</v>
      </c>
      <c r="D25" s="6" t="s">
        <v>72</v>
      </c>
      <c r="E25" s="6" t="s">
        <v>106</v>
      </c>
      <c r="F25" s="6" t="str">
        <f>IF(A25="","",IF(A25=1,"#",IF(A25=2,CONCATENATE("/",LEFT(LOWER(#REF!),3),"/",RIGHT(LOWER(#REF!),4),"/getDefault.do"),CONCATENATE("/",LEFT(LOWER(B25),3),"/",RIGHT(LOWER(B25),4),"/getDefault.do"))))</f>
        <v>/cst/0204/getDefault.do</v>
      </c>
      <c r="G25" s="6" t="str">
        <f t="shared" si="1"/>
        <v/>
      </c>
      <c r="H25" s="7" t="s">
        <v>187</v>
      </c>
      <c r="I25" s="6" t="str">
        <f t="shared" si="2"/>
        <v>벤치마크</v>
      </c>
      <c r="J25" s="6" t="s">
        <v>13</v>
      </c>
      <c r="K25" s="6" t="s">
        <v>14</v>
      </c>
      <c r="L25" s="8">
        <v>20170601</v>
      </c>
      <c r="M25" s="6"/>
      <c r="N25" s="6"/>
    </row>
    <row r="26" spans="1:14" ht="15" customHeight="1" x14ac:dyDescent="0.3">
      <c r="A26" s="5">
        <v>1</v>
      </c>
      <c r="B26" s="6" t="s">
        <v>97</v>
      </c>
      <c r="C26" s="6"/>
      <c r="D26" s="6" t="s">
        <v>73</v>
      </c>
      <c r="E26" s="6" t="s">
        <v>107</v>
      </c>
      <c r="F26" s="6" t="str">
        <f t="shared" si="0"/>
        <v>#</v>
      </c>
      <c r="G26" s="6" t="str">
        <f t="shared" si="1"/>
        <v>RPT</v>
      </c>
      <c r="H26" s="7" t="s">
        <v>16</v>
      </c>
      <c r="I26" s="6" t="str">
        <f t="shared" si="2"/>
        <v>출력</v>
      </c>
      <c r="J26" s="6" t="s">
        <v>13</v>
      </c>
      <c r="K26" s="6" t="s">
        <v>14</v>
      </c>
      <c r="L26" s="8">
        <v>20170601</v>
      </c>
      <c r="M26" s="6"/>
      <c r="N26" s="6"/>
    </row>
    <row r="27" spans="1:14" ht="15" customHeight="1" x14ac:dyDescent="0.3">
      <c r="A27" s="5">
        <v>2</v>
      </c>
      <c r="B27" s="6" t="s">
        <v>98</v>
      </c>
      <c r="C27" s="6" t="s">
        <v>97</v>
      </c>
      <c r="D27" s="6" t="s">
        <v>74</v>
      </c>
      <c r="E27" s="6" t="s">
        <v>108</v>
      </c>
      <c r="F27" s="6" t="str">
        <f t="shared" si="0"/>
        <v>/rpt/0202/getDefault.do</v>
      </c>
      <c r="G27" s="6" t="str">
        <f t="shared" si="1"/>
        <v>RPT0200</v>
      </c>
      <c r="H27" s="7" t="s">
        <v>52</v>
      </c>
      <c r="I27" s="6" t="str">
        <f t="shared" si="2"/>
        <v>출력 1</v>
      </c>
      <c r="J27" s="6" t="s">
        <v>13</v>
      </c>
      <c r="K27" s="6" t="s">
        <v>14</v>
      </c>
      <c r="L27" s="8">
        <v>20170601</v>
      </c>
      <c r="M27" s="6"/>
      <c r="N27" s="6"/>
    </row>
    <row r="28" spans="1:14" ht="15" customHeight="1" x14ac:dyDescent="0.3">
      <c r="A28" s="5">
        <v>3</v>
      </c>
      <c r="B28" s="6" t="s">
        <v>99</v>
      </c>
      <c r="C28" s="6" t="s">
        <v>98</v>
      </c>
      <c r="D28" s="6" t="s">
        <v>74</v>
      </c>
      <c r="E28" s="6" t="s">
        <v>108</v>
      </c>
      <c r="F28" s="6" t="str">
        <f>IF(A28="","",IF(A28=1,"#",IF(A28=2,CONCATENATE("/",LEFT(LOWER(#REF!),3),"/",RIGHT(LOWER(#REF!),4),"/getDefault.do"),CONCATENATE("/",LEFT(LOWER(B28),3),"/",RIGHT(LOWER(B28),4),"/getDefault.do"))))</f>
        <v>/rpt/0202/getDefault.do</v>
      </c>
      <c r="G28" s="6" t="str">
        <f t="shared" si="1"/>
        <v/>
      </c>
      <c r="H28" s="7" t="s">
        <v>53</v>
      </c>
      <c r="I28" s="6" t="str">
        <f t="shared" si="2"/>
        <v>출력 1</v>
      </c>
      <c r="J28" s="6" t="s">
        <v>13</v>
      </c>
      <c r="K28" s="6" t="s">
        <v>14</v>
      </c>
      <c r="L28" s="8">
        <v>20170601</v>
      </c>
      <c r="M28" s="6"/>
      <c r="N28" s="6"/>
    </row>
    <row r="29" spans="1:14" ht="15" customHeight="1" x14ac:dyDescent="0.3">
      <c r="A29" s="5">
        <v>1</v>
      </c>
      <c r="B29" s="6" t="s">
        <v>173</v>
      </c>
      <c r="C29" s="6"/>
      <c r="D29" s="6" t="s">
        <v>75</v>
      </c>
      <c r="E29" s="6" t="s">
        <v>172</v>
      </c>
      <c r="F29" s="6" t="str">
        <f>IF(A29="","",IF(A29=1,"#",IF(A29=2,CONCATENATE("/",LEFT(LOWER(B30),3),"/",RIGHT(LOWER(B30),4),"/getDefault.do"),CONCATENATE("/",LEFT(LOWER(B29),3),"/",RIGHT(LOWER(B29),4),"/getDefault.do"))))</f>
        <v>#</v>
      </c>
      <c r="G29" s="6" t="str">
        <f t="shared" si="1"/>
        <v>ODD</v>
      </c>
      <c r="H29" s="7" t="s">
        <v>54</v>
      </c>
      <c r="I29" s="6" t="str">
        <f t="shared" si="2"/>
        <v>업체 입력정보 현황</v>
      </c>
      <c r="J29" s="6" t="s">
        <v>13</v>
      </c>
      <c r="K29" s="6" t="s">
        <v>14</v>
      </c>
      <c r="L29" s="8">
        <v>20170601</v>
      </c>
      <c r="M29" s="6"/>
      <c r="N29" s="6"/>
    </row>
    <row r="30" spans="1:14" ht="15" customHeight="1" x14ac:dyDescent="0.3">
      <c r="A30" s="5">
        <v>2</v>
      </c>
      <c r="B30" s="6" t="s">
        <v>174</v>
      </c>
      <c r="C30" s="6" t="s">
        <v>173</v>
      </c>
      <c r="D30" s="6" t="s">
        <v>161</v>
      </c>
      <c r="E30" s="6" t="s">
        <v>111</v>
      </c>
      <c r="F30" s="6" t="str">
        <f>IF(A30="","",IF(A30=1,"#",IF(A30=2,CONCATENATE("/",LEFT(LOWER(B32),3),"/",RIGHT(LOWER(B32),4),"/getDefault.do"),CONCATENATE("/",LEFT(LOWER(B30),3),"/",RIGHT(LOWER(B30),4),"/getDefault.do"))))</f>
        <v>/odd/0204/getDefault.do</v>
      </c>
      <c r="G30" s="6" t="str">
        <f t="shared" si="1"/>
        <v>ODD0200</v>
      </c>
      <c r="H30" s="7" t="s">
        <v>55</v>
      </c>
      <c r="I30" s="6" t="str">
        <f t="shared" si="2"/>
        <v>업체별 입력현황</v>
      </c>
      <c r="J30" s="6" t="s">
        <v>13</v>
      </c>
      <c r="K30" s="6" t="s">
        <v>14</v>
      </c>
      <c r="L30" s="8">
        <v>20170601</v>
      </c>
      <c r="M30" s="6"/>
      <c r="N30" s="6"/>
    </row>
    <row r="31" spans="1:14" ht="15" customHeight="1" x14ac:dyDescent="0.3">
      <c r="A31" s="5">
        <v>3</v>
      </c>
      <c r="B31" s="6" t="s">
        <v>175</v>
      </c>
      <c r="C31" s="6" t="s">
        <v>174</v>
      </c>
      <c r="D31" s="6" t="s">
        <v>161</v>
      </c>
      <c r="E31" s="6" t="s">
        <v>111</v>
      </c>
      <c r="F31" s="6" t="str">
        <f>IF(A31="","",IF(A31=1,"#",IF(A31=2,CONCATENATE("/",LEFT(LOWER(#REF!),3),"/",RIGHT(LOWER(#REF!),4),"/getDefault.do"),CONCATENATE("/",LEFT(LOWER(B31),3),"/",RIGHT(LOWER(B31),4),"/getDefault.do"))))</f>
        <v>/odd/0202/getDefault.do</v>
      </c>
      <c r="G31" s="6" t="str">
        <f t="shared" ref="G31" si="15">IF(A31="", "", IF(A31=1,UPPER(B31), IF(A31=2,UPPER(B31),"")))</f>
        <v/>
      </c>
      <c r="H31" s="7" t="s">
        <v>56</v>
      </c>
      <c r="I31" s="6" t="str">
        <f t="shared" ref="I31" si="16">D31</f>
        <v>업체별 입력현황</v>
      </c>
      <c r="J31" s="6" t="s">
        <v>13</v>
      </c>
      <c r="K31" s="6" t="s">
        <v>14</v>
      </c>
      <c r="L31" s="8">
        <v>20170601</v>
      </c>
      <c r="M31" s="6"/>
      <c r="N31" s="6"/>
    </row>
    <row r="32" spans="1:14" ht="15" customHeight="1" x14ac:dyDescent="0.3">
      <c r="A32" s="5">
        <v>3</v>
      </c>
      <c r="B32" s="6" t="s">
        <v>200</v>
      </c>
      <c r="C32" s="6" t="s">
        <v>174</v>
      </c>
      <c r="D32" s="6" t="s">
        <v>76</v>
      </c>
      <c r="E32" s="6" t="s">
        <v>112</v>
      </c>
      <c r="F32" s="6" t="str">
        <f>IF(A32="","",IF(A32=1,"#",IF(A32=2,CONCATENATE("/",LEFT(LOWER(#REF!),3),"/",RIGHT(LOWER(#REF!),4),"/getDefault.do"),CONCATENATE("/",LEFT(LOWER(B32),3),"/",RIGHT(LOWER(B32),4),"/getDefault.do"))))</f>
        <v>/odd/0204/getDefault.do</v>
      </c>
      <c r="G32" s="6" t="str">
        <f t="shared" si="1"/>
        <v/>
      </c>
      <c r="H32" s="7" t="s">
        <v>188</v>
      </c>
      <c r="I32" s="6" t="str">
        <f t="shared" si="2"/>
        <v>업체별 직원</v>
      </c>
      <c r="J32" s="6" t="s">
        <v>13</v>
      </c>
      <c r="K32" s="6" t="s">
        <v>14</v>
      </c>
      <c r="L32" s="8">
        <v>20170601</v>
      </c>
      <c r="M32" s="6"/>
      <c r="N32" s="6"/>
    </row>
    <row r="33" spans="1:14" ht="15" customHeight="1" x14ac:dyDescent="0.3">
      <c r="A33" s="5">
        <v>1</v>
      </c>
      <c r="B33" s="6" t="s">
        <v>91</v>
      </c>
      <c r="C33" s="6"/>
      <c r="D33" s="6" t="s">
        <v>77</v>
      </c>
      <c r="E33" s="6" t="s">
        <v>109</v>
      </c>
      <c r="F33" s="6" t="str">
        <f t="shared" si="0"/>
        <v>#</v>
      </c>
      <c r="G33" s="6" t="str">
        <f t="shared" si="1"/>
        <v>SBA</v>
      </c>
      <c r="H33" s="7" t="s">
        <v>17</v>
      </c>
      <c r="I33" s="6" t="str">
        <f t="shared" si="2"/>
        <v>기본정보 관리</v>
      </c>
      <c r="J33" s="6" t="s">
        <v>13</v>
      </c>
      <c r="K33" s="6" t="s">
        <v>14</v>
      </c>
      <c r="L33" s="8">
        <v>20170601</v>
      </c>
      <c r="M33" s="6"/>
      <c r="N33" s="6"/>
    </row>
    <row r="34" spans="1:14" ht="15" customHeight="1" x14ac:dyDescent="0.3">
      <c r="A34" s="5">
        <v>2</v>
      </c>
      <c r="B34" s="6" t="s">
        <v>92</v>
      </c>
      <c r="C34" s="6" t="s">
        <v>91</v>
      </c>
      <c r="D34" s="6" t="s">
        <v>110</v>
      </c>
      <c r="E34" s="6" t="s">
        <v>113</v>
      </c>
      <c r="F34" s="6" t="str">
        <f>IF(A34="","",IF(A34=1,"#",IF(A34=2,CONCATENATE("/",LEFT(LOWER(B35),3),"/",RIGHT(LOWER(B35),4),"/getDefault.do"),CONCATENATE("/",LEFT(LOWER(B34),3),"/",RIGHT(LOWER(B34),4),"/getDefault.do"))))</f>
        <v>/sba/0202/getDefault.do</v>
      </c>
      <c r="G34" s="6" t="str">
        <f t="shared" si="1"/>
        <v>SBA0200</v>
      </c>
      <c r="H34" s="7" t="s">
        <v>57</v>
      </c>
      <c r="I34" s="6" t="str">
        <f t="shared" si="2"/>
        <v>업체 / 사용자 관리</v>
      </c>
      <c r="J34" s="6" t="s">
        <v>13</v>
      </c>
      <c r="K34" s="6" t="s">
        <v>14</v>
      </c>
      <c r="L34" s="8">
        <v>20170601</v>
      </c>
      <c r="M34" s="6"/>
      <c r="N34" s="6"/>
    </row>
    <row r="35" spans="1:14" ht="15" customHeight="1" x14ac:dyDescent="0.3">
      <c r="A35" s="5">
        <v>3</v>
      </c>
      <c r="B35" s="6" t="s">
        <v>94</v>
      </c>
      <c r="C35" s="6" t="s">
        <v>92</v>
      </c>
      <c r="D35" s="6" t="s">
        <v>133</v>
      </c>
      <c r="E35" s="6" t="s">
        <v>216</v>
      </c>
      <c r="F35" s="6" t="str">
        <f t="shared" si="0"/>
        <v>/sba/0202/getDefault.do</v>
      </c>
      <c r="G35" s="6" t="str">
        <f t="shared" si="1"/>
        <v/>
      </c>
      <c r="H35" s="7" t="s">
        <v>58</v>
      </c>
      <c r="I35" s="6" t="str">
        <f t="shared" si="2"/>
        <v>업체 관리</v>
      </c>
      <c r="J35" s="6" t="s">
        <v>13</v>
      </c>
      <c r="K35" s="6" t="s">
        <v>14</v>
      </c>
      <c r="L35" s="8">
        <v>20170601</v>
      </c>
      <c r="M35" s="6"/>
      <c r="N35" s="6"/>
    </row>
    <row r="36" spans="1:14" ht="15" customHeight="1" x14ac:dyDescent="0.3">
      <c r="A36" s="5">
        <v>3</v>
      </c>
      <c r="B36" s="6" t="s">
        <v>95</v>
      </c>
      <c r="C36" s="6" t="s">
        <v>92</v>
      </c>
      <c r="D36" s="6" t="s">
        <v>132</v>
      </c>
      <c r="E36" s="6" t="s">
        <v>217</v>
      </c>
      <c r="F36" s="6" t="str">
        <f>IF(A36="","",IF(A36=1,"#",IF(A36=2,CONCATENATE("/",LEFT(LOWER(#REF!),3),"/",RIGHT(LOWER(#REF!),4),"/getDefault.do"),CONCATENATE("/",LEFT(LOWER(B36),3),"/",RIGHT(LOWER(B36),4),"/getDefault.do"))))</f>
        <v>/sba/0204/getDefault.do</v>
      </c>
      <c r="G36" s="6" t="str">
        <f t="shared" si="1"/>
        <v/>
      </c>
      <c r="H36" s="7" t="s">
        <v>59</v>
      </c>
      <c r="I36" s="6" t="str">
        <f t="shared" si="2"/>
        <v>사용자 관리</v>
      </c>
      <c r="J36" s="6" t="s">
        <v>13</v>
      </c>
      <c r="K36" s="6" t="s">
        <v>14</v>
      </c>
      <c r="L36" s="8">
        <v>20170601</v>
      </c>
      <c r="M36" s="6"/>
      <c r="N36" s="6"/>
    </row>
    <row r="37" spans="1:14" ht="15" customHeight="1" x14ac:dyDescent="0.3">
      <c r="A37" s="5">
        <v>2</v>
      </c>
      <c r="B37" s="6" t="s">
        <v>93</v>
      </c>
      <c r="C37" s="6" t="s">
        <v>91</v>
      </c>
      <c r="D37" s="6" t="s">
        <v>224</v>
      </c>
      <c r="E37" s="6" t="s">
        <v>220</v>
      </c>
      <c r="F37" s="6" t="str">
        <f>IF(A37="","",IF(A37=1,"#",IF(A37=2,CONCATENATE("/",LEFT(LOWER(B39),3),"/",RIGHT(LOWER(B39),4),"/getDefault.do"),CONCATENATE("/",LEFT(LOWER(B37),3),"/",RIGHT(LOWER(B37),4),"/getDefault.do"))))</f>
        <v>/sba/0404/getDefault.do</v>
      </c>
      <c r="G37" s="6" t="str">
        <f t="shared" si="1"/>
        <v>SBA0400</v>
      </c>
      <c r="H37" s="7" t="s">
        <v>189</v>
      </c>
      <c r="I37" s="6" t="str">
        <f t="shared" si="2"/>
        <v>자료입력 형태 관리</v>
      </c>
      <c r="J37" s="6" t="s">
        <v>13</v>
      </c>
      <c r="K37" s="6" t="s">
        <v>14</v>
      </c>
      <c r="L37" s="8">
        <v>20170601</v>
      </c>
      <c r="M37" s="6"/>
      <c r="N37" s="6"/>
    </row>
    <row r="38" spans="1:14" ht="15" customHeight="1" x14ac:dyDescent="0.3">
      <c r="A38" s="5">
        <v>3</v>
      </c>
      <c r="B38" s="6" t="s">
        <v>96</v>
      </c>
      <c r="C38" s="6" t="s">
        <v>93</v>
      </c>
      <c r="D38" s="6" t="s">
        <v>222</v>
      </c>
      <c r="E38" s="6" t="s">
        <v>223</v>
      </c>
      <c r="F38" s="6" t="str">
        <f t="shared" ref="F38" si="17">IF(A38="","",IF(A38=1,"#",IF(A38=2,CONCATENATE("/",LEFT(LOWER(B39),3),"/",RIGHT(LOWER(B39),4),"/getDefault.do"),CONCATENATE("/",LEFT(LOWER(B38),3),"/",RIGHT(LOWER(B38),4),"/getDefault.do"))))</f>
        <v>/sba/0402/getDefault.do</v>
      </c>
      <c r="G38" s="6" t="str">
        <f t="shared" ref="G38" si="18">IF(A38="", "", IF(A38=1,UPPER(B38), IF(A38=2,UPPER(B38),"")))</f>
        <v/>
      </c>
      <c r="H38" s="7" t="s">
        <v>190</v>
      </c>
      <c r="I38" s="6" t="str">
        <f t="shared" ref="I38" si="19">D38</f>
        <v>회계분기 관리</v>
      </c>
      <c r="J38" s="6" t="s">
        <v>13</v>
      </c>
      <c r="K38" s="6" t="s">
        <v>14</v>
      </c>
      <c r="L38" s="8">
        <v>20170601</v>
      </c>
      <c r="M38" s="6"/>
      <c r="N38" s="6"/>
    </row>
    <row r="39" spans="1:14" ht="15" customHeight="1" x14ac:dyDescent="0.3">
      <c r="A39" s="5">
        <v>3</v>
      </c>
      <c r="B39" s="6" t="s">
        <v>232</v>
      </c>
      <c r="C39" s="6" t="s">
        <v>93</v>
      </c>
      <c r="D39" s="6" t="s">
        <v>219</v>
      </c>
      <c r="E39" s="6" t="s">
        <v>114</v>
      </c>
      <c r="F39" s="6" t="str">
        <f t="shared" si="0"/>
        <v>/sba/0404/getDefault.do</v>
      </c>
      <c r="G39" s="6" t="str">
        <f t="shared" si="1"/>
        <v/>
      </c>
      <c r="H39" s="7" t="s">
        <v>238</v>
      </c>
      <c r="I39" s="6" t="str">
        <f t="shared" si="2"/>
        <v>수입 타입</v>
      </c>
      <c r="J39" s="6" t="s">
        <v>13</v>
      </c>
      <c r="K39" s="6" t="s">
        <v>14</v>
      </c>
      <c r="L39" s="8">
        <v>20170601</v>
      </c>
      <c r="M39" s="6"/>
      <c r="N39" s="6"/>
    </row>
    <row r="40" spans="1:14" ht="15" customHeight="1" x14ac:dyDescent="0.3">
      <c r="A40" s="5">
        <v>3</v>
      </c>
      <c r="B40" s="6" t="s">
        <v>233</v>
      </c>
      <c r="C40" s="6" t="s">
        <v>93</v>
      </c>
      <c r="D40" s="6" t="s">
        <v>252</v>
      </c>
      <c r="E40" s="6" t="s">
        <v>221</v>
      </c>
      <c r="F40" s="6" t="str">
        <f>IF(A40="","",IF(A40=1,"#",IF(A40=2,CONCATENATE("/",LEFT(LOWER(#REF!),3),"/",RIGHT(LOWER(#REF!),4),"/getDefault.do"),CONCATENATE("/",LEFT(LOWER(B40),3),"/",RIGHT(LOWER(B40),4),"/getDefault.do"))))</f>
        <v>/sba/0406/getDefault.do</v>
      </c>
      <c r="G40" s="6" t="str">
        <f t="shared" si="1"/>
        <v/>
      </c>
      <c r="H40" s="7" t="s">
        <v>239</v>
      </c>
      <c r="I40" s="6" t="str">
        <f t="shared" si="2"/>
        <v>지출 타입</v>
      </c>
      <c r="J40" s="6" t="s">
        <v>13</v>
      </c>
      <c r="K40" s="6" t="s">
        <v>14</v>
      </c>
      <c r="L40" s="8">
        <v>20170601</v>
      </c>
      <c r="M40" s="6"/>
      <c r="N40" s="6"/>
    </row>
    <row r="41" spans="1:14" ht="15" customHeight="1" x14ac:dyDescent="0.3">
      <c r="A41" s="5">
        <v>3</v>
      </c>
      <c r="B41" s="6" t="s">
        <v>234</v>
      </c>
      <c r="C41" s="6" t="s">
        <v>93</v>
      </c>
      <c r="D41" s="6" t="s">
        <v>79</v>
      </c>
      <c r="E41" s="6" t="s">
        <v>115</v>
      </c>
      <c r="F41" s="6" t="str">
        <f>IF(A41="","",IF(A41=1,"#",IF(A41=2,CONCATENATE("/",LEFT(LOWER(#REF!),3),"/",RIGHT(LOWER(#REF!),4),"/getDefault.do"),CONCATENATE("/",LEFT(LOWER(B41),3),"/",RIGHT(LOWER(B41),4),"/getDefault.do"))))</f>
        <v>/sba/0408/getDefault.do</v>
      </c>
      <c r="G41" s="6" t="str">
        <f t="shared" ref="G41:G44" si="20">IF(A41="", "", IF(A41=1,UPPER(B41), IF(A41=2,UPPER(B41),"")))</f>
        <v/>
      </c>
      <c r="H41" s="7" t="s">
        <v>240</v>
      </c>
      <c r="I41" s="6" t="str">
        <f t="shared" ref="I41:I44" si="21">D41</f>
        <v>자산 타입</v>
      </c>
      <c r="J41" s="6" t="s">
        <v>13</v>
      </c>
      <c r="K41" s="6" t="s">
        <v>14</v>
      </c>
      <c r="L41" s="8">
        <v>20170601</v>
      </c>
      <c r="M41" s="6"/>
      <c r="N41" s="6"/>
    </row>
    <row r="42" spans="1:14" ht="15" customHeight="1" x14ac:dyDescent="0.3">
      <c r="A42" s="5">
        <v>3</v>
      </c>
      <c r="B42" s="6" t="s">
        <v>235</v>
      </c>
      <c r="C42" s="6" t="s">
        <v>93</v>
      </c>
      <c r="D42" s="6" t="s">
        <v>256</v>
      </c>
      <c r="E42" s="6" t="s">
        <v>254</v>
      </c>
      <c r="F42" s="6" t="str">
        <f>IF(A42="","",IF(A42=1,"#",IF(A42=2,CONCATENATE("/",LEFT(LOWER(#REF!),3),"/",RIGHT(LOWER(#REF!),4),"/getDefault.do"),CONCATENATE("/",LEFT(LOWER(B42),3),"/",RIGHT(LOWER(B42),4),"/getDefault.do"))))</f>
        <v>/sba/0410/getDefault.do</v>
      </c>
      <c r="G42" s="6" t="str">
        <f t="shared" ref="G42" si="22">IF(A42="", "", IF(A42=1,UPPER(B42), IF(A42=2,UPPER(B42),"")))</f>
        <v/>
      </c>
      <c r="H42" s="7" t="s">
        <v>241</v>
      </c>
      <c r="I42" s="6" t="str">
        <f t="shared" ref="I42" si="23">D42</f>
        <v>상환 타입</v>
      </c>
      <c r="J42" s="6" t="s">
        <v>13</v>
      </c>
      <c r="K42" s="6" t="s">
        <v>14</v>
      </c>
      <c r="L42" s="8">
        <v>20170601</v>
      </c>
      <c r="M42" s="6"/>
      <c r="N42" s="6"/>
    </row>
    <row r="43" spans="1:14" ht="15" customHeight="1" x14ac:dyDescent="0.3">
      <c r="A43" s="5">
        <v>3</v>
      </c>
      <c r="B43" s="6" t="s">
        <v>236</v>
      </c>
      <c r="C43" s="6" t="s">
        <v>93</v>
      </c>
      <c r="D43" s="6" t="s">
        <v>257</v>
      </c>
      <c r="E43" s="6" t="s">
        <v>258</v>
      </c>
      <c r="F43" s="6" t="str">
        <f>IF(A43="","",IF(A43=1,"#",IF(A43=2,CONCATENATE("/",LEFT(LOWER(#REF!),3),"/",RIGHT(LOWER(#REF!),4),"/getDefault.do"),CONCATENATE("/",LEFT(LOWER(B43),3),"/",RIGHT(LOWER(B43),4),"/getDefault.do"))))</f>
        <v>/sba/0412/getDefault.do</v>
      </c>
      <c r="G43" s="6" t="str">
        <f t="shared" si="20"/>
        <v/>
      </c>
      <c r="H43" s="7" t="s">
        <v>242</v>
      </c>
      <c r="I43" s="6" t="str">
        <f t="shared" si="21"/>
        <v>차입 타입</v>
      </c>
      <c r="J43" s="6" t="s">
        <v>13</v>
      </c>
      <c r="K43" s="6" t="s">
        <v>14</v>
      </c>
      <c r="L43" s="8">
        <v>20170601</v>
      </c>
      <c r="M43" s="6"/>
      <c r="N43" s="6"/>
    </row>
    <row r="44" spans="1:14" ht="15" customHeight="1" x14ac:dyDescent="0.3">
      <c r="A44" s="5">
        <v>3</v>
      </c>
      <c r="B44" s="6" t="s">
        <v>237</v>
      </c>
      <c r="C44" s="6" t="s">
        <v>93</v>
      </c>
      <c r="D44" s="6" t="s">
        <v>259</v>
      </c>
      <c r="E44" s="6" t="s">
        <v>116</v>
      </c>
      <c r="F44" s="6" t="str">
        <f>IF(A44="","",IF(A44=1,"#",IF(A44=2,CONCATENATE("/",LEFT(LOWER(#REF!),3),"/",RIGHT(LOWER(#REF!),4),"/getDefault.do"),CONCATENATE("/",LEFT(LOWER(B44),3),"/",RIGHT(LOWER(B44),4),"/getDefault.do"))))</f>
        <v>/sba/0414/getDefault.do</v>
      </c>
      <c r="G44" s="6" t="str">
        <f t="shared" si="20"/>
        <v/>
      </c>
      <c r="H44" s="7" t="s">
        <v>243</v>
      </c>
      <c r="I44" s="6" t="str">
        <f t="shared" si="21"/>
        <v>대여 타입</v>
      </c>
      <c r="J44" s="6" t="s">
        <v>13</v>
      </c>
      <c r="K44" s="6" t="s">
        <v>14</v>
      </c>
      <c r="L44" s="8">
        <v>20170601</v>
      </c>
      <c r="M44" s="6"/>
      <c r="N44" s="6"/>
    </row>
    <row r="45" spans="1:14" ht="15" customHeight="1" x14ac:dyDescent="0.3">
      <c r="A45" s="5">
        <v>3</v>
      </c>
      <c r="B45" s="6" t="s">
        <v>253</v>
      </c>
      <c r="C45" s="6" t="s">
        <v>93</v>
      </c>
      <c r="D45" s="6" t="s">
        <v>225</v>
      </c>
      <c r="E45" s="6" t="s">
        <v>226</v>
      </c>
      <c r="F45" s="6" t="str">
        <f>IF(A45="","",IF(A45=1,"#",IF(A45=2,CONCATENATE("/",LEFT(LOWER(#REF!),3),"/",RIGHT(LOWER(#REF!),4),"/getDefault.do"),CONCATENATE("/",LEFT(LOWER(B45),3),"/",RIGHT(LOWER(B45),4),"/getDefault.do"))))</f>
        <v>/sba/0416/getDefault.do</v>
      </c>
      <c r="G45" s="6" t="str">
        <f t="shared" ref="G45" si="24">IF(A45="", "", IF(A45=1,UPPER(B45), IF(A45=2,UPPER(B45),"")))</f>
        <v/>
      </c>
      <c r="H45" s="7" t="s">
        <v>255</v>
      </c>
      <c r="I45" s="6" t="str">
        <f t="shared" ref="I45" si="25">D45</f>
        <v>세금 테이블 관리</v>
      </c>
      <c r="J45" s="6" t="s">
        <v>13</v>
      </c>
      <c r="K45" s="6" t="s">
        <v>14</v>
      </c>
      <c r="L45" s="8">
        <v>20170601</v>
      </c>
      <c r="M45" s="6"/>
      <c r="N45" s="6"/>
    </row>
    <row r="46" spans="1:14" ht="15" customHeight="1" x14ac:dyDescent="0.3">
      <c r="A46" s="5">
        <v>1</v>
      </c>
      <c r="B46" s="6" t="s">
        <v>28</v>
      </c>
      <c r="C46" s="6"/>
      <c r="D46" s="6" t="s">
        <v>68</v>
      </c>
      <c r="E46" s="6" t="s">
        <v>29</v>
      </c>
      <c r="F46" s="6" t="str">
        <f t="shared" ref="F46:F56" si="26">IF(A46="","",IF(A46=1,"#",IF(A46=2,CONCATENATE("/",LEFT(LOWER(B47),3),"/",RIGHT(LOWER(B47),4),"/getDefault.do"),CONCATENATE("/",LEFT(LOWER(B46),3),"/",RIGHT(LOWER(B46),4),"/getDefault.do"))))</f>
        <v>#</v>
      </c>
      <c r="G46" s="6" t="str">
        <f t="shared" ref="G46:G56" si="27">IF(A46="", "", IF(A46=1,UPPER(B46), IF(A46=2,UPPER(B46),"")))</f>
        <v>SYS</v>
      </c>
      <c r="H46" s="7" t="s">
        <v>80</v>
      </c>
      <c r="I46" s="6" t="str">
        <f t="shared" si="2"/>
        <v>시스템 관리자</v>
      </c>
      <c r="J46" s="6" t="s">
        <v>13</v>
      </c>
      <c r="K46" s="6" t="s">
        <v>14</v>
      </c>
      <c r="L46" s="8">
        <v>20170601</v>
      </c>
      <c r="M46" s="6"/>
      <c r="N46" s="6"/>
    </row>
    <row r="47" spans="1:14" ht="15" customHeight="1" x14ac:dyDescent="0.3">
      <c r="A47" s="5">
        <v>2</v>
      </c>
      <c r="B47" s="6" t="s">
        <v>30</v>
      </c>
      <c r="C47" s="6" t="s">
        <v>28</v>
      </c>
      <c r="D47" s="6" t="s">
        <v>78</v>
      </c>
      <c r="E47" s="6" t="s">
        <v>63</v>
      </c>
      <c r="F47" s="6" t="str">
        <f t="shared" si="26"/>
        <v>/sys/0202/getDefault.do</v>
      </c>
      <c r="G47" s="6" t="str">
        <f t="shared" si="27"/>
        <v>SYS0200</v>
      </c>
      <c r="H47" s="7" t="s">
        <v>81</v>
      </c>
      <c r="I47" s="6" t="str">
        <f t="shared" si="2"/>
        <v>코드 관리</v>
      </c>
      <c r="J47" s="6" t="s">
        <v>13</v>
      </c>
      <c r="K47" s="6" t="s">
        <v>14</v>
      </c>
      <c r="L47" s="8">
        <v>20170601</v>
      </c>
      <c r="M47" s="6"/>
      <c r="N47" s="6"/>
    </row>
    <row r="48" spans="1:14" ht="15" customHeight="1" x14ac:dyDescent="0.3">
      <c r="A48" s="5">
        <v>3</v>
      </c>
      <c r="B48" s="6" t="s">
        <v>31</v>
      </c>
      <c r="C48" s="6" t="s">
        <v>30</v>
      </c>
      <c r="D48" s="6" t="s">
        <v>135</v>
      </c>
      <c r="E48" s="6" t="s">
        <v>32</v>
      </c>
      <c r="F48" s="6" t="str">
        <f t="shared" si="26"/>
        <v>/sys/0202/getDefault.do</v>
      </c>
      <c r="G48" s="6" t="str">
        <f t="shared" si="27"/>
        <v/>
      </c>
      <c r="H48" s="7" t="s">
        <v>82</v>
      </c>
      <c r="I48" s="6" t="str">
        <f t="shared" si="2"/>
        <v>공통 코드</v>
      </c>
      <c r="J48" s="6" t="s">
        <v>13</v>
      </c>
      <c r="K48" s="6" t="s">
        <v>14</v>
      </c>
      <c r="L48" s="8">
        <v>20170601</v>
      </c>
      <c r="M48" s="6"/>
      <c r="N48" s="6"/>
    </row>
    <row r="49" spans="1:14" ht="15" customHeight="1" x14ac:dyDescent="0.3">
      <c r="A49" s="5">
        <v>3</v>
      </c>
      <c r="B49" s="6" t="s">
        <v>33</v>
      </c>
      <c r="C49" s="6" t="s">
        <v>30</v>
      </c>
      <c r="D49" s="6" t="s">
        <v>64</v>
      </c>
      <c r="E49" s="6" t="s">
        <v>218</v>
      </c>
      <c r="F49" s="6" t="str">
        <f t="shared" si="26"/>
        <v>/sys/0204/getDefault.do</v>
      </c>
      <c r="G49" s="6" t="str">
        <f t="shared" si="27"/>
        <v/>
      </c>
      <c r="H49" s="7" t="s">
        <v>83</v>
      </c>
      <c r="I49" s="6" t="str">
        <f t="shared" si="2"/>
        <v>국가 / 화폐 코드</v>
      </c>
      <c r="J49" s="6" t="s">
        <v>13</v>
      </c>
      <c r="K49" s="6" t="s">
        <v>14</v>
      </c>
      <c r="L49" s="8">
        <v>20170601</v>
      </c>
      <c r="M49" s="6"/>
      <c r="N49" s="6"/>
    </row>
    <row r="50" spans="1:14" ht="15" customHeight="1" x14ac:dyDescent="0.3">
      <c r="A50" s="5">
        <v>2</v>
      </c>
      <c r="B50" s="6" t="s">
        <v>34</v>
      </c>
      <c r="C50" s="6" t="s">
        <v>28</v>
      </c>
      <c r="D50" s="6" t="s">
        <v>136</v>
      </c>
      <c r="E50" s="6" t="s">
        <v>215</v>
      </c>
      <c r="F50" s="6" t="str">
        <f t="shared" si="26"/>
        <v>/sys/0402/getDefault.do</v>
      </c>
      <c r="G50" s="6" t="str">
        <f t="shared" si="27"/>
        <v>SYS0400</v>
      </c>
      <c r="H50" s="7" t="s">
        <v>84</v>
      </c>
      <c r="I50" s="6" t="str">
        <f t="shared" si="2"/>
        <v>메뉴 / 권한 관리</v>
      </c>
      <c r="J50" s="6" t="s">
        <v>13</v>
      </c>
      <c r="K50" s="6" t="s">
        <v>14</v>
      </c>
      <c r="L50" s="8">
        <v>20170601</v>
      </c>
      <c r="M50" s="6"/>
      <c r="N50" s="6"/>
    </row>
    <row r="51" spans="1:14" ht="15" customHeight="1" x14ac:dyDescent="0.3">
      <c r="A51" s="5">
        <v>3</v>
      </c>
      <c r="B51" s="6" t="s">
        <v>35</v>
      </c>
      <c r="C51" s="6" t="s">
        <v>34</v>
      </c>
      <c r="D51" s="6" t="s">
        <v>65</v>
      </c>
      <c r="E51" s="6" t="s">
        <v>36</v>
      </c>
      <c r="F51" s="6" t="str">
        <f t="shared" si="26"/>
        <v>/sys/0402/getDefault.do</v>
      </c>
      <c r="G51" s="6" t="str">
        <f t="shared" si="27"/>
        <v/>
      </c>
      <c r="H51" s="7" t="s">
        <v>85</v>
      </c>
      <c r="I51" s="6" t="str">
        <f t="shared" si="2"/>
        <v>메뉴 관리</v>
      </c>
      <c r="J51" s="6" t="s">
        <v>13</v>
      </c>
      <c r="K51" s="6" t="s">
        <v>14</v>
      </c>
      <c r="L51" s="8">
        <v>20170601</v>
      </c>
      <c r="M51" s="6"/>
      <c r="N51" s="6"/>
    </row>
    <row r="52" spans="1:14" ht="15" customHeight="1" x14ac:dyDescent="0.3">
      <c r="A52" s="5">
        <v>3</v>
      </c>
      <c r="B52" s="6" t="s">
        <v>37</v>
      </c>
      <c r="C52" s="6" t="s">
        <v>34</v>
      </c>
      <c r="D52" s="6" t="s">
        <v>66</v>
      </c>
      <c r="E52" s="6" t="s">
        <v>60</v>
      </c>
      <c r="F52" s="6" t="str">
        <f t="shared" si="26"/>
        <v>/sys/0404/getDefault.do</v>
      </c>
      <c r="G52" s="6" t="str">
        <f t="shared" si="27"/>
        <v/>
      </c>
      <c r="H52" s="7" t="s">
        <v>86</v>
      </c>
      <c r="I52" s="6" t="str">
        <f t="shared" si="2"/>
        <v>권한 관리</v>
      </c>
      <c r="J52" s="6" t="s">
        <v>13</v>
      </c>
      <c r="K52" s="6" t="s">
        <v>14</v>
      </c>
      <c r="L52" s="8">
        <v>20170601</v>
      </c>
      <c r="M52" s="6"/>
      <c r="N52" s="6"/>
    </row>
    <row r="53" spans="1:14" ht="15" customHeight="1" x14ac:dyDescent="0.3">
      <c r="A53" s="5">
        <v>3</v>
      </c>
      <c r="B53" s="6" t="s">
        <v>38</v>
      </c>
      <c r="C53" s="6" t="s">
        <v>34</v>
      </c>
      <c r="D53" s="6" t="s">
        <v>67</v>
      </c>
      <c r="E53" s="6" t="s">
        <v>61</v>
      </c>
      <c r="F53" s="6" t="str">
        <f t="shared" si="26"/>
        <v>/sys/0406/getDefault.do</v>
      </c>
      <c r="G53" s="6" t="str">
        <f t="shared" si="27"/>
        <v/>
      </c>
      <c r="H53" s="7" t="s">
        <v>87</v>
      </c>
      <c r="I53" s="6" t="str">
        <f t="shared" si="2"/>
        <v>메뉴 - 권한 매핑</v>
      </c>
      <c r="J53" s="6" t="s">
        <v>13</v>
      </c>
      <c r="K53" s="6" t="s">
        <v>14</v>
      </c>
      <c r="L53" s="8">
        <v>20170601</v>
      </c>
      <c r="M53" s="6"/>
      <c r="N53" s="6"/>
    </row>
    <row r="54" spans="1:14" ht="15" customHeight="1" x14ac:dyDescent="0.3">
      <c r="A54" s="5">
        <v>2</v>
      </c>
      <c r="B54" s="6" t="s">
        <v>39</v>
      </c>
      <c r="C54" s="6" t="s">
        <v>28</v>
      </c>
      <c r="D54" s="6" t="s">
        <v>19</v>
      </c>
      <c r="E54" s="6" t="s">
        <v>18</v>
      </c>
      <c r="F54" s="6" t="str">
        <f t="shared" si="26"/>
        <v>/sys/0602/getDefault.do</v>
      </c>
      <c r="G54" s="6" t="str">
        <f t="shared" si="27"/>
        <v>SYS0600</v>
      </c>
      <c r="H54" s="7" t="s">
        <v>88</v>
      </c>
      <c r="I54" s="6" t="str">
        <f t="shared" ref="I54:I56" si="28">D54</f>
        <v>게시판</v>
      </c>
      <c r="J54" s="6" t="s">
        <v>13</v>
      </c>
      <c r="K54" s="6" t="s">
        <v>14</v>
      </c>
      <c r="L54" s="8">
        <v>20170601</v>
      </c>
      <c r="M54" s="6"/>
      <c r="N54" s="6"/>
    </row>
    <row r="55" spans="1:14" ht="15" customHeight="1" x14ac:dyDescent="0.3">
      <c r="A55" s="5">
        <v>3</v>
      </c>
      <c r="B55" s="6" t="s">
        <v>40</v>
      </c>
      <c r="C55" s="6" t="s">
        <v>39</v>
      </c>
      <c r="D55" s="6" t="s">
        <v>23</v>
      </c>
      <c r="E55" s="6" t="s">
        <v>24</v>
      </c>
      <c r="F55" s="6" t="str">
        <f t="shared" si="26"/>
        <v>/sys/0602/getDefault.do</v>
      </c>
      <c r="G55" s="6" t="str">
        <f t="shared" si="27"/>
        <v/>
      </c>
      <c r="H55" s="7" t="s">
        <v>89</v>
      </c>
      <c r="I55" s="6" t="str">
        <f t="shared" si="28"/>
        <v>공지사항</v>
      </c>
      <c r="J55" s="6" t="s">
        <v>13</v>
      </c>
      <c r="K55" s="6" t="s">
        <v>14</v>
      </c>
      <c r="L55" s="8">
        <v>20170601</v>
      </c>
      <c r="M55" s="6"/>
      <c r="N55" s="6"/>
    </row>
    <row r="56" spans="1:14" ht="15" customHeight="1" x14ac:dyDescent="0.3">
      <c r="A56" s="5">
        <v>3</v>
      </c>
      <c r="B56" s="6" t="s">
        <v>41</v>
      </c>
      <c r="C56" s="6" t="s">
        <v>39</v>
      </c>
      <c r="D56" s="6" t="s">
        <v>26</v>
      </c>
      <c r="E56" s="6" t="s">
        <v>27</v>
      </c>
      <c r="F56" s="6" t="str">
        <f t="shared" si="26"/>
        <v>/sys/0604/getDefault.do</v>
      </c>
      <c r="G56" s="6" t="str">
        <f t="shared" si="27"/>
        <v/>
      </c>
      <c r="H56" s="7" t="s">
        <v>90</v>
      </c>
      <c r="I56" s="6" t="str">
        <f t="shared" si="28"/>
        <v>자유게시판</v>
      </c>
      <c r="J56" s="6" t="s">
        <v>13</v>
      </c>
      <c r="K56" s="6" t="s">
        <v>14</v>
      </c>
      <c r="L56" s="8">
        <v>20170601</v>
      </c>
      <c r="M56" s="6"/>
      <c r="N56" s="6"/>
    </row>
  </sheetData>
  <phoneticPr fontId="3" type="noConversion"/>
  <conditionalFormatting sqref="A14:N14">
    <cfRule type="expression" dxfId="19" priority="19">
      <formula>AND($B14="", $C14="", $D14="", $E14="")</formula>
    </cfRule>
  </conditionalFormatting>
  <conditionalFormatting sqref="A17:B17 D17:N17">
    <cfRule type="expression" dxfId="18" priority="18">
      <formula>AND($B17="", $C17="", $D17="", $E17="")</formula>
    </cfRule>
  </conditionalFormatting>
  <conditionalFormatting sqref="A18:N18 A19:B20 D19:N20">
    <cfRule type="expression" dxfId="17" priority="17">
      <formula>AND($B18="", $C18="", $D18="", $E18="")</formula>
    </cfRule>
  </conditionalFormatting>
  <conditionalFormatting sqref="A21:B21 D21:N21">
    <cfRule type="expression" dxfId="16" priority="16">
      <formula>AND($B21="", $C21="", $D21="", $E21="")</formula>
    </cfRule>
  </conditionalFormatting>
  <conditionalFormatting sqref="A31:C31 F31:N31">
    <cfRule type="expression" dxfId="15" priority="15">
      <formula>AND($B31="", $C31="", $D31="", $E31="")</formula>
    </cfRule>
  </conditionalFormatting>
  <conditionalFormatting sqref="D31:E31">
    <cfRule type="expression" dxfId="14" priority="14">
      <formula>AND($B31="", $C31="", $D31="", $E31="")</formula>
    </cfRule>
  </conditionalFormatting>
  <conditionalFormatting sqref="C15:C17">
    <cfRule type="expression" dxfId="13" priority="13">
      <formula>AND($B15="", $C15="", $D15="", $E15="")</formula>
    </cfRule>
  </conditionalFormatting>
  <conditionalFormatting sqref="C19:C21">
    <cfRule type="expression" dxfId="12" priority="12">
      <formula>AND($B19="", $C19="", $D19="", $E19="")</formula>
    </cfRule>
  </conditionalFormatting>
  <conditionalFormatting sqref="A39:N41 A2:N9 A46:N56 A11:N37 A43:G44 I43:N44">
    <cfRule type="expression" dxfId="11" priority="11">
      <formula>$A2=1</formula>
    </cfRule>
    <cfRule type="expression" dxfId="10" priority="21">
      <formula>$A2=2</formula>
    </cfRule>
  </conditionalFormatting>
  <conditionalFormatting sqref="A38:N38">
    <cfRule type="expression" dxfId="9" priority="7">
      <formula>$A38=1</formula>
    </cfRule>
    <cfRule type="expression" dxfId="8" priority="8">
      <formula>$A38=2</formula>
    </cfRule>
  </conditionalFormatting>
  <conditionalFormatting sqref="A45:G45 I45:N45">
    <cfRule type="expression" dxfId="7" priority="5">
      <formula>$A45=1</formula>
    </cfRule>
    <cfRule type="expression" dxfId="6" priority="6">
      <formula>$A45=2</formula>
    </cfRule>
  </conditionalFormatting>
  <conditionalFormatting sqref="A10:N10">
    <cfRule type="expression" dxfId="5" priority="3">
      <formula>$A10=1</formula>
    </cfRule>
    <cfRule type="expression" dxfId="4" priority="4">
      <formula>$A10=2</formula>
    </cfRule>
  </conditionalFormatting>
  <conditionalFormatting sqref="A42:N42 H43:H45">
    <cfRule type="expression" dxfId="3" priority="1">
      <formula>$A42=1</formula>
    </cfRule>
    <cfRule type="expression" dxfId="2" priority="2">
      <formula>$A42=2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ImportThisSheet</vt:lpstr>
      <vt:lpstr>Menu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2016-02-17T04:54:46Z</dcterms:created>
  <dcterms:modified xsi:type="dcterms:W3CDTF">2018-10-22T11:24:55Z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56772c8f-5f24-4220-bfcf-5023516c4774</vt:lpwstr>
  </property>
</Properties>
</file>