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s\hkaccounting\doc\project\workref\"/>
    </mc:Choice>
  </mc:AlternateContent>
  <xr:revisionPtr revIDLastSave="0" documentId="13_ncr:1_{49066E24-84E7-4B23-B5AB-01CF83E5D6DF}" xr6:coauthVersionLast="47" xr6:coauthVersionMax="47" xr10:uidLastSave="{00000000-0000-0000-0000-000000000000}"/>
  <bookViews>
    <workbookView xWindow="-120" yWindow="-120" windowWidth="29040" windowHeight="15990" xr2:uid="{78F8C0A4-A7E1-4B61-B7CA-FA1D58356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C12" i="1"/>
  <c r="D12" i="1" s="1"/>
  <c r="D4" i="1"/>
  <c r="F4" i="1" s="1"/>
  <c r="F1" i="1" l="1"/>
</calcChain>
</file>

<file path=xl/sharedStrings.xml><?xml version="1.0" encoding="utf-8"?>
<sst xmlns="http://schemas.openxmlformats.org/spreadsheetml/2006/main" count="39" uniqueCount="36">
  <si>
    <t>순수 개발 기간</t>
  </si>
  <si>
    <t>평균 작업 시간</t>
  </si>
  <si>
    <t>단가</t>
  </si>
  <si>
    <t>금액(단가*평균작업시간*총일수)</t>
  </si>
  <si>
    <t>작업내용</t>
  </si>
  <si>
    <t>데이터베이스 설계, 생성 및 데이터 적재</t>
  </si>
  <si>
    <t>프로그램 기능 구현</t>
  </si>
  <si>
    <t>화면 디자인 및 설계</t>
  </si>
  <si>
    <t>테스트 서버 리서치 및 셋업</t>
  </si>
  <si>
    <t>수정 및 업무지원</t>
  </si>
  <si>
    <t>기간</t>
  </si>
  <si>
    <t>프로그램 기능 및 UI 수정</t>
  </si>
  <si>
    <t>업무협의 및 작업 지원차 사무실 방문</t>
  </si>
  <si>
    <t>총 작업 일수</t>
  </si>
  <si>
    <t>테스트 요청후 9개월간 테스트 미진행</t>
  </si>
  <si>
    <t>개발 초기 협의된 내용 이외의 내용 요구</t>
  </si>
  <si>
    <t>모바일/테블릿에서 구동</t>
  </si>
  <si>
    <t>초기 협의된 브라우저 및 스크린 사이즈 이외의 구동</t>
  </si>
  <si>
    <t>금액(단가*작업시간)</t>
  </si>
  <si>
    <t>작업시간</t>
  </si>
  <si>
    <t>프로그램 구현에 필요한 자료 제공 미흡 - Bank Statement Sample/Cash Statement Sample</t>
  </si>
  <si>
    <t>총 금액</t>
  </si>
  <si>
    <t>프로그램 기능 설명 및 개발자 환경 설정 설명 기회 상실</t>
  </si>
  <si>
    <t>프로그램 개발 계약 당사자 외 제 3자의 개입</t>
  </si>
  <si>
    <t>총 일수</t>
  </si>
  <si>
    <t>개발 작업 완료 후 유지보수 계약 없이 수정 요구</t>
  </si>
  <si>
    <t>갑의 비협조 사항</t>
  </si>
  <si>
    <t>명확한 요구사항 제시 미흡 - 을 스스로 아이디어를 제공/협의</t>
  </si>
  <si>
    <t>을 스스로 요구내용에 없는 프로그램 기능 아이디어 제공 - Quotation/Invoice</t>
  </si>
  <si>
    <t>개발 초기 부터 거론 된 테스트용 서버, 운영 서버 미준비 - 을이 직접 리서치 및 테스트용 서버 직접 준비 제공함</t>
  </si>
  <si>
    <t>매뉴얼 - 을이 화면 사용 설명서, ERD, 프로그램 소스 구조 설명서 제공</t>
  </si>
  <si>
    <t>평균작업시간 근거</t>
  </si>
  <si>
    <t>평일 밤 8:00 - 12:00</t>
  </si>
  <si>
    <t>주말 평균 5 - 6 시간</t>
  </si>
  <si>
    <t>검수 및 프로젝트 완료에 대한 정의가 없음 - 을 입장에선 언제까지 작업해야 할 지 모름(무작정 끌려갈 수 없음)</t>
  </si>
  <si>
    <t>업무협의 및 사무실 방문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</si>
</sst>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/mm/yyyy;@"/>
  </numFmts>
  <fonts count="2" x14ac:knownFonts="1">
    <font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43" fontId="0" fillId="0" borderId="8" xfId="1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5889-9AD2-4B9B-96BB-197DCDE2E6A1}">
  <dimension ref="A1:G29"/>
  <sheetViews>
    <sheetView tabSelected="1" workbookViewId="0"/>
  </sheetViews>
  <sheetFormatPr defaultRowHeight="12.75" x14ac:dyDescent="0.2"/>
  <cols>
    <col min="1" max="1" width="15" style="4" bestFit="1" customWidth="1"/>
    <col min="2" max="3" width="10.42578125" style="4" bestFit="1" customWidth="1"/>
    <col min="4" max="4" width="11.140625" style="4" bestFit="1" customWidth="1"/>
    <col min="5" max="5" width="13.140625" style="4" bestFit="1" customWidth="1"/>
    <col min="6" max="6" width="28.5703125" style="4" bestFit="1" customWidth="1"/>
    <col min="7" max="7" width="10" style="4" bestFit="1" customWidth="1"/>
    <col min="8" max="16384" width="9.140625" style="4"/>
  </cols>
  <sheetData>
    <row r="1" spans="1:7" ht="15" customHeight="1" x14ac:dyDescent="0.2">
      <c r="A1" s="1" t="s">
        <v>2</v>
      </c>
      <c r="B1" s="2">
        <v>45.68</v>
      </c>
      <c r="C1" s="3"/>
      <c r="E1" s="16" t="s">
        <v>21</v>
      </c>
      <c r="F1" s="15">
        <f>F4+F12</f>
        <v>32706.880000000001</v>
      </c>
    </row>
    <row r="3" spans="1:7" ht="15" customHeight="1" x14ac:dyDescent="0.2">
      <c r="A3" s="9"/>
      <c r="B3" s="19" t="s">
        <v>10</v>
      </c>
      <c r="C3" s="19"/>
      <c r="D3" s="10" t="s">
        <v>13</v>
      </c>
      <c r="E3" s="10" t="s">
        <v>1</v>
      </c>
      <c r="F3" s="11" t="s">
        <v>3</v>
      </c>
      <c r="G3" s="4" t="s">
        <v>31</v>
      </c>
    </row>
    <row r="4" spans="1:7" ht="15" customHeight="1" x14ac:dyDescent="0.2">
      <c r="A4" s="5" t="s">
        <v>0</v>
      </c>
      <c r="B4" s="6">
        <v>44219</v>
      </c>
      <c r="C4" s="6">
        <v>44367</v>
      </c>
      <c r="D4" s="7">
        <f>_xlfn.DAYS(C4,B4)</f>
        <v>148</v>
      </c>
      <c r="E4" s="7">
        <v>4.5</v>
      </c>
      <c r="F4" s="8">
        <f>$B$1*D4*E4</f>
        <v>30422.880000000001</v>
      </c>
      <c r="G4" s="4" t="s">
        <v>32</v>
      </c>
    </row>
    <row r="5" spans="1:7" ht="15" customHeight="1" x14ac:dyDescent="0.2">
      <c r="A5" s="5" t="s">
        <v>4</v>
      </c>
      <c r="B5" s="17" t="s">
        <v>35</v>
      </c>
      <c r="C5" s="17"/>
      <c r="D5" s="17"/>
      <c r="E5" s="17"/>
      <c r="F5" s="18"/>
      <c r="G5" s="4" t="s">
        <v>33</v>
      </c>
    </row>
    <row r="6" spans="1:7" ht="15" customHeight="1" x14ac:dyDescent="0.2">
      <c r="A6" s="5"/>
      <c r="B6" s="17" t="s">
        <v>5</v>
      </c>
      <c r="C6" s="17"/>
      <c r="D6" s="17"/>
      <c r="E6" s="17"/>
      <c r="F6" s="18"/>
    </row>
    <row r="7" spans="1:7" ht="15" customHeight="1" x14ac:dyDescent="0.2">
      <c r="A7" s="5"/>
      <c r="B7" s="17" t="s">
        <v>7</v>
      </c>
      <c r="C7" s="17"/>
      <c r="D7" s="17"/>
      <c r="E7" s="17"/>
      <c r="F7" s="18"/>
    </row>
    <row r="8" spans="1:7" ht="15" customHeight="1" x14ac:dyDescent="0.2">
      <c r="A8" s="5"/>
      <c r="B8" s="17" t="s">
        <v>6</v>
      </c>
      <c r="C8" s="17"/>
      <c r="D8" s="17"/>
      <c r="E8" s="17"/>
      <c r="F8" s="18"/>
    </row>
    <row r="9" spans="1:7" ht="15" customHeight="1" x14ac:dyDescent="0.2">
      <c r="A9" s="12"/>
      <c r="B9" s="23" t="s">
        <v>8</v>
      </c>
      <c r="C9" s="23"/>
      <c r="D9" s="23"/>
      <c r="E9" s="23"/>
      <c r="F9" s="24"/>
    </row>
    <row r="11" spans="1:7" ht="15" customHeight="1" x14ac:dyDescent="0.2">
      <c r="A11" s="9"/>
      <c r="B11" s="19" t="s">
        <v>10</v>
      </c>
      <c r="C11" s="19"/>
      <c r="D11" s="10" t="s">
        <v>24</v>
      </c>
      <c r="E11" s="10" t="s">
        <v>1</v>
      </c>
      <c r="F11" s="11" t="s">
        <v>18</v>
      </c>
      <c r="G11" s="14" t="s">
        <v>19</v>
      </c>
    </row>
    <row r="12" spans="1:7" ht="15" customHeight="1" x14ac:dyDescent="0.2">
      <c r="A12" s="5" t="s">
        <v>9</v>
      </c>
      <c r="B12" s="13">
        <v>44368</v>
      </c>
      <c r="C12" s="13">
        <f ca="1">TODAY()</f>
        <v>44637</v>
      </c>
      <c r="D12" s="7">
        <f ca="1">_xlfn.DAYS(C12,B12)</f>
        <v>269</v>
      </c>
      <c r="E12" s="7">
        <v>0</v>
      </c>
      <c r="F12" s="8">
        <f>$B$1*G12</f>
        <v>2284</v>
      </c>
      <c r="G12" s="4">
        <v>50</v>
      </c>
    </row>
    <row r="13" spans="1:7" ht="15" customHeight="1" x14ac:dyDescent="0.2">
      <c r="A13" s="5" t="s">
        <v>4</v>
      </c>
      <c r="B13" s="17" t="s">
        <v>12</v>
      </c>
      <c r="C13" s="17"/>
      <c r="D13" s="17"/>
      <c r="E13" s="17"/>
      <c r="F13" s="18"/>
    </row>
    <row r="14" spans="1:7" ht="15" customHeight="1" x14ac:dyDescent="0.2">
      <c r="A14" s="12"/>
      <c r="B14" s="20" t="s">
        <v>11</v>
      </c>
      <c r="C14" s="21"/>
      <c r="D14" s="21"/>
      <c r="E14" s="21"/>
      <c r="F14" s="22"/>
    </row>
    <row r="16" spans="1:7" x14ac:dyDescent="0.2">
      <c r="A16" s="4" t="s">
        <v>26</v>
      </c>
    </row>
    <row r="17" spans="1:2" x14ac:dyDescent="0.2">
      <c r="A17" s="4" t="s">
        <v>27</v>
      </c>
    </row>
    <row r="18" spans="1:2" x14ac:dyDescent="0.2">
      <c r="A18" s="4" t="s">
        <v>28</v>
      </c>
    </row>
    <row r="19" spans="1:2" x14ac:dyDescent="0.2">
      <c r="A19" s="4" t="s">
        <v>20</v>
      </c>
    </row>
    <row r="20" spans="1:2" x14ac:dyDescent="0.2">
      <c r="A20" s="4" t="s">
        <v>29</v>
      </c>
    </row>
    <row r="21" spans="1:2" x14ac:dyDescent="0.2">
      <c r="A21" s="4" t="s">
        <v>14</v>
      </c>
    </row>
    <row r="22" spans="1:2" x14ac:dyDescent="0.2">
      <c r="A22" s="4" t="s">
        <v>15</v>
      </c>
    </row>
    <row r="23" spans="1:2" x14ac:dyDescent="0.2">
      <c r="B23" s="4" t="s">
        <v>16</v>
      </c>
    </row>
    <row r="24" spans="1:2" x14ac:dyDescent="0.2">
      <c r="B24" s="4" t="s">
        <v>17</v>
      </c>
    </row>
    <row r="25" spans="1:2" x14ac:dyDescent="0.2">
      <c r="B25" s="4" t="s">
        <v>30</v>
      </c>
    </row>
    <row r="26" spans="1:2" x14ac:dyDescent="0.2">
      <c r="A26" s="4" t="s">
        <v>22</v>
      </c>
    </row>
    <row r="27" spans="1:2" x14ac:dyDescent="0.2">
      <c r="A27" s="4" t="s">
        <v>23</v>
      </c>
    </row>
    <row r="28" spans="1:2" x14ac:dyDescent="0.2">
      <c r="A28" s="4" t="s">
        <v>25</v>
      </c>
    </row>
    <row r="29" spans="1:2" x14ac:dyDescent="0.2">
      <c r="A29" s="4" t="s">
        <v>34</v>
      </c>
    </row>
  </sheetData>
  <mergeCells count="9">
    <mergeCell ref="B13:F13"/>
    <mergeCell ref="B11:C11"/>
    <mergeCell ref="B14:F14"/>
    <mergeCell ref="B3:C3"/>
    <mergeCell ref="B5:F5"/>
    <mergeCell ref="B6:F6"/>
    <mergeCell ref="B7:F7"/>
    <mergeCell ref="B8:F8"/>
    <mergeCell ref="B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Sa</dc:creator>
  <cp:lastModifiedBy>Dustin Sa</cp:lastModifiedBy>
  <dcterms:created xsi:type="dcterms:W3CDTF">2022-03-16T12:02:32Z</dcterms:created>
  <dcterms:modified xsi:type="dcterms:W3CDTF">2022-03-16T23:59:16Z</dcterms:modified>
</cp:coreProperties>
</file>