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kco/Google Drive/000 NCNCP/NCN Marketing/"/>
    </mc:Choice>
  </mc:AlternateContent>
  <xr:revisionPtr revIDLastSave="0" documentId="13_ncr:1_{411C0D8D-2B53-234F-9D0B-B588498D6042}" xr6:coauthVersionLast="45" xr6:coauthVersionMax="45" xr10:uidLastSave="{00000000-0000-0000-0000-000000000000}"/>
  <bookViews>
    <workbookView xWindow="13740" yWindow="31060" windowWidth="27640" windowHeight="16940" activeTab="1" xr2:uid="{1A41E6CE-FF57-9140-A48C-CA3A8D97C25C}"/>
  </bookViews>
  <sheets>
    <sheet name="Ranking" sheetId="1" r:id="rId1"/>
    <sheet name="instruc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31" i="1"/>
  <c r="A32" i="1"/>
  <c r="A33" i="1"/>
  <c r="A61" i="1"/>
  <c r="A62" i="1"/>
  <c r="A67" i="1"/>
  <c r="A68" i="1"/>
  <c r="A69" i="1"/>
  <c r="A70" i="1"/>
  <c r="A72" i="1"/>
  <c r="A73" i="1"/>
  <c r="A77" i="1"/>
  <c r="A78" i="1"/>
  <c r="A93" i="1"/>
  <c r="A94" i="1"/>
  <c r="A101" i="1"/>
  <c r="A102" i="1"/>
  <c r="A106" i="1"/>
  <c r="A107" i="1"/>
  <c r="A110" i="1"/>
  <c r="A111" i="1"/>
  <c r="A114" i="1"/>
  <c r="A115" i="1"/>
  <c r="A116" i="1"/>
  <c r="A117" i="1"/>
  <c r="A122" i="1"/>
  <c r="A123" i="1"/>
  <c r="A124" i="1"/>
  <c r="A125" i="1"/>
  <c r="A126" i="1"/>
  <c r="A127" i="1"/>
  <c r="A129" i="1"/>
  <c r="A130" i="1"/>
  <c r="A134" i="1"/>
  <c r="A135" i="1"/>
  <c r="A136" i="1"/>
  <c r="A139" i="1"/>
  <c r="A140" i="1"/>
  <c r="A150" i="1"/>
  <c r="A151" i="1"/>
  <c r="A152" i="1"/>
  <c r="A153" i="1"/>
  <c r="A154" i="1"/>
  <c r="A162" i="1"/>
  <c r="A163" i="1"/>
  <c r="A166" i="1"/>
  <c r="A167" i="1"/>
  <c r="A169" i="1"/>
  <c r="A170" i="1"/>
  <c r="A173" i="1"/>
  <c r="A174" i="1"/>
  <c r="A175" i="1"/>
  <c r="A176" i="1"/>
  <c r="A177" i="1"/>
  <c r="A178" i="1"/>
  <c r="A179" i="1"/>
  <c r="A181" i="1"/>
  <c r="A182" i="1"/>
  <c r="A187" i="1"/>
  <c r="A188" i="1"/>
  <c r="A189" i="1"/>
  <c r="A190" i="1"/>
  <c r="A191" i="1"/>
  <c r="A192" i="1"/>
  <c r="A197" i="1"/>
  <c r="A198" i="1"/>
  <c r="A199" i="1"/>
  <c r="A200" i="1"/>
  <c r="A201" i="1"/>
  <c r="A203" i="1"/>
  <c r="A204" i="1"/>
  <c r="A211" i="1"/>
  <c r="A212" i="1"/>
  <c r="A214" i="1"/>
  <c r="A215" i="1"/>
  <c r="A217" i="1"/>
  <c r="A218" i="1"/>
  <c r="A219" i="1"/>
  <c r="A220" i="1"/>
  <c r="A221" i="1"/>
  <c r="A222" i="1"/>
  <c r="A223" i="1"/>
  <c r="A224" i="1"/>
  <c r="A228" i="1"/>
  <c r="A229" i="1"/>
  <c r="A230" i="1"/>
  <c r="A231" i="1"/>
  <c r="A232" i="1"/>
  <c r="A234" i="1"/>
  <c r="A235" i="1"/>
  <c r="A236" i="1"/>
  <c r="A237" i="1"/>
  <c r="A238" i="1"/>
  <c r="A239" i="1"/>
  <c r="A240" i="1"/>
  <c r="A241" i="1"/>
  <c r="A242" i="1"/>
  <c r="A243" i="1"/>
  <c r="A244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60" i="1"/>
  <c r="A261" i="1"/>
  <c r="A262" i="1"/>
  <c r="A265" i="1"/>
  <c r="A266" i="1"/>
  <c r="A267" i="1"/>
  <c r="A268" i="1"/>
  <c r="A269" i="1"/>
  <c r="A270" i="1"/>
  <c r="A271" i="1"/>
  <c r="A273" i="1"/>
  <c r="A274" i="1"/>
  <c r="A275" i="1"/>
  <c r="A276" i="1"/>
  <c r="A277" i="1"/>
  <c r="A278" i="1"/>
  <c r="A279" i="1"/>
  <c r="A280" i="1"/>
  <c r="A282" i="1"/>
  <c r="A283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9" i="1"/>
  <c r="A310" i="1"/>
  <c r="A311" i="1"/>
  <c r="A312" i="1"/>
  <c r="A313" i="1"/>
  <c r="A315" i="1"/>
  <c r="A316" i="1"/>
  <c r="A317" i="1"/>
  <c r="A318" i="1"/>
  <c r="A319" i="1"/>
  <c r="A322" i="1"/>
  <c r="A323" i="1"/>
  <c r="A324" i="1"/>
  <c r="A325" i="1"/>
  <c r="A326" i="1"/>
  <c r="A327" i="1"/>
  <c r="A328" i="1"/>
  <c r="A329" i="1"/>
  <c r="A330" i="1"/>
  <c r="A332" i="1"/>
  <c r="A333" i="1"/>
  <c r="A334" i="1"/>
  <c r="A335" i="1"/>
  <c r="A336" i="1"/>
  <c r="A337" i="1"/>
  <c r="A338" i="1"/>
  <c r="A339" i="1"/>
  <c r="A340" i="1"/>
  <c r="A341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8" i="1"/>
  <c r="A359" i="1"/>
  <c r="A360" i="1"/>
  <c r="A361" i="1"/>
  <c r="A362" i="1"/>
  <c r="A363" i="1"/>
  <c r="A364" i="1"/>
  <c r="A365" i="1"/>
  <c r="A366" i="1"/>
  <c r="A368" i="1"/>
  <c r="A369" i="1"/>
  <c r="A370" i="1"/>
  <c r="A371" i="1"/>
  <c r="A373" i="1"/>
  <c r="A374" i="1"/>
  <c r="A375" i="1"/>
  <c r="A376" i="1"/>
  <c r="A377" i="1"/>
  <c r="A378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6" i="1"/>
  <c r="A427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3" i="1"/>
  <c r="A494" i="1"/>
  <c r="A495" i="1"/>
  <c r="A496" i="1"/>
  <c r="A497" i="1"/>
  <c r="A499" i="1"/>
  <c r="A500" i="1"/>
  <c r="A501" i="1"/>
</calcChain>
</file>

<file path=xl/sharedStrings.xml><?xml version="1.0" encoding="utf-8"?>
<sst xmlns="http://schemas.openxmlformats.org/spreadsheetml/2006/main" count="2506" uniqueCount="1098">
  <si>
    <r>
      <t>Massachusetts Institute of Technology (MIT)</t>
    </r>
    <r>
      <rPr>
        <sz val="14"/>
        <color rgb="FF175265"/>
        <rFont val="Arial"/>
        <family val="2"/>
      </rPr>
      <t>More</t>
    </r>
  </si>
  <si>
    <t>United States</t>
  </si>
  <si>
    <r>
      <t>Stanford University</t>
    </r>
    <r>
      <rPr>
        <sz val="14"/>
        <color rgb="FF175265"/>
        <rFont val="Arial"/>
        <family val="2"/>
      </rPr>
      <t>More</t>
    </r>
  </si>
  <si>
    <r>
      <t>Harvard University</t>
    </r>
    <r>
      <rPr>
        <sz val="14"/>
        <color rgb="FF175265"/>
        <rFont val="Arial"/>
        <family val="2"/>
      </rPr>
      <t>More</t>
    </r>
  </si>
  <si>
    <r>
      <t>California Institute of Technology (Caltech)</t>
    </r>
    <r>
      <rPr>
        <sz val="14"/>
        <color rgb="FF175265"/>
        <rFont val="Arial"/>
        <family val="2"/>
      </rPr>
      <t>More</t>
    </r>
  </si>
  <si>
    <r>
      <t>University of Oxford</t>
    </r>
    <r>
      <rPr>
        <sz val="14"/>
        <color rgb="FF175265"/>
        <rFont val="Arial"/>
        <family val="2"/>
      </rPr>
      <t>More</t>
    </r>
  </si>
  <si>
    <t>United Kingdom</t>
  </si>
  <si>
    <r>
      <t>ETH Zurich - Swiss Federal Institute of Technology</t>
    </r>
    <r>
      <rPr>
        <sz val="14"/>
        <color rgb="FF175265"/>
        <rFont val="Arial"/>
        <family val="2"/>
      </rPr>
      <t>More</t>
    </r>
  </si>
  <si>
    <t>Switzerland</t>
  </si>
  <si>
    <r>
      <t>University of Cambridge</t>
    </r>
    <r>
      <rPr>
        <sz val="14"/>
        <color rgb="FF175265"/>
        <rFont val="Arial"/>
        <family val="2"/>
      </rPr>
      <t>More</t>
    </r>
  </si>
  <si>
    <r>
      <t>Imperial College London</t>
    </r>
    <r>
      <rPr>
        <sz val="14"/>
        <color rgb="FF175265"/>
        <rFont val="Arial"/>
        <family val="2"/>
      </rPr>
      <t>More</t>
    </r>
  </si>
  <si>
    <r>
      <t>University of Chicago</t>
    </r>
    <r>
      <rPr>
        <sz val="14"/>
        <color rgb="FF175265"/>
        <rFont val="Arial"/>
        <family val="2"/>
      </rPr>
      <t>More</t>
    </r>
  </si>
  <si>
    <r>
      <t>UCL</t>
    </r>
    <r>
      <rPr>
        <sz val="14"/>
        <color rgb="FF175265"/>
        <rFont val="Arial"/>
        <family val="2"/>
      </rPr>
      <t>More</t>
    </r>
  </si>
  <si>
    <r>
      <t>National University of Singapore (NUS)</t>
    </r>
    <r>
      <rPr>
        <sz val="14"/>
        <color rgb="FF175265"/>
        <rFont val="Arial"/>
        <family val="2"/>
      </rPr>
      <t>More</t>
    </r>
  </si>
  <si>
    <t>Singapore</t>
  </si>
  <si>
    <r>
      <t>Princeton University</t>
    </r>
    <r>
      <rPr>
        <sz val="14"/>
        <color rgb="FF175265"/>
        <rFont val="Arial"/>
        <family val="2"/>
      </rPr>
      <t>More</t>
    </r>
  </si>
  <si>
    <r>
      <t>Nanyang Technological University, Singapore (NTU)</t>
    </r>
    <r>
      <rPr>
        <sz val="14"/>
        <color rgb="FF175265"/>
        <rFont val="Arial"/>
        <family val="2"/>
      </rPr>
      <t>More</t>
    </r>
  </si>
  <si>
    <r>
      <t>EPFL</t>
    </r>
    <r>
      <rPr>
        <sz val="14"/>
        <color rgb="FF175265"/>
        <rFont val="Arial"/>
        <family val="2"/>
      </rPr>
      <t>More</t>
    </r>
  </si>
  <si>
    <r>
      <t>Tsinghua University</t>
    </r>
    <r>
      <rPr>
        <sz val="14"/>
        <color rgb="FF175265"/>
        <rFont val="Arial"/>
        <family val="2"/>
      </rPr>
      <t>More</t>
    </r>
  </si>
  <si>
    <t>China (Mainland)</t>
  </si>
  <si>
    <r>
      <t>University of Pennsylvania</t>
    </r>
    <r>
      <rPr>
        <sz val="14"/>
        <color rgb="FF175265"/>
        <rFont val="Arial"/>
        <family val="2"/>
      </rPr>
      <t>More</t>
    </r>
  </si>
  <si>
    <r>
      <t>Yale University</t>
    </r>
    <r>
      <rPr>
        <sz val="14"/>
        <color rgb="FF175265"/>
        <rFont val="Arial"/>
        <family val="2"/>
      </rPr>
      <t>More</t>
    </r>
  </si>
  <si>
    <r>
      <t>Cornell University</t>
    </r>
    <r>
      <rPr>
        <sz val="14"/>
        <color rgb="FF175265"/>
        <rFont val="Arial"/>
        <family val="2"/>
      </rPr>
      <t>More</t>
    </r>
  </si>
  <si>
    <r>
      <t>Columbia University</t>
    </r>
    <r>
      <rPr>
        <sz val="14"/>
        <color rgb="FF175265"/>
        <rFont val="Arial"/>
        <family val="2"/>
      </rPr>
      <t>More</t>
    </r>
  </si>
  <si>
    <r>
      <t>The University of Edinburgh</t>
    </r>
    <r>
      <rPr>
        <sz val="14"/>
        <color rgb="FF175265"/>
        <rFont val="Arial"/>
        <family val="2"/>
      </rPr>
      <t>More</t>
    </r>
  </si>
  <si>
    <r>
      <t>University of Michigan-Ann Arbor</t>
    </r>
    <r>
      <rPr>
        <sz val="14"/>
        <color rgb="FF175265"/>
        <rFont val="Arial"/>
        <family val="2"/>
      </rPr>
      <t>More</t>
    </r>
  </si>
  <si>
    <r>
      <t>The University of Hong Kong</t>
    </r>
    <r>
      <rPr>
        <sz val="14"/>
        <color rgb="FF175265"/>
        <rFont val="Arial"/>
        <family val="2"/>
      </rPr>
      <t>More</t>
    </r>
  </si>
  <si>
    <t>Hong Kong SAR</t>
  </si>
  <si>
    <r>
      <t>Peking University</t>
    </r>
    <r>
      <rPr>
        <sz val="14"/>
        <color rgb="FF175265"/>
        <rFont val="Arial"/>
        <family val="2"/>
      </rPr>
      <t>More</t>
    </r>
  </si>
  <si>
    <r>
      <t>The University of Tokyo</t>
    </r>
    <r>
      <rPr>
        <sz val="14"/>
        <color rgb="FF175265"/>
        <rFont val="Arial"/>
        <family val="2"/>
      </rPr>
      <t>More</t>
    </r>
  </si>
  <si>
    <t>Japan</t>
  </si>
  <si>
    <r>
      <t>Johns Hopkins University</t>
    </r>
    <r>
      <rPr>
        <sz val="14"/>
        <color rgb="FF175265"/>
        <rFont val="Arial"/>
        <family val="2"/>
      </rPr>
      <t>More</t>
    </r>
  </si>
  <si>
    <r>
      <t>University of Toronto</t>
    </r>
    <r>
      <rPr>
        <sz val="14"/>
        <color rgb="FF175265"/>
        <rFont val="Arial"/>
        <family val="2"/>
      </rPr>
      <t>More</t>
    </r>
  </si>
  <si>
    <t>Canada</t>
  </si>
  <si>
    <r>
      <t>The Hong Kong University of Science and Technology</t>
    </r>
    <r>
      <rPr>
        <sz val="14"/>
        <color rgb="FF175265"/>
        <rFont val="Arial"/>
        <family val="2"/>
      </rPr>
      <t>More</t>
    </r>
  </si>
  <si>
    <r>
      <t>The University of Manchester</t>
    </r>
    <r>
      <rPr>
        <sz val="14"/>
        <color rgb="FF175265"/>
        <rFont val="Arial"/>
        <family val="2"/>
      </rPr>
      <t>More</t>
    </r>
  </si>
  <si>
    <r>
      <t>Northwestern University</t>
    </r>
    <r>
      <rPr>
        <sz val="14"/>
        <color rgb="FF175265"/>
        <rFont val="Arial"/>
        <family val="2"/>
      </rPr>
      <t>More</t>
    </r>
  </si>
  <si>
    <r>
      <t>University of California, Berkeley (UCB)</t>
    </r>
    <r>
      <rPr>
        <sz val="14"/>
        <color rgb="FF175265"/>
        <rFont val="Arial"/>
        <family val="2"/>
      </rPr>
      <t>More</t>
    </r>
  </si>
  <si>
    <r>
      <t>The Australian National University</t>
    </r>
    <r>
      <rPr>
        <sz val="14"/>
        <color rgb="FF175265"/>
        <rFont val="Arial"/>
        <family val="2"/>
      </rPr>
      <t>More</t>
    </r>
  </si>
  <si>
    <t>Australia</t>
  </si>
  <si>
    <r>
      <t>King's College London</t>
    </r>
    <r>
      <rPr>
        <sz val="14"/>
        <color rgb="FF175265"/>
        <rFont val="Arial"/>
        <family val="2"/>
      </rPr>
      <t>More</t>
    </r>
  </si>
  <si>
    <r>
      <t>McGill University</t>
    </r>
    <r>
      <rPr>
        <sz val="14"/>
        <color rgb="FF175265"/>
        <rFont val="Arial"/>
        <family val="2"/>
      </rPr>
      <t>More</t>
    </r>
  </si>
  <si>
    <r>
      <t>Fudan University</t>
    </r>
    <r>
      <rPr>
        <sz val="14"/>
        <color rgb="FF175265"/>
        <rFont val="Arial"/>
        <family val="2"/>
      </rPr>
      <t>More</t>
    </r>
  </si>
  <si>
    <r>
      <t>New York University (NYU)</t>
    </r>
    <r>
      <rPr>
        <sz val="14"/>
        <color rgb="FF175265"/>
        <rFont val="Arial"/>
        <family val="2"/>
      </rPr>
      <t>More</t>
    </r>
  </si>
  <si>
    <r>
      <t>University of California, Los Angeles (UCLA)</t>
    </r>
    <r>
      <rPr>
        <sz val="14"/>
        <color rgb="FF175265"/>
        <rFont val="Arial"/>
        <family val="2"/>
      </rPr>
      <t>More</t>
    </r>
  </si>
  <si>
    <r>
      <t>Seoul National University</t>
    </r>
    <r>
      <rPr>
        <sz val="14"/>
        <color rgb="FF175265"/>
        <rFont val="Arial"/>
        <family val="2"/>
      </rPr>
      <t>More</t>
    </r>
  </si>
  <si>
    <t>South Korea</t>
  </si>
  <si>
    <r>
      <t>Kyoto University</t>
    </r>
    <r>
      <rPr>
        <sz val="14"/>
        <color rgb="FF175265"/>
        <rFont val="Arial"/>
        <family val="2"/>
      </rPr>
      <t>More</t>
    </r>
  </si>
  <si>
    <r>
      <t>KAIST - Korea Advanced Institute of Science &amp; Technology</t>
    </r>
    <r>
      <rPr>
        <sz val="14"/>
        <color rgb="FF175265"/>
        <rFont val="Arial"/>
        <family val="2"/>
      </rPr>
      <t>More</t>
    </r>
  </si>
  <si>
    <r>
      <t>The University of Sydney</t>
    </r>
    <r>
      <rPr>
        <sz val="14"/>
        <color rgb="FF175265"/>
        <rFont val="Arial"/>
        <family val="2"/>
      </rPr>
      <t>More</t>
    </r>
  </si>
  <si>
    <r>
      <t>The University of Melbourne</t>
    </r>
    <r>
      <rPr>
        <sz val="14"/>
        <color rgb="FF175265"/>
        <rFont val="Arial"/>
        <family val="2"/>
      </rPr>
      <t>More</t>
    </r>
  </si>
  <si>
    <r>
      <t>Duke University</t>
    </r>
    <r>
      <rPr>
        <sz val="14"/>
        <color rgb="FF175265"/>
        <rFont val="Arial"/>
        <family val="2"/>
      </rPr>
      <t>More</t>
    </r>
  </si>
  <si>
    <r>
      <t>The Chinese University of Hong Kong (CUHK)</t>
    </r>
    <r>
      <rPr>
        <sz val="14"/>
        <color rgb="FF175265"/>
        <rFont val="Arial"/>
        <family val="2"/>
      </rPr>
      <t>More</t>
    </r>
  </si>
  <si>
    <r>
      <t>The University of New South Wales (UNSW Sydney)</t>
    </r>
    <r>
      <rPr>
        <sz val="14"/>
        <color rgb="FF175265"/>
        <rFont val="Arial"/>
        <family val="2"/>
      </rPr>
      <t>More</t>
    </r>
  </si>
  <si>
    <r>
      <t>University of British Columbia</t>
    </r>
    <r>
      <rPr>
        <sz val="14"/>
        <color rgb="FF175265"/>
        <rFont val="Arial"/>
        <family val="2"/>
      </rPr>
      <t>More</t>
    </r>
  </si>
  <si>
    <r>
      <t>The University of Queensland</t>
    </r>
    <r>
      <rPr>
        <sz val="14"/>
        <color rgb="FF175265"/>
        <rFont val="Arial"/>
        <family val="2"/>
      </rPr>
      <t>More</t>
    </r>
  </si>
  <si>
    <r>
      <t>Shanghai Jiao Tong University</t>
    </r>
    <r>
      <rPr>
        <sz val="14"/>
        <color rgb="FF175265"/>
        <rFont val="Arial"/>
        <family val="2"/>
      </rPr>
      <t>More</t>
    </r>
  </si>
  <si>
    <r>
      <t>City University of Hong Kong</t>
    </r>
    <r>
      <rPr>
        <sz val="14"/>
        <color rgb="FF175265"/>
        <rFont val="Arial"/>
        <family val="2"/>
      </rPr>
      <t>More</t>
    </r>
  </si>
  <si>
    <r>
      <t>The London School of Economics and Political Science (LSE)</t>
    </r>
    <r>
      <rPr>
        <sz val="14"/>
        <color rgb="FF175265"/>
        <rFont val="Arial"/>
        <family val="2"/>
      </rPr>
      <t>More</t>
    </r>
  </si>
  <si>
    <r>
      <t>Technical University of Munich</t>
    </r>
    <r>
      <rPr>
        <sz val="14"/>
        <color rgb="FF175265"/>
        <rFont val="Arial"/>
        <family val="2"/>
      </rPr>
      <t>More</t>
    </r>
  </si>
  <si>
    <t>Germany</t>
  </si>
  <si>
    <r>
      <t>Carnegie Mellon University</t>
    </r>
    <r>
      <rPr>
        <sz val="14"/>
        <color rgb="FF175265"/>
        <rFont val="Arial"/>
        <family val="2"/>
      </rPr>
      <t>More</t>
    </r>
  </si>
  <si>
    <r>
      <t>Université PSL</t>
    </r>
    <r>
      <rPr>
        <sz val="14"/>
        <color rgb="FF175265"/>
        <rFont val="Arial"/>
        <family val="2"/>
      </rPr>
      <t>More</t>
    </r>
  </si>
  <si>
    <t>France</t>
  </si>
  <si>
    <r>
      <t>Zhejiang University</t>
    </r>
    <r>
      <rPr>
        <sz val="14"/>
        <color rgb="FF175265"/>
        <rFont val="Arial"/>
        <family val="2"/>
      </rPr>
      <t>More</t>
    </r>
  </si>
  <si>
    <r>
      <t>University of California, San Diego (UCSD)</t>
    </r>
    <r>
      <rPr>
        <sz val="14"/>
        <color rgb="FF175265"/>
        <rFont val="Arial"/>
        <family val="2"/>
      </rPr>
      <t>More</t>
    </r>
  </si>
  <si>
    <r>
      <t>Monash University</t>
    </r>
    <r>
      <rPr>
        <sz val="14"/>
        <color rgb="FF175265"/>
        <rFont val="Arial"/>
        <family val="2"/>
      </rPr>
      <t>More</t>
    </r>
  </si>
  <si>
    <r>
      <t>Tokyo Institute of Technology (Tokyo Tech)</t>
    </r>
    <r>
      <rPr>
        <sz val="14"/>
        <color rgb="FF175265"/>
        <rFont val="Arial"/>
        <family val="2"/>
      </rPr>
      <t>More</t>
    </r>
  </si>
  <si>
    <r>
      <t>Delft University of Technology</t>
    </r>
    <r>
      <rPr>
        <sz val="14"/>
        <color rgb="FF175265"/>
        <rFont val="Arial"/>
        <family val="2"/>
      </rPr>
      <t>More</t>
    </r>
  </si>
  <si>
    <t>Netherlands</t>
  </si>
  <si>
    <r>
      <t>University of Bristol</t>
    </r>
    <r>
      <rPr>
        <sz val="14"/>
        <color rgb="FF175265"/>
        <rFont val="Arial"/>
        <family val="2"/>
      </rPr>
      <t>More</t>
    </r>
  </si>
  <si>
    <r>
      <t>Universiti Malaya (UM)</t>
    </r>
    <r>
      <rPr>
        <sz val="14"/>
        <color rgb="FF175265"/>
        <rFont val="Arial"/>
        <family val="2"/>
      </rPr>
      <t>More</t>
    </r>
  </si>
  <si>
    <t>Malaysia</t>
  </si>
  <si>
    <r>
      <t>Brown University</t>
    </r>
    <r>
      <rPr>
        <sz val="14"/>
        <color rgb="FF175265"/>
        <rFont val="Arial"/>
        <family val="2"/>
      </rPr>
      <t>More</t>
    </r>
  </si>
  <si>
    <r>
      <t>Ecole Polytechnique</t>
    </r>
    <r>
      <rPr>
        <sz val="14"/>
        <color rgb="FF175265"/>
        <rFont val="Arial"/>
        <family val="2"/>
      </rPr>
      <t>More</t>
    </r>
  </si>
  <si>
    <r>
      <t>University of Amsterdam</t>
    </r>
    <r>
      <rPr>
        <sz val="14"/>
        <color rgb="FF175265"/>
        <rFont val="Arial"/>
        <family val="2"/>
      </rPr>
      <t>More</t>
    </r>
  </si>
  <si>
    <r>
      <t>The University of Warwick</t>
    </r>
    <r>
      <rPr>
        <sz val="14"/>
        <color rgb="FF175265"/>
        <rFont val="Arial"/>
        <family val="2"/>
      </rPr>
      <t>More</t>
    </r>
  </si>
  <si>
    <r>
      <t>Ludwig-Maximilians-Universität München</t>
    </r>
    <r>
      <rPr>
        <sz val="14"/>
        <color rgb="FF175265"/>
        <rFont val="Arial"/>
        <family val="2"/>
      </rPr>
      <t>More</t>
    </r>
  </si>
  <si>
    <r>
      <t>Ruprecht-Karls-Universität Heidelberg</t>
    </r>
    <r>
      <rPr>
        <sz val="14"/>
        <color rgb="FF175265"/>
        <rFont val="Arial"/>
        <family val="2"/>
      </rPr>
      <t>More</t>
    </r>
  </si>
  <si>
    <r>
      <t>University of Wisconsin-Madison</t>
    </r>
    <r>
      <rPr>
        <sz val="14"/>
        <color rgb="FF175265"/>
        <rFont val="Arial"/>
        <family val="2"/>
      </rPr>
      <t>More</t>
    </r>
  </si>
  <si>
    <r>
      <t>National Taiwan University (NTU)</t>
    </r>
    <r>
      <rPr>
        <sz val="14"/>
        <color rgb="FF175265"/>
        <rFont val="Arial"/>
        <family val="2"/>
      </rPr>
      <t>More</t>
    </r>
  </si>
  <si>
    <t>Taiwan</t>
  </si>
  <si>
    <r>
      <t>Universidad de Buenos Aires (UBA)</t>
    </r>
    <r>
      <rPr>
        <sz val="14"/>
        <color rgb="FF175265"/>
        <rFont val="Arial"/>
        <family val="2"/>
      </rPr>
      <t>More</t>
    </r>
  </si>
  <si>
    <t>Argentina</t>
  </si>
  <si>
    <r>
      <t>Korea University</t>
    </r>
    <r>
      <rPr>
        <sz val="14"/>
        <color rgb="FF175265"/>
        <rFont val="Arial"/>
        <family val="2"/>
      </rPr>
      <t>More</t>
    </r>
  </si>
  <si>
    <r>
      <t>University of Zurich</t>
    </r>
    <r>
      <rPr>
        <sz val="14"/>
        <color rgb="FF175265"/>
        <rFont val="Arial"/>
        <family val="2"/>
      </rPr>
      <t>More</t>
    </r>
  </si>
  <si>
    <r>
      <t>University of Texas at Austin</t>
    </r>
    <r>
      <rPr>
        <sz val="14"/>
        <color rgb="FF175265"/>
        <rFont val="Arial"/>
        <family val="2"/>
      </rPr>
      <t>More</t>
    </r>
  </si>
  <si>
    <r>
      <t>Osaka University</t>
    </r>
    <r>
      <rPr>
        <sz val="14"/>
        <color rgb="FF175265"/>
        <rFont val="Arial"/>
        <family val="2"/>
      </rPr>
      <t>More</t>
    </r>
  </si>
  <si>
    <r>
      <t>University of Washington</t>
    </r>
    <r>
      <rPr>
        <sz val="14"/>
        <color rgb="FF175265"/>
        <rFont val="Arial"/>
        <family val="2"/>
      </rPr>
      <t>More</t>
    </r>
  </si>
  <si>
    <r>
      <t>Lomonosov Moscow State University</t>
    </r>
    <r>
      <rPr>
        <sz val="14"/>
        <color rgb="FF175265"/>
        <rFont val="Arial"/>
        <family val="2"/>
      </rPr>
      <t>More</t>
    </r>
  </si>
  <si>
    <t>Russia</t>
  </si>
  <si>
    <r>
      <t>The Hong Kong Polytechnic University</t>
    </r>
    <r>
      <rPr>
        <sz val="14"/>
        <color rgb="FF175265"/>
        <rFont val="Arial"/>
        <family val="2"/>
      </rPr>
      <t>More</t>
    </r>
  </si>
  <si>
    <r>
      <t>University of Copenhagen</t>
    </r>
    <r>
      <rPr>
        <sz val="14"/>
        <color rgb="FF175265"/>
        <rFont val="Arial"/>
        <family val="2"/>
      </rPr>
      <t>More</t>
    </r>
  </si>
  <si>
    <t>Denmark</t>
  </si>
  <si>
    <r>
      <t>Pohang University of Science And Technology (POSTECH)</t>
    </r>
    <r>
      <rPr>
        <sz val="14"/>
        <color rgb="FF175265"/>
        <rFont val="Arial"/>
        <family val="2"/>
      </rPr>
      <t>More</t>
    </r>
  </si>
  <si>
    <r>
      <t>University of Glasgow</t>
    </r>
    <r>
      <rPr>
        <sz val="14"/>
        <color rgb="FF175265"/>
        <rFont val="Arial"/>
        <family val="2"/>
      </rPr>
      <t>More</t>
    </r>
  </si>
  <si>
    <r>
      <t>Tohoku University</t>
    </r>
    <r>
      <rPr>
        <sz val="14"/>
        <color rgb="FF175265"/>
        <rFont val="Arial"/>
        <family val="2"/>
      </rPr>
      <t>More</t>
    </r>
  </si>
  <si>
    <r>
      <t>Georgia Institute of Technology</t>
    </r>
    <r>
      <rPr>
        <sz val="14"/>
        <color rgb="FF175265"/>
        <rFont val="Arial"/>
        <family val="2"/>
      </rPr>
      <t>More</t>
    </r>
  </si>
  <si>
    <r>
      <t>The University of Auckland</t>
    </r>
    <r>
      <rPr>
        <sz val="14"/>
        <color rgb="FF175265"/>
        <rFont val="Arial"/>
        <family val="2"/>
      </rPr>
      <t>More</t>
    </r>
  </si>
  <si>
    <t>New Zealand</t>
  </si>
  <si>
    <r>
      <t>University of Illinois at Urbana-Champaign</t>
    </r>
    <r>
      <rPr>
        <sz val="14"/>
        <color rgb="FF175265"/>
        <rFont val="Arial"/>
        <family val="2"/>
      </rPr>
      <t>More</t>
    </r>
  </si>
  <si>
    <r>
      <t>Sorbonne University</t>
    </r>
    <r>
      <rPr>
        <sz val="14"/>
        <color rgb="FF175265"/>
        <rFont val="Arial"/>
        <family val="2"/>
      </rPr>
      <t>More</t>
    </r>
  </si>
  <si>
    <r>
      <t>KU Leuven</t>
    </r>
    <r>
      <rPr>
        <sz val="14"/>
        <color rgb="FF175265"/>
        <rFont val="Arial"/>
        <family val="2"/>
      </rPr>
      <t>More</t>
    </r>
  </si>
  <si>
    <t>Belgium</t>
  </si>
  <si>
    <r>
      <t>Yonsei University</t>
    </r>
    <r>
      <rPr>
        <sz val="14"/>
        <color rgb="FF175265"/>
        <rFont val="Arial"/>
        <family val="2"/>
      </rPr>
      <t>More</t>
    </r>
  </si>
  <si>
    <r>
      <t>Durham University</t>
    </r>
    <r>
      <rPr>
        <sz val="14"/>
        <color rgb="FF175265"/>
        <rFont val="Arial"/>
        <family val="2"/>
      </rPr>
      <t>More</t>
    </r>
  </si>
  <si>
    <r>
      <t>University of Birmingham</t>
    </r>
    <r>
      <rPr>
        <sz val="14"/>
        <color rgb="FF175265"/>
        <rFont val="Arial"/>
        <family val="2"/>
      </rPr>
      <t>More</t>
    </r>
  </si>
  <si>
    <r>
      <t>Sungkyunkwan University(SKKU)</t>
    </r>
    <r>
      <rPr>
        <sz val="14"/>
        <color rgb="FF175265"/>
        <rFont val="Arial"/>
        <family val="2"/>
      </rPr>
      <t>More</t>
    </r>
  </si>
  <si>
    <r>
      <t>Rice University</t>
    </r>
    <r>
      <rPr>
        <sz val="14"/>
        <color rgb="FF175265"/>
        <rFont val="Arial"/>
        <family val="2"/>
      </rPr>
      <t>More</t>
    </r>
  </si>
  <si>
    <r>
      <t>University of Southampton</t>
    </r>
    <r>
      <rPr>
        <sz val="14"/>
        <color rgb="FF175265"/>
        <rFont val="Arial"/>
        <family val="2"/>
      </rPr>
      <t>More</t>
    </r>
  </si>
  <si>
    <r>
      <t>University of Leeds</t>
    </r>
    <r>
      <rPr>
        <sz val="14"/>
        <color rgb="FF175265"/>
        <rFont val="Arial"/>
        <family val="2"/>
      </rPr>
      <t>More</t>
    </r>
  </si>
  <si>
    <r>
      <t>The University of Western Australia</t>
    </r>
    <r>
      <rPr>
        <sz val="14"/>
        <color rgb="FF175265"/>
        <rFont val="Arial"/>
        <family val="2"/>
      </rPr>
      <t>More</t>
    </r>
  </si>
  <si>
    <r>
      <t>The University of Sheffield</t>
    </r>
    <r>
      <rPr>
        <sz val="14"/>
        <color rgb="FF175265"/>
        <rFont val="Arial"/>
        <family val="2"/>
      </rPr>
      <t>More</t>
    </r>
  </si>
  <si>
    <r>
      <t>University of Science and Technology of China</t>
    </r>
    <r>
      <rPr>
        <sz val="14"/>
        <color rgb="FF175265"/>
        <rFont val="Arial"/>
        <family val="2"/>
      </rPr>
      <t>More</t>
    </r>
  </si>
  <si>
    <r>
      <t>University of North Carolina, Chapel Hill</t>
    </r>
    <r>
      <rPr>
        <sz val="14"/>
        <color rgb="FF175265"/>
        <rFont val="Arial"/>
        <family val="2"/>
      </rPr>
      <t>More</t>
    </r>
  </si>
  <si>
    <r>
      <t>University of St Andrews</t>
    </r>
    <r>
      <rPr>
        <sz val="14"/>
        <color rgb="FF175265"/>
        <rFont val="Arial"/>
        <family val="2"/>
      </rPr>
      <t>More</t>
    </r>
  </si>
  <si>
    <r>
      <t>Lund University</t>
    </r>
    <r>
      <rPr>
        <sz val="14"/>
        <color rgb="FF175265"/>
        <rFont val="Arial"/>
        <family val="2"/>
      </rPr>
      <t>More</t>
    </r>
  </si>
  <si>
    <t>Sweden</t>
  </si>
  <si>
    <r>
      <t>KTH Royal Institute of Technology</t>
    </r>
    <r>
      <rPr>
        <sz val="14"/>
        <color rgb="FF175265"/>
        <rFont val="Arial"/>
        <family val="2"/>
      </rPr>
      <t>More</t>
    </r>
  </si>
  <si>
    <r>
      <t>University of Nottingham</t>
    </r>
    <r>
      <rPr>
        <sz val="14"/>
        <color rgb="FF175265"/>
        <rFont val="Arial"/>
        <family val="2"/>
      </rPr>
      <t>More</t>
    </r>
  </si>
  <si>
    <r>
      <t>Universidad Nacional Autónoma de México (UNAM)</t>
    </r>
    <r>
      <rPr>
        <sz val="14"/>
        <color rgb="FF175265"/>
        <rFont val="Arial"/>
        <family val="2"/>
      </rPr>
      <t>More</t>
    </r>
  </si>
  <si>
    <t>Mexico</t>
  </si>
  <si>
    <r>
      <t>Pennsylvania State University</t>
    </r>
    <r>
      <rPr>
        <sz val="14"/>
        <color rgb="FF175265"/>
        <rFont val="Arial"/>
        <family val="2"/>
      </rPr>
      <t>More</t>
    </r>
  </si>
  <si>
    <r>
      <t>Trinity College Dublin, The University of Dublin</t>
    </r>
    <r>
      <rPr>
        <sz val="14"/>
        <color rgb="FF175265"/>
        <rFont val="Arial"/>
        <family val="2"/>
      </rPr>
      <t>More</t>
    </r>
  </si>
  <si>
    <t>Ireland</t>
  </si>
  <si>
    <r>
      <t>Technical University of Denmark</t>
    </r>
    <r>
      <rPr>
        <sz val="14"/>
        <color rgb="FF175265"/>
        <rFont val="Arial"/>
        <family val="2"/>
      </rPr>
      <t>More</t>
    </r>
  </si>
  <si>
    <r>
      <t>University of Helsinki</t>
    </r>
    <r>
      <rPr>
        <sz val="14"/>
        <color rgb="FF175265"/>
        <rFont val="Arial"/>
        <family val="2"/>
      </rPr>
      <t>More</t>
    </r>
  </si>
  <si>
    <t>Finland</t>
  </si>
  <si>
    <r>
      <t>Washington University in St. Louis</t>
    </r>
    <r>
      <rPr>
        <sz val="14"/>
        <color rgb="FF175265"/>
        <rFont val="Arial"/>
        <family val="2"/>
      </rPr>
      <t>More</t>
    </r>
  </si>
  <si>
    <r>
      <t>The University of Adelaide</t>
    </r>
    <r>
      <rPr>
        <sz val="14"/>
        <color rgb="FF175265"/>
        <rFont val="Arial"/>
        <family val="2"/>
      </rPr>
      <t>More</t>
    </r>
  </si>
  <si>
    <r>
      <t>University of Geneva</t>
    </r>
    <r>
      <rPr>
        <sz val="14"/>
        <color rgb="FF175265"/>
        <rFont val="Arial"/>
        <family val="2"/>
      </rPr>
      <t>More</t>
    </r>
  </si>
  <si>
    <r>
      <t>The Ohio State University</t>
    </r>
    <r>
      <rPr>
        <sz val="14"/>
        <color rgb="FF175265"/>
        <rFont val="Arial"/>
        <family val="2"/>
      </rPr>
      <t>More</t>
    </r>
  </si>
  <si>
    <r>
      <t>Purdue University</t>
    </r>
    <r>
      <rPr>
        <sz val="14"/>
        <color rgb="FF175265"/>
        <rFont val="Arial"/>
        <family val="2"/>
      </rPr>
      <t>More</t>
    </r>
  </si>
  <si>
    <r>
      <t>Boston University</t>
    </r>
    <r>
      <rPr>
        <sz val="14"/>
        <color rgb="FF175265"/>
        <rFont val="Arial"/>
        <family val="2"/>
      </rPr>
      <t>More</t>
    </r>
  </si>
  <si>
    <r>
      <t>Nagoya University</t>
    </r>
    <r>
      <rPr>
        <sz val="14"/>
        <color rgb="FF175265"/>
        <rFont val="Arial"/>
        <family val="2"/>
      </rPr>
      <t>More</t>
    </r>
  </si>
  <si>
    <r>
      <t>University of California, Davis</t>
    </r>
    <r>
      <rPr>
        <sz val="14"/>
        <color rgb="FF175265"/>
        <rFont val="Arial"/>
        <family val="2"/>
      </rPr>
      <t>More</t>
    </r>
  </si>
  <si>
    <r>
      <t>University of Oslo</t>
    </r>
    <r>
      <rPr>
        <sz val="14"/>
        <color rgb="FF175265"/>
        <rFont val="Arial"/>
        <family val="2"/>
      </rPr>
      <t>More</t>
    </r>
  </si>
  <si>
    <t>Norway</t>
  </si>
  <si>
    <r>
      <t>University of Bern</t>
    </r>
    <r>
      <rPr>
        <sz val="14"/>
        <color rgb="FF175265"/>
        <rFont val="Arial"/>
        <family val="2"/>
      </rPr>
      <t>More</t>
    </r>
  </si>
  <si>
    <r>
      <t>Queen Mary University of London</t>
    </r>
    <r>
      <rPr>
        <sz val="14"/>
        <color rgb="FF175265"/>
        <rFont val="Arial"/>
        <family val="2"/>
      </rPr>
      <t>More</t>
    </r>
  </si>
  <si>
    <r>
      <t>Universidade de São Paulo</t>
    </r>
    <r>
      <rPr>
        <sz val="14"/>
        <color rgb="FF175265"/>
        <rFont val="Arial"/>
        <family val="2"/>
      </rPr>
      <t>More</t>
    </r>
  </si>
  <si>
    <t>Brazil</t>
  </si>
  <si>
    <r>
      <t>Wageningen University &amp; Research</t>
    </r>
    <r>
      <rPr>
        <sz val="14"/>
        <color rgb="FF175265"/>
        <rFont val="Arial"/>
        <family val="2"/>
      </rPr>
      <t>More</t>
    </r>
  </si>
  <si>
    <r>
      <t>Humboldt-Universität zu Berlin</t>
    </r>
    <r>
      <rPr>
        <sz val="14"/>
        <color rgb="FF175265"/>
        <rFont val="Arial"/>
        <family val="2"/>
      </rPr>
      <t>More</t>
    </r>
  </si>
  <si>
    <r>
      <t>Université de Montréal</t>
    </r>
    <r>
      <rPr>
        <sz val="14"/>
        <color rgb="FF175265"/>
        <rFont val="Arial"/>
        <family val="2"/>
      </rPr>
      <t>More</t>
    </r>
  </si>
  <si>
    <r>
      <t>University of Alberta</t>
    </r>
    <r>
      <rPr>
        <sz val="14"/>
        <color rgb="FF175265"/>
        <rFont val="Arial"/>
        <family val="2"/>
      </rPr>
      <t>More</t>
    </r>
  </si>
  <si>
    <r>
      <t>Eindhoven University of Technology</t>
    </r>
    <r>
      <rPr>
        <sz val="14"/>
        <color rgb="FF175265"/>
        <rFont val="Arial"/>
        <family val="2"/>
      </rPr>
      <t>More</t>
    </r>
  </si>
  <si>
    <r>
      <t>Pontificia Universidad Católica de Chile (UC)</t>
    </r>
    <r>
      <rPr>
        <sz val="14"/>
        <color rgb="FF175265"/>
        <rFont val="Arial"/>
        <family val="2"/>
      </rPr>
      <t>More</t>
    </r>
  </si>
  <si>
    <t>Chile</t>
  </si>
  <si>
    <r>
      <t>University of Southern California</t>
    </r>
    <r>
      <rPr>
        <sz val="14"/>
        <color rgb="FF175265"/>
        <rFont val="Arial"/>
        <family val="2"/>
      </rPr>
      <t>More</t>
    </r>
  </si>
  <si>
    <r>
      <t>Utrecht University</t>
    </r>
    <r>
      <rPr>
        <sz val="14"/>
        <color rgb="FF175265"/>
        <rFont val="Arial"/>
        <family val="2"/>
      </rPr>
      <t>More</t>
    </r>
  </si>
  <si>
    <r>
      <t>Kyushu University</t>
    </r>
    <r>
      <rPr>
        <sz val="14"/>
        <color rgb="FF175265"/>
        <rFont val="Arial"/>
        <family val="2"/>
      </rPr>
      <t>More</t>
    </r>
  </si>
  <si>
    <r>
      <t>Nanjing University</t>
    </r>
    <r>
      <rPr>
        <sz val="14"/>
        <color rgb="FF175265"/>
        <rFont val="Arial"/>
        <family val="2"/>
      </rPr>
      <t>More</t>
    </r>
  </si>
  <si>
    <r>
      <t>Uppsala University</t>
    </r>
    <r>
      <rPr>
        <sz val="14"/>
        <color rgb="FF175265"/>
        <rFont val="Arial"/>
        <family val="2"/>
      </rPr>
      <t>More</t>
    </r>
  </si>
  <si>
    <r>
      <t>Aalto University</t>
    </r>
    <r>
      <rPr>
        <sz val="14"/>
        <color rgb="FF175265"/>
        <rFont val="Arial"/>
        <family val="2"/>
      </rPr>
      <t>More</t>
    </r>
  </si>
  <si>
    <r>
      <t>Leiden University</t>
    </r>
    <r>
      <rPr>
        <sz val="14"/>
        <color rgb="FF175265"/>
        <rFont val="Arial"/>
        <family val="2"/>
      </rPr>
      <t>More</t>
    </r>
  </si>
  <si>
    <r>
      <t>University of Groningen</t>
    </r>
    <r>
      <rPr>
        <sz val="14"/>
        <color rgb="FF175265"/>
        <rFont val="Arial"/>
        <family val="2"/>
      </rPr>
      <t>More</t>
    </r>
  </si>
  <si>
    <r>
      <t>Freie Universitaet Berlin</t>
    </r>
    <r>
      <rPr>
        <sz val="14"/>
        <color rgb="FF175265"/>
        <rFont val="Arial"/>
        <family val="2"/>
      </rPr>
      <t>More</t>
    </r>
  </si>
  <si>
    <r>
      <t>KIT, Karlsruhe Institute of Technology</t>
    </r>
    <r>
      <rPr>
        <sz val="14"/>
        <color rgb="FF175265"/>
        <rFont val="Arial"/>
        <family val="2"/>
      </rPr>
      <t>More</t>
    </r>
  </si>
  <si>
    <r>
      <t>Universiti Putra Malaysia (UPM)</t>
    </r>
    <r>
      <rPr>
        <sz val="14"/>
        <color rgb="FF175265"/>
        <rFont val="Arial"/>
        <family val="2"/>
      </rPr>
      <t>More</t>
    </r>
  </si>
  <si>
    <r>
      <t>University of Technology Sydney</t>
    </r>
    <r>
      <rPr>
        <sz val="14"/>
        <color rgb="FF175265"/>
        <rFont val="Arial"/>
        <family val="2"/>
      </rPr>
      <t>More</t>
    </r>
  </si>
  <si>
    <r>
      <t>Lancaster University</t>
    </r>
    <r>
      <rPr>
        <sz val="14"/>
        <color rgb="FF175265"/>
        <rFont val="Arial"/>
        <family val="2"/>
      </rPr>
      <t>More</t>
    </r>
  </si>
  <si>
    <r>
      <t>Ghent University</t>
    </r>
    <r>
      <rPr>
        <sz val="14"/>
        <color rgb="FF175265"/>
        <rFont val="Arial"/>
        <family val="2"/>
      </rPr>
      <t>More</t>
    </r>
  </si>
  <si>
    <r>
      <t>Politecnico di Milano</t>
    </r>
    <r>
      <rPr>
        <sz val="14"/>
        <color rgb="FF175265"/>
        <rFont val="Arial"/>
        <family val="2"/>
      </rPr>
      <t>More</t>
    </r>
  </si>
  <si>
    <t>Italy</t>
  </si>
  <si>
    <r>
      <t>CentraleSupélec</t>
    </r>
    <r>
      <rPr>
        <sz val="14"/>
        <color rgb="FF175265"/>
        <rFont val="Arial"/>
        <family val="2"/>
      </rPr>
      <t>More</t>
    </r>
  </si>
  <si>
    <r>
      <t>Chalmers University of Technology</t>
    </r>
    <r>
      <rPr>
        <sz val="14"/>
        <color rgb="FF175265"/>
        <rFont val="Arial"/>
        <family val="2"/>
      </rPr>
      <t>More</t>
    </r>
  </si>
  <si>
    <r>
      <t>Hokkaido University</t>
    </r>
    <r>
      <rPr>
        <sz val="14"/>
        <color rgb="FF175265"/>
        <rFont val="Arial"/>
        <family val="2"/>
      </rPr>
      <t>More</t>
    </r>
  </si>
  <si>
    <r>
      <t>Universiti Kebangsaan Malaysia (UKM)</t>
    </r>
    <r>
      <rPr>
        <sz val="14"/>
        <color rgb="FF175265"/>
        <rFont val="Arial"/>
        <family val="2"/>
      </rPr>
      <t>More</t>
    </r>
  </si>
  <si>
    <r>
      <t>Universiti Sains Malaysia (USM)</t>
    </r>
    <r>
      <rPr>
        <sz val="14"/>
        <color rgb="FF175265"/>
        <rFont val="Arial"/>
        <family val="2"/>
      </rPr>
      <t>More</t>
    </r>
  </si>
  <si>
    <r>
      <t>King Abdulaziz University (KAU)</t>
    </r>
    <r>
      <rPr>
        <sz val="14"/>
        <color rgb="FF175265"/>
        <rFont val="Arial"/>
        <family val="2"/>
      </rPr>
      <t>More</t>
    </r>
  </si>
  <si>
    <t>Saudi Arabia</t>
  </si>
  <si>
    <r>
      <t>McMaster University</t>
    </r>
    <r>
      <rPr>
        <sz val="14"/>
        <color rgb="FF175265"/>
        <rFont val="Arial"/>
        <family val="2"/>
      </rPr>
      <t>More</t>
    </r>
  </si>
  <si>
    <r>
      <t>RWTH Aachen University</t>
    </r>
    <r>
      <rPr>
        <sz val="14"/>
        <color rgb="FF175265"/>
        <rFont val="Arial"/>
        <family val="2"/>
      </rPr>
      <t>More</t>
    </r>
  </si>
  <si>
    <r>
      <t>Hanyang University</t>
    </r>
    <r>
      <rPr>
        <sz val="14"/>
        <color rgb="FF175265"/>
        <rFont val="Arial"/>
        <family val="2"/>
      </rPr>
      <t>More</t>
    </r>
  </si>
  <si>
    <r>
      <t>Aarhus University</t>
    </r>
    <r>
      <rPr>
        <sz val="14"/>
        <color rgb="FF175265"/>
        <rFont val="Arial"/>
        <family val="2"/>
      </rPr>
      <t>More</t>
    </r>
  </si>
  <si>
    <r>
      <t>Technische Universität Berlin (TU Berlin)</t>
    </r>
    <r>
      <rPr>
        <sz val="14"/>
        <color rgb="FF175265"/>
        <rFont val="Arial"/>
        <family val="2"/>
      </rPr>
      <t>More</t>
    </r>
  </si>
  <si>
    <r>
      <t>University of Basel</t>
    </r>
    <r>
      <rPr>
        <sz val="14"/>
        <color rgb="FF175265"/>
        <rFont val="Arial"/>
        <family val="2"/>
      </rPr>
      <t>More</t>
    </r>
  </si>
  <si>
    <r>
      <t>University of Vienna</t>
    </r>
    <r>
      <rPr>
        <sz val="14"/>
        <color rgb="FF175265"/>
        <rFont val="Arial"/>
        <family val="2"/>
      </rPr>
      <t>More</t>
    </r>
  </si>
  <si>
    <t>Austria</t>
  </si>
  <si>
    <r>
      <t>University of York</t>
    </r>
    <r>
      <rPr>
        <sz val="14"/>
        <color rgb="FF175265"/>
        <rFont val="Arial"/>
        <family val="2"/>
      </rPr>
      <t>More</t>
    </r>
  </si>
  <si>
    <r>
      <t>Newcastle University</t>
    </r>
    <r>
      <rPr>
        <sz val="14"/>
        <color rgb="FF175265"/>
        <rFont val="Arial"/>
        <family val="2"/>
      </rPr>
      <t>More</t>
    </r>
  </si>
  <si>
    <r>
      <t>University of California, Santa Barbara (UCSB)</t>
    </r>
    <r>
      <rPr>
        <sz val="14"/>
        <color rgb="FF175265"/>
        <rFont val="Arial"/>
        <family val="2"/>
      </rPr>
      <t>More</t>
    </r>
  </si>
  <si>
    <r>
      <t>University of Maryland, College Park</t>
    </r>
    <r>
      <rPr>
        <sz val="14"/>
        <color rgb="FF175265"/>
        <rFont val="Arial"/>
        <family val="2"/>
      </rPr>
      <t>More</t>
    </r>
  </si>
  <si>
    <r>
      <t>Tecnológico de Monterrey</t>
    </r>
    <r>
      <rPr>
        <sz val="14"/>
        <color rgb="FF175265"/>
        <rFont val="Arial"/>
        <family val="2"/>
      </rPr>
      <t>More</t>
    </r>
  </si>
  <si>
    <r>
      <t>University of Pittsburgh</t>
    </r>
    <r>
      <rPr>
        <sz val="14"/>
        <color rgb="FF175265"/>
        <rFont val="Arial"/>
        <family val="2"/>
      </rPr>
      <t>More</t>
    </r>
  </si>
  <si>
    <r>
      <t>Michigan State University</t>
    </r>
    <r>
      <rPr>
        <sz val="14"/>
        <color rgb="FF175265"/>
        <rFont val="Arial"/>
        <family val="2"/>
      </rPr>
      <t>More</t>
    </r>
  </si>
  <si>
    <r>
      <t>Emory University</t>
    </r>
    <r>
      <rPr>
        <sz val="14"/>
        <color rgb="FF175265"/>
        <rFont val="Arial"/>
        <family val="2"/>
      </rPr>
      <t>More</t>
    </r>
  </si>
  <si>
    <r>
      <t>Cardiff University</t>
    </r>
    <r>
      <rPr>
        <sz val="14"/>
        <color rgb="FF175265"/>
        <rFont val="Arial"/>
        <family val="2"/>
      </rPr>
      <t>More</t>
    </r>
  </si>
  <si>
    <r>
      <t>Alma Mater Studiorum - University of Bologna</t>
    </r>
    <r>
      <rPr>
        <sz val="14"/>
        <color rgb="FF175265"/>
        <rFont val="Arial"/>
        <family val="2"/>
      </rPr>
      <t>More</t>
    </r>
  </si>
  <si>
    <r>
      <t>École Normale Supérieure de Lyon</t>
    </r>
    <r>
      <rPr>
        <sz val="14"/>
        <color rgb="FF175265"/>
        <rFont val="Arial"/>
        <family val="2"/>
      </rPr>
      <t>More</t>
    </r>
  </si>
  <si>
    <r>
      <t>Case Western Reserve University</t>
    </r>
    <r>
      <rPr>
        <sz val="14"/>
        <color rgb="FF175265"/>
        <rFont val="Arial"/>
        <family val="2"/>
      </rPr>
      <t>More</t>
    </r>
  </si>
  <si>
    <r>
      <t>University of Florida</t>
    </r>
    <r>
      <rPr>
        <sz val="14"/>
        <color rgb="FF175265"/>
        <rFont val="Arial"/>
        <family val="2"/>
      </rPr>
      <t>More</t>
    </r>
  </si>
  <si>
    <r>
      <t>The University of Exeter</t>
    </r>
    <r>
      <rPr>
        <sz val="14"/>
        <color rgb="FF175265"/>
        <rFont val="Arial"/>
        <family val="2"/>
      </rPr>
      <t>More</t>
    </r>
  </si>
  <si>
    <r>
      <t>Al-Farabi Kazakh National University</t>
    </r>
    <r>
      <rPr>
        <sz val="14"/>
        <color rgb="FF175265"/>
        <rFont val="Arial"/>
        <family val="2"/>
      </rPr>
      <t>More</t>
    </r>
  </si>
  <si>
    <t>Kazakhstan</t>
  </si>
  <si>
    <r>
      <t>University of Rochester</t>
    </r>
    <r>
      <rPr>
        <sz val="14"/>
        <color rgb="FF175265"/>
        <rFont val="Arial"/>
        <family val="2"/>
      </rPr>
      <t>More</t>
    </r>
  </si>
  <si>
    <r>
      <t>University of Waterloo</t>
    </r>
    <r>
      <rPr>
        <sz val="14"/>
        <color rgb="FF175265"/>
        <rFont val="Arial"/>
        <family val="2"/>
      </rPr>
      <t>More</t>
    </r>
  </si>
  <si>
    <r>
      <t>National Tsing Hua University</t>
    </r>
    <r>
      <rPr>
        <sz val="14"/>
        <color rgb="FF175265"/>
        <rFont val="Arial"/>
        <family val="2"/>
      </rPr>
      <t>More</t>
    </r>
  </si>
  <si>
    <r>
      <t>Texas A&amp;M University</t>
    </r>
    <r>
      <rPr>
        <sz val="14"/>
        <color rgb="FF175265"/>
        <rFont val="Arial"/>
        <family val="2"/>
      </rPr>
      <t>More</t>
    </r>
  </si>
  <si>
    <r>
      <t>University of Lausanne</t>
    </r>
    <r>
      <rPr>
        <sz val="14"/>
        <color rgb="FF175265"/>
        <rFont val="Arial"/>
        <family val="2"/>
      </rPr>
      <t>More</t>
    </r>
  </si>
  <si>
    <r>
      <t>Sapienza University of Rome</t>
    </r>
    <r>
      <rPr>
        <sz val="14"/>
        <color rgb="FF175265"/>
        <rFont val="Arial"/>
        <family val="2"/>
      </rPr>
      <t>More</t>
    </r>
  </si>
  <si>
    <r>
      <t>Indian Institute of Technology Bombay (IITB)</t>
    </r>
    <r>
      <rPr>
        <sz val="14"/>
        <color rgb="FF175265"/>
        <rFont val="Arial"/>
        <family val="2"/>
      </rPr>
      <t>More</t>
    </r>
  </si>
  <si>
    <t>India</t>
  </si>
  <si>
    <r>
      <t>Technische Universität Dresden</t>
    </r>
    <r>
      <rPr>
        <sz val="14"/>
        <color rgb="FF175265"/>
        <rFont val="Arial"/>
        <family val="2"/>
      </rPr>
      <t>More</t>
    </r>
  </si>
  <si>
    <r>
      <t>University of Bath</t>
    </r>
    <r>
      <rPr>
        <sz val="14"/>
        <color rgb="FF175265"/>
        <rFont val="Arial"/>
        <family val="2"/>
      </rPr>
      <t>More</t>
    </r>
  </si>
  <si>
    <r>
      <t>Eberhard Karls Universität Tübingen</t>
    </r>
    <r>
      <rPr>
        <sz val="14"/>
        <color rgb="FF175265"/>
        <rFont val="Arial"/>
        <family val="2"/>
      </rPr>
      <t>More</t>
    </r>
  </si>
  <si>
    <r>
      <t>Albert-Ludwigs-Universitaet Freiburg</t>
    </r>
    <r>
      <rPr>
        <sz val="14"/>
        <color rgb="FF175265"/>
        <rFont val="Arial"/>
        <family val="2"/>
      </rPr>
      <t>More</t>
    </r>
  </si>
  <si>
    <r>
      <t>The Hebrew University of Jerusalem</t>
    </r>
    <r>
      <rPr>
        <sz val="14"/>
        <color rgb="FF175265"/>
        <rFont val="Arial"/>
        <family val="2"/>
      </rPr>
      <t>More</t>
    </r>
  </si>
  <si>
    <t>Israel</t>
  </si>
  <si>
    <r>
      <t>University College Dublin</t>
    </r>
    <r>
      <rPr>
        <sz val="14"/>
        <color rgb="FF175265"/>
        <rFont val="Arial"/>
        <family val="2"/>
      </rPr>
      <t>More</t>
    </r>
  </si>
  <si>
    <r>
      <t>University of Minnesota Twin Cities</t>
    </r>
    <r>
      <rPr>
        <sz val="14"/>
        <color rgb="FF175265"/>
        <rFont val="Arial"/>
        <family val="2"/>
      </rPr>
      <t>More</t>
    </r>
  </si>
  <si>
    <r>
      <t>Universidad de Chile</t>
    </r>
    <r>
      <rPr>
        <sz val="14"/>
        <color rgb="FF175265"/>
        <rFont val="Arial"/>
        <family val="2"/>
      </rPr>
      <t>More</t>
    </r>
  </si>
  <si>
    <r>
      <t>Stockholm University</t>
    </r>
    <r>
      <rPr>
        <sz val="14"/>
        <color rgb="FF175265"/>
        <rFont val="Arial"/>
        <family val="2"/>
      </rPr>
      <t>More</t>
    </r>
  </si>
  <si>
    <r>
      <t>University of Liverpool</t>
    </r>
    <r>
      <rPr>
        <sz val="14"/>
        <color rgb="FF175265"/>
        <rFont val="Arial"/>
        <family val="2"/>
      </rPr>
      <t>More</t>
    </r>
  </si>
  <si>
    <r>
      <t>Universitat de Barcelona</t>
    </r>
    <r>
      <rPr>
        <sz val="14"/>
        <color rgb="FF175265"/>
        <rFont val="Arial"/>
        <family val="2"/>
      </rPr>
      <t>More</t>
    </r>
  </si>
  <si>
    <t>Spain</t>
  </si>
  <si>
    <r>
      <t>University of Otago</t>
    </r>
    <r>
      <rPr>
        <sz val="14"/>
        <color rgb="FF175265"/>
        <rFont val="Arial"/>
        <family val="2"/>
      </rPr>
      <t>More</t>
    </r>
  </si>
  <si>
    <r>
      <t>Indian Institute of Science</t>
    </r>
    <r>
      <rPr>
        <sz val="14"/>
        <color rgb="FF175265"/>
        <rFont val="Arial"/>
        <family val="2"/>
      </rPr>
      <t>More</t>
    </r>
  </si>
  <si>
    <r>
      <t>King Fahd University of Petroleum &amp; Minerals</t>
    </r>
    <r>
      <rPr>
        <sz val="14"/>
        <color rgb="FF175265"/>
        <rFont val="Arial"/>
        <family val="2"/>
      </rPr>
      <t>More</t>
    </r>
  </si>
  <si>
    <r>
      <t>Universiti Teknologi Malaysia</t>
    </r>
    <r>
      <rPr>
        <sz val="14"/>
        <color rgb="FF175265"/>
        <rFont val="Arial"/>
        <family val="2"/>
      </rPr>
      <t>More</t>
    </r>
  </si>
  <si>
    <r>
      <t>Vanderbilt University</t>
    </r>
    <r>
      <rPr>
        <sz val="14"/>
        <color rgb="FF175265"/>
        <rFont val="Arial"/>
        <family val="2"/>
      </rPr>
      <t>More</t>
    </r>
  </si>
  <si>
    <r>
      <t>Université catholique de Louvain (UCLouvain)</t>
    </r>
    <r>
      <rPr>
        <sz val="14"/>
        <color rgb="FF175265"/>
        <rFont val="Arial"/>
        <family val="2"/>
      </rPr>
      <t>More</t>
    </r>
  </si>
  <si>
    <r>
      <t>Waseda University</t>
    </r>
    <r>
      <rPr>
        <sz val="14"/>
        <color rgb="FF175265"/>
        <rFont val="Arial"/>
        <family val="2"/>
      </rPr>
      <t>More</t>
    </r>
  </si>
  <si>
    <r>
      <t>Keio University</t>
    </r>
    <r>
      <rPr>
        <sz val="14"/>
        <color rgb="FF175265"/>
        <rFont val="Arial"/>
        <family val="2"/>
      </rPr>
      <t>More</t>
    </r>
  </si>
  <si>
    <r>
      <t>Vienna University of Technology</t>
    </r>
    <r>
      <rPr>
        <sz val="14"/>
        <color rgb="FF175265"/>
        <rFont val="Arial"/>
        <family val="2"/>
      </rPr>
      <t>More</t>
    </r>
  </si>
  <si>
    <r>
      <t>Indian Institute of Technology Delhi (IITD)</t>
    </r>
    <r>
      <rPr>
        <sz val="14"/>
        <color rgb="FF175265"/>
        <rFont val="Arial"/>
        <family val="2"/>
      </rPr>
      <t>More</t>
    </r>
  </si>
  <si>
    <r>
      <t>University of Bergen</t>
    </r>
    <r>
      <rPr>
        <sz val="14"/>
        <color rgb="FF175265"/>
        <rFont val="Arial"/>
        <family val="2"/>
      </rPr>
      <t>More</t>
    </r>
  </si>
  <si>
    <r>
      <t>University of Göttingen</t>
    </r>
    <r>
      <rPr>
        <sz val="14"/>
        <color rgb="FF175265"/>
        <rFont val="Arial"/>
        <family val="2"/>
      </rPr>
      <t>More</t>
    </r>
  </si>
  <si>
    <r>
      <t>University of Wollongong</t>
    </r>
    <r>
      <rPr>
        <sz val="14"/>
        <color rgb="FF175265"/>
        <rFont val="Arial"/>
        <family val="2"/>
      </rPr>
      <t>More</t>
    </r>
  </si>
  <si>
    <r>
      <t>Erasmus University Rotterdam</t>
    </r>
    <r>
      <rPr>
        <sz val="14"/>
        <color rgb="FF175265"/>
        <rFont val="Arial"/>
        <family val="2"/>
      </rPr>
      <t>More</t>
    </r>
  </si>
  <si>
    <r>
      <t>The University of Newcastle, Australia (UON)</t>
    </r>
    <r>
      <rPr>
        <sz val="14"/>
        <color rgb="FF175265"/>
        <rFont val="Arial"/>
        <family val="2"/>
      </rPr>
      <t>More</t>
    </r>
  </si>
  <si>
    <r>
      <t>University of Twente</t>
    </r>
    <r>
      <rPr>
        <sz val="14"/>
        <color rgb="FF175265"/>
        <rFont val="Arial"/>
        <family val="2"/>
      </rPr>
      <t>More</t>
    </r>
  </si>
  <si>
    <r>
      <t>Universidad Autónoma de Madrid</t>
    </r>
    <r>
      <rPr>
        <sz val="14"/>
        <color rgb="FF175265"/>
        <rFont val="Arial"/>
        <family val="2"/>
      </rPr>
      <t>More</t>
    </r>
  </si>
  <si>
    <r>
      <t>Vrije Universiteit Brussel (VUB)</t>
    </r>
    <r>
      <rPr>
        <sz val="14"/>
        <color rgb="FF175265"/>
        <rFont val="Arial"/>
        <family val="2"/>
      </rPr>
      <t>More</t>
    </r>
  </si>
  <si>
    <r>
      <t>University of Gothenburg</t>
    </r>
    <r>
      <rPr>
        <sz val="14"/>
        <color rgb="FF175265"/>
        <rFont val="Arial"/>
        <family val="2"/>
      </rPr>
      <t>More</t>
    </r>
  </si>
  <si>
    <r>
      <t>Dartmouth College</t>
    </r>
    <r>
      <rPr>
        <sz val="14"/>
        <color rgb="FF175265"/>
        <rFont val="Arial"/>
        <family val="2"/>
      </rPr>
      <t>More</t>
    </r>
  </si>
  <si>
    <r>
      <t>Western University</t>
    </r>
    <r>
      <rPr>
        <sz val="14"/>
        <color rgb="FF175265"/>
        <rFont val="Arial"/>
        <family val="2"/>
      </rPr>
      <t>More</t>
    </r>
  </si>
  <si>
    <r>
      <t>University of Reading</t>
    </r>
    <r>
      <rPr>
        <sz val="14"/>
        <color rgb="FF175265"/>
        <rFont val="Arial"/>
        <family val="2"/>
      </rPr>
      <t>More</t>
    </r>
  </si>
  <si>
    <r>
      <t>Complutense University of Madrid</t>
    </r>
    <r>
      <rPr>
        <sz val="14"/>
        <color rgb="FF175265"/>
        <rFont val="Arial"/>
        <family val="2"/>
      </rPr>
      <t>More</t>
    </r>
  </si>
  <si>
    <r>
      <t>University of Aberdeen</t>
    </r>
    <r>
      <rPr>
        <sz val="14"/>
        <color rgb="FF175265"/>
        <rFont val="Arial"/>
        <family val="2"/>
      </rPr>
      <t>More</t>
    </r>
  </si>
  <si>
    <r>
      <t>Chulalongkorn University</t>
    </r>
    <r>
      <rPr>
        <sz val="14"/>
        <color rgb="FF175265"/>
        <rFont val="Arial"/>
        <family val="2"/>
      </rPr>
      <t>More</t>
    </r>
  </si>
  <si>
    <t>Thailand</t>
  </si>
  <si>
    <r>
      <t>Queen's University Belfast</t>
    </r>
    <r>
      <rPr>
        <sz val="14"/>
        <color rgb="FF175265"/>
        <rFont val="Arial"/>
        <family val="2"/>
      </rPr>
      <t>More</t>
    </r>
  </si>
  <si>
    <r>
      <t>University of California, Irvine</t>
    </r>
    <r>
      <rPr>
        <sz val="14"/>
        <color rgb="FF175265"/>
        <rFont val="Arial"/>
        <family val="2"/>
      </rPr>
      <t>More</t>
    </r>
  </si>
  <si>
    <r>
      <t>Khalifa University of Science and Technology</t>
    </r>
    <r>
      <rPr>
        <sz val="14"/>
        <color rgb="FF175265"/>
        <rFont val="Arial"/>
        <family val="2"/>
      </rPr>
      <t>More</t>
    </r>
  </si>
  <si>
    <t>United Arab Emirates</t>
  </si>
  <si>
    <r>
      <t>University of Notre Dame</t>
    </r>
    <r>
      <rPr>
        <sz val="14"/>
        <color rgb="FF175265"/>
        <rFont val="Arial"/>
        <family val="2"/>
      </rPr>
      <t>More</t>
    </r>
  </si>
  <si>
    <r>
      <t>Universitat Autònoma de Barcelona</t>
    </r>
    <r>
      <rPr>
        <sz val="14"/>
        <color rgb="FF175265"/>
        <rFont val="Arial"/>
        <family val="2"/>
      </rPr>
      <t>More</t>
    </r>
  </si>
  <si>
    <r>
      <t>Macquarie University</t>
    </r>
    <r>
      <rPr>
        <sz val="14"/>
        <color rgb="FF175265"/>
        <rFont val="Arial"/>
        <family val="2"/>
      </rPr>
      <t>More</t>
    </r>
  </si>
  <si>
    <r>
      <t>Radboud University</t>
    </r>
    <r>
      <rPr>
        <sz val="14"/>
        <color rgb="FF175265"/>
        <rFont val="Arial"/>
        <family val="2"/>
      </rPr>
      <t>More</t>
    </r>
  </si>
  <si>
    <r>
      <t>Università di Padova</t>
    </r>
    <r>
      <rPr>
        <sz val="14"/>
        <color rgb="FF175265"/>
        <rFont val="Arial"/>
        <family val="2"/>
      </rPr>
      <t>More</t>
    </r>
  </si>
  <si>
    <r>
      <t>Curtin University</t>
    </r>
    <r>
      <rPr>
        <sz val="14"/>
        <color rgb="FF175265"/>
        <rFont val="Arial"/>
        <family val="2"/>
      </rPr>
      <t>More</t>
    </r>
  </si>
  <si>
    <r>
      <t>Queensland University of Technology (QUT)</t>
    </r>
    <r>
      <rPr>
        <sz val="14"/>
        <color rgb="FF175265"/>
        <rFont val="Arial"/>
        <family val="2"/>
      </rPr>
      <t>More</t>
    </r>
  </si>
  <si>
    <r>
      <t>University of Virginia</t>
    </r>
    <r>
      <rPr>
        <sz val="14"/>
        <color rgb="FF175265"/>
        <rFont val="Arial"/>
        <family val="2"/>
      </rPr>
      <t>More</t>
    </r>
  </si>
  <si>
    <r>
      <t>American University of Beirut (AUB)</t>
    </r>
    <r>
      <rPr>
        <sz val="14"/>
        <color rgb="FF175265"/>
        <rFont val="Arial"/>
        <family val="2"/>
      </rPr>
      <t>More</t>
    </r>
  </si>
  <si>
    <t>Lebanon</t>
  </si>
  <si>
    <r>
      <t>Arizona State University</t>
    </r>
    <r>
      <rPr>
        <sz val="14"/>
        <color rgb="FF175265"/>
        <rFont val="Arial"/>
        <family val="2"/>
      </rPr>
      <t>More</t>
    </r>
  </si>
  <si>
    <r>
      <t>University of Cape Town</t>
    </r>
    <r>
      <rPr>
        <sz val="14"/>
        <color rgb="FF175265"/>
        <rFont val="Arial"/>
        <family val="2"/>
      </rPr>
      <t>More</t>
    </r>
  </si>
  <si>
    <t>South Africa</t>
  </si>
  <si>
    <r>
      <t>RMIT University</t>
    </r>
    <r>
      <rPr>
        <sz val="14"/>
        <color rgb="FF175265"/>
        <rFont val="Arial"/>
        <family val="2"/>
      </rPr>
      <t>More</t>
    </r>
  </si>
  <si>
    <r>
      <t>Victoria University of Wellington</t>
    </r>
    <r>
      <rPr>
        <sz val="14"/>
        <color rgb="FF175265"/>
        <rFont val="Arial"/>
        <family val="2"/>
      </rPr>
      <t>More</t>
    </r>
  </si>
  <si>
    <r>
      <t>Saint Petersburg State University</t>
    </r>
    <r>
      <rPr>
        <sz val="14"/>
        <color rgb="FF175265"/>
        <rFont val="Arial"/>
        <family val="2"/>
      </rPr>
      <t>More</t>
    </r>
  </si>
  <si>
    <r>
      <t>Loughborough University</t>
    </r>
    <r>
      <rPr>
        <sz val="14"/>
        <color rgb="FF175265"/>
        <rFont val="Arial"/>
        <family val="2"/>
      </rPr>
      <t>More</t>
    </r>
  </si>
  <si>
    <r>
      <t>Universidad de los Andes</t>
    </r>
    <r>
      <rPr>
        <sz val="14"/>
        <color rgb="FF175265"/>
        <rFont val="Arial"/>
        <family val="2"/>
      </rPr>
      <t>More</t>
    </r>
  </si>
  <si>
    <t>Colombia</t>
  </si>
  <si>
    <r>
      <t>Novosibirsk State University</t>
    </r>
    <r>
      <rPr>
        <sz val="14"/>
        <color rgb="FF175265"/>
        <rFont val="Arial"/>
        <family val="2"/>
      </rPr>
      <t>More</t>
    </r>
  </si>
  <si>
    <r>
      <t>Universität Hamburg</t>
    </r>
    <r>
      <rPr>
        <sz val="14"/>
        <color rgb="FF175265"/>
        <rFont val="Arial"/>
        <family val="2"/>
      </rPr>
      <t>More</t>
    </r>
  </si>
  <si>
    <r>
      <t>Georgetown University</t>
    </r>
    <r>
      <rPr>
        <sz val="14"/>
        <color rgb="FF175265"/>
        <rFont val="Arial"/>
        <family val="2"/>
      </rPr>
      <t>More</t>
    </r>
  </si>
  <si>
    <r>
      <t>Tel Aviv University</t>
    </r>
    <r>
      <rPr>
        <sz val="14"/>
        <color rgb="FF175265"/>
        <rFont val="Arial"/>
        <family val="2"/>
      </rPr>
      <t>More</t>
    </r>
  </si>
  <si>
    <r>
      <t>University of Colorado Boulder</t>
    </r>
    <r>
      <rPr>
        <sz val="14"/>
        <color rgb="FF175265"/>
        <rFont val="Arial"/>
        <family val="2"/>
      </rPr>
      <t>More</t>
    </r>
  </si>
  <si>
    <r>
      <t>Universidade Estadual de Campinas (Unicamp)</t>
    </r>
    <r>
      <rPr>
        <sz val="14"/>
        <color rgb="FF175265"/>
        <rFont val="Arial"/>
        <family val="2"/>
      </rPr>
      <t>More</t>
    </r>
  </si>
  <si>
    <r>
      <t>Maastricht University</t>
    </r>
    <r>
      <rPr>
        <sz val="14"/>
        <color rgb="FF175265"/>
        <rFont val="Arial"/>
        <family val="2"/>
      </rPr>
      <t>More</t>
    </r>
  </si>
  <si>
    <r>
      <t>National Cheng Kung University (NCKU)</t>
    </r>
    <r>
      <rPr>
        <sz val="14"/>
        <color rgb="FF175265"/>
        <rFont val="Arial"/>
        <family val="2"/>
      </rPr>
      <t>More</t>
    </r>
  </si>
  <si>
    <r>
      <t>Kyung Hee University</t>
    </r>
    <r>
      <rPr>
        <sz val="14"/>
        <color rgb="FF175265"/>
        <rFont val="Arial"/>
        <family val="2"/>
      </rPr>
      <t>More</t>
    </r>
  </si>
  <si>
    <r>
      <t>Vrije Universiteit Amsterdam</t>
    </r>
    <r>
      <rPr>
        <sz val="14"/>
        <color rgb="FF175265"/>
        <rFont val="Arial"/>
        <family val="2"/>
      </rPr>
      <t>More</t>
    </r>
  </si>
  <si>
    <r>
      <t>National University of Ireland Galway</t>
    </r>
    <r>
      <rPr>
        <sz val="14"/>
        <color rgb="FF175265"/>
        <rFont val="Arial"/>
        <family val="2"/>
      </rPr>
      <t>More</t>
    </r>
  </si>
  <si>
    <r>
      <t>University of Antwerp</t>
    </r>
    <r>
      <rPr>
        <sz val="14"/>
        <color rgb="FF175265"/>
        <rFont val="Arial"/>
        <family val="2"/>
      </rPr>
      <t>More</t>
    </r>
  </si>
  <si>
    <r>
      <t>National Chiao Tung University</t>
    </r>
    <r>
      <rPr>
        <sz val="14"/>
        <color rgb="FF175265"/>
        <rFont val="Arial"/>
        <family val="2"/>
      </rPr>
      <t>More</t>
    </r>
  </si>
  <si>
    <r>
      <t>Rheinische Friedrich-Wilhelms-Universität Bonn</t>
    </r>
    <r>
      <rPr>
        <sz val="14"/>
        <color rgb="FF175265"/>
        <rFont val="Arial"/>
        <family val="2"/>
      </rPr>
      <t>More</t>
    </r>
  </si>
  <si>
    <r>
      <t>Ecole des Ponts ParisTech</t>
    </r>
    <r>
      <rPr>
        <sz val="14"/>
        <color rgb="FF175265"/>
        <rFont val="Arial"/>
        <family val="2"/>
      </rPr>
      <t>More</t>
    </r>
  </si>
  <si>
    <r>
      <t>Sciences Po</t>
    </r>
    <r>
      <rPr>
        <sz val="14"/>
        <color rgb="FF175265"/>
        <rFont val="Arial"/>
        <family val="2"/>
      </rPr>
      <t>More</t>
    </r>
  </si>
  <si>
    <r>
      <t>University of Leicester</t>
    </r>
    <r>
      <rPr>
        <sz val="14"/>
        <color rgb="FF175265"/>
        <rFont val="Arial"/>
        <family val="2"/>
      </rPr>
      <t>More</t>
    </r>
  </si>
  <si>
    <r>
      <t>Qatar University</t>
    </r>
    <r>
      <rPr>
        <sz val="14"/>
        <color rgb="FF175265"/>
        <rFont val="Arial"/>
        <family val="2"/>
      </rPr>
      <t>More</t>
    </r>
  </si>
  <si>
    <t>Qatar</t>
  </si>
  <si>
    <r>
      <t>Queen's University at Kingston</t>
    </r>
    <r>
      <rPr>
        <sz val="14"/>
        <color rgb="FF175265"/>
        <rFont val="Arial"/>
        <family val="2"/>
      </rPr>
      <t>More</t>
    </r>
  </si>
  <si>
    <r>
      <t>University of Calgary</t>
    </r>
    <r>
      <rPr>
        <sz val="14"/>
        <color rgb="FF175265"/>
        <rFont val="Arial"/>
        <family val="2"/>
      </rPr>
      <t>More</t>
    </r>
  </si>
  <si>
    <r>
      <t>University of Sussex</t>
    </r>
    <r>
      <rPr>
        <sz val="14"/>
        <color rgb="FF175265"/>
        <rFont val="Arial"/>
        <family val="2"/>
      </rPr>
      <t>More</t>
    </r>
  </si>
  <si>
    <r>
      <t>Wuhan University</t>
    </r>
    <r>
      <rPr>
        <sz val="14"/>
        <color rgb="FF175265"/>
        <rFont val="Arial"/>
        <family val="2"/>
      </rPr>
      <t>More</t>
    </r>
  </si>
  <si>
    <r>
      <t>Tomsk State University</t>
    </r>
    <r>
      <rPr>
        <sz val="14"/>
        <color rgb="FF175265"/>
        <rFont val="Arial"/>
        <family val="2"/>
      </rPr>
      <t>More</t>
    </r>
  </si>
  <si>
    <r>
      <t>Universite libre de Bruxelles</t>
    </r>
    <r>
      <rPr>
        <sz val="14"/>
        <color rgb="FF175265"/>
        <rFont val="Arial"/>
        <family val="2"/>
      </rPr>
      <t>More</t>
    </r>
  </si>
  <si>
    <r>
      <t>Mahidol University</t>
    </r>
    <r>
      <rPr>
        <sz val="14"/>
        <color rgb="FF175265"/>
        <rFont val="Arial"/>
        <family val="2"/>
      </rPr>
      <t>More</t>
    </r>
  </si>
  <si>
    <r>
      <t>University of Navarra</t>
    </r>
    <r>
      <rPr>
        <sz val="14"/>
        <color rgb="FF175265"/>
        <rFont val="Arial"/>
        <family val="2"/>
      </rPr>
      <t>More</t>
    </r>
  </si>
  <si>
    <r>
      <t>Gadjah Mada University</t>
    </r>
    <r>
      <rPr>
        <sz val="14"/>
        <color rgb="FF175265"/>
        <rFont val="Arial"/>
        <family val="2"/>
      </rPr>
      <t>More</t>
    </r>
  </si>
  <si>
    <t>Indonesia</t>
  </si>
  <si>
    <r>
      <t>Universiti Brunei Darussalam (UBD)</t>
    </r>
    <r>
      <rPr>
        <sz val="14"/>
        <color rgb="FF175265"/>
        <rFont val="Arial"/>
        <family val="2"/>
      </rPr>
      <t>More</t>
    </r>
  </si>
  <si>
    <t>Brunei</t>
  </si>
  <si>
    <r>
      <t>Tongji University</t>
    </r>
    <r>
      <rPr>
        <sz val="14"/>
        <color rgb="FF175265"/>
        <rFont val="Arial"/>
        <family val="2"/>
      </rPr>
      <t>More</t>
    </r>
  </si>
  <si>
    <r>
      <t>University of Illinois at Chicago (UIC)</t>
    </r>
    <r>
      <rPr>
        <sz val="14"/>
        <color rgb="FF175265"/>
        <rFont val="Arial"/>
        <family val="2"/>
      </rPr>
      <t>More</t>
    </r>
  </si>
  <si>
    <r>
      <t>Rutgers University–New Brunswick</t>
    </r>
    <r>
      <rPr>
        <sz val="14"/>
        <color rgb="FF175265"/>
        <rFont val="Arial"/>
        <family val="2"/>
      </rPr>
      <t>More</t>
    </r>
  </si>
  <si>
    <r>
      <t>Universidad Nacional de Colombia</t>
    </r>
    <r>
      <rPr>
        <sz val="14"/>
        <color rgb="FF175265"/>
        <rFont val="Arial"/>
        <family val="2"/>
      </rPr>
      <t>More</t>
    </r>
  </si>
  <si>
    <r>
      <t>Charles University</t>
    </r>
    <r>
      <rPr>
        <sz val="14"/>
        <color rgb="FF175265"/>
        <rFont val="Arial"/>
        <family val="2"/>
      </rPr>
      <t>More</t>
    </r>
  </si>
  <si>
    <t>Czech Republic</t>
  </si>
  <si>
    <r>
      <t>Harbin Institute of Technology</t>
    </r>
    <r>
      <rPr>
        <sz val="14"/>
        <color rgb="FF175265"/>
        <rFont val="Arial"/>
        <family val="2"/>
      </rPr>
      <t>More</t>
    </r>
  </si>
  <si>
    <r>
      <t>Tufts University</t>
    </r>
    <r>
      <rPr>
        <sz val="14"/>
        <color rgb="FF175265"/>
        <rFont val="Arial"/>
        <family val="2"/>
      </rPr>
      <t>More</t>
    </r>
  </si>
  <si>
    <r>
      <t>Sun Yat-sen University</t>
    </r>
    <r>
      <rPr>
        <sz val="14"/>
        <color rgb="FF175265"/>
        <rFont val="Arial"/>
        <family val="2"/>
      </rPr>
      <t>More</t>
    </r>
  </si>
  <si>
    <r>
      <t>Hong Kong Baptist University</t>
    </r>
    <r>
      <rPr>
        <sz val="14"/>
        <color rgb="FF175265"/>
        <rFont val="Arial"/>
        <family val="2"/>
      </rPr>
      <t>More</t>
    </r>
  </si>
  <si>
    <r>
      <t>Universität Innsbruck</t>
    </r>
    <r>
      <rPr>
        <sz val="14"/>
        <color rgb="FF175265"/>
        <rFont val="Arial"/>
        <family val="2"/>
      </rPr>
      <t>More</t>
    </r>
  </si>
  <si>
    <r>
      <t>University of Tsukuba</t>
    </r>
    <r>
      <rPr>
        <sz val="14"/>
        <color rgb="FF175265"/>
        <rFont val="Arial"/>
        <family val="2"/>
      </rPr>
      <t>More</t>
    </r>
  </si>
  <si>
    <r>
      <t>National Taiwan University of Science and Technology (Taiwan Tech)</t>
    </r>
    <r>
      <rPr>
        <sz val="14"/>
        <color rgb="FF175265"/>
        <rFont val="Arial"/>
        <family val="2"/>
      </rPr>
      <t>More</t>
    </r>
  </si>
  <si>
    <r>
      <t>Technical University of Darmstadt</t>
    </r>
    <r>
      <rPr>
        <sz val="14"/>
        <color rgb="FF175265"/>
        <rFont val="Arial"/>
        <family val="2"/>
      </rPr>
      <t>More</t>
    </r>
  </si>
  <si>
    <r>
      <t>University of Surrey</t>
    </r>
    <r>
      <rPr>
        <sz val="14"/>
        <color rgb="FF175265"/>
        <rFont val="Arial"/>
        <family val="2"/>
      </rPr>
      <t>More</t>
    </r>
  </si>
  <si>
    <r>
      <t>University of Canterbury</t>
    </r>
    <r>
      <rPr>
        <sz val="14"/>
        <color rgb="FF175265"/>
        <rFont val="Arial"/>
        <family val="2"/>
      </rPr>
      <t>More</t>
    </r>
  </si>
  <si>
    <r>
      <t>University of Massachusetts Amherst</t>
    </r>
    <r>
      <rPr>
        <sz val="14"/>
        <color rgb="FF175265"/>
        <rFont val="Arial"/>
        <family val="2"/>
      </rPr>
      <t>More</t>
    </r>
  </si>
  <si>
    <r>
      <t>Massey University</t>
    </r>
    <r>
      <rPr>
        <sz val="14"/>
        <color rgb="FF175265"/>
        <rFont val="Arial"/>
        <family val="2"/>
      </rPr>
      <t>More</t>
    </r>
  </si>
  <si>
    <r>
      <t>USI - Università della Svizzera italiana</t>
    </r>
    <r>
      <rPr>
        <sz val="14"/>
        <color rgb="FF175265"/>
        <rFont val="Arial"/>
        <family val="2"/>
      </rPr>
      <t>More</t>
    </r>
  </si>
  <si>
    <r>
      <t>The University of Arizona</t>
    </r>
    <r>
      <rPr>
        <sz val="14"/>
        <color rgb="FF175265"/>
        <rFont val="Arial"/>
        <family val="2"/>
      </rPr>
      <t>More</t>
    </r>
  </si>
  <si>
    <r>
      <t>Deakin University</t>
    </r>
    <r>
      <rPr>
        <sz val="14"/>
        <color rgb="FF175265"/>
        <rFont val="Arial"/>
        <family val="2"/>
      </rPr>
      <t>More</t>
    </r>
  </si>
  <si>
    <r>
      <t>Indian Institute of Technology Madras (IITM)</t>
    </r>
    <r>
      <rPr>
        <sz val="14"/>
        <color rgb="FF175265"/>
        <rFont val="Arial"/>
        <family val="2"/>
      </rPr>
      <t>More</t>
    </r>
  </si>
  <si>
    <r>
      <t>Graz University of Technology</t>
    </r>
    <r>
      <rPr>
        <sz val="14"/>
        <color rgb="FF175265"/>
        <rFont val="Arial"/>
        <family val="2"/>
      </rPr>
      <t>More</t>
    </r>
  </si>
  <si>
    <r>
      <t>Université de Paris</t>
    </r>
    <r>
      <rPr>
        <sz val="14"/>
        <color rgb="FF175265"/>
        <rFont val="Arial"/>
        <family val="2"/>
      </rPr>
      <t>More</t>
    </r>
  </si>
  <si>
    <r>
      <t>Beijing Normal University</t>
    </r>
    <r>
      <rPr>
        <sz val="14"/>
        <color rgb="FF175265"/>
        <rFont val="Arial"/>
        <family val="2"/>
      </rPr>
      <t>More</t>
    </r>
  </si>
  <si>
    <r>
      <t>University of Ottawa</t>
    </r>
    <r>
      <rPr>
        <sz val="14"/>
        <color rgb="FF175265"/>
        <rFont val="Arial"/>
        <family val="2"/>
      </rPr>
      <t>More</t>
    </r>
  </si>
  <si>
    <r>
      <t>Moscow Institute of Physics and Technology (MIPT / Moscow Phystech)</t>
    </r>
    <r>
      <rPr>
        <sz val="14"/>
        <color rgb="FF175265"/>
        <rFont val="Arial"/>
        <family val="2"/>
      </rPr>
      <t>More</t>
    </r>
  </si>
  <si>
    <r>
      <t>Bauman Moscow State Technical University</t>
    </r>
    <r>
      <rPr>
        <sz val="14"/>
        <color rgb="FF175265"/>
        <rFont val="Arial"/>
        <family val="2"/>
      </rPr>
      <t>More</t>
    </r>
  </si>
  <si>
    <r>
      <t>University of Cologne</t>
    </r>
    <r>
      <rPr>
        <sz val="14"/>
        <color rgb="FF175265"/>
        <rFont val="Arial"/>
        <family val="2"/>
      </rPr>
      <t>More</t>
    </r>
  </si>
  <si>
    <r>
      <t>United Arab Emirates University</t>
    </r>
    <r>
      <rPr>
        <sz val="14"/>
        <color rgb="FF175265"/>
        <rFont val="Arial"/>
        <family val="2"/>
      </rPr>
      <t>More</t>
    </r>
  </si>
  <si>
    <r>
      <t>University of Tartu</t>
    </r>
    <r>
      <rPr>
        <sz val="14"/>
        <color rgb="FF175265"/>
        <rFont val="Arial"/>
        <family val="2"/>
      </rPr>
      <t>More</t>
    </r>
  </si>
  <si>
    <t>Estonia</t>
  </si>
  <si>
    <r>
      <t>University College Cork</t>
    </r>
    <r>
      <rPr>
        <sz val="14"/>
        <color rgb="FF175265"/>
        <rFont val="Arial"/>
        <family val="2"/>
      </rPr>
      <t>More</t>
    </r>
  </si>
  <si>
    <r>
      <t>King Saud University</t>
    </r>
    <r>
      <rPr>
        <sz val="14"/>
        <color rgb="FF175265"/>
        <rFont val="Arial"/>
        <family val="2"/>
      </rPr>
      <t>More</t>
    </r>
  </si>
  <si>
    <r>
      <t>Universitat Pompeu Fabra</t>
    </r>
    <r>
      <rPr>
        <sz val="14"/>
        <color rgb="FF175265"/>
        <rFont val="Arial"/>
        <family val="2"/>
      </rPr>
      <t>More</t>
    </r>
  </si>
  <si>
    <r>
      <t>Université Paris 1 Panthéon-Sorbonne</t>
    </r>
    <r>
      <rPr>
        <sz val="14"/>
        <color rgb="FF175265"/>
        <rFont val="Arial"/>
        <family val="2"/>
      </rPr>
      <t>More</t>
    </r>
  </si>
  <si>
    <r>
      <t>University of Turku</t>
    </r>
    <r>
      <rPr>
        <sz val="14"/>
        <color rgb="FF175265"/>
        <rFont val="Arial"/>
        <family val="2"/>
      </rPr>
      <t>More</t>
    </r>
  </si>
  <si>
    <r>
      <t>Dalhousie University</t>
    </r>
    <r>
      <rPr>
        <sz val="14"/>
        <color rgb="FF175265"/>
        <rFont val="Arial"/>
        <family val="2"/>
      </rPr>
      <t>More</t>
    </r>
  </si>
  <si>
    <r>
      <t>ENS Paris-Saclay</t>
    </r>
    <r>
      <rPr>
        <sz val="14"/>
        <color rgb="FF175265"/>
        <rFont val="Arial"/>
        <family val="2"/>
      </rPr>
      <t>More</t>
    </r>
  </si>
  <si>
    <r>
      <t>Technion - Israel Institute of Technology</t>
    </r>
    <r>
      <rPr>
        <sz val="14"/>
        <color rgb="FF175265"/>
        <rFont val="Arial"/>
        <family val="2"/>
      </rPr>
      <t>More</t>
    </r>
  </si>
  <si>
    <r>
      <t>University of Miami</t>
    </r>
    <r>
      <rPr>
        <sz val="14"/>
        <color rgb="FF175265"/>
        <rFont val="Arial"/>
        <family val="2"/>
      </rPr>
      <t>More</t>
    </r>
  </si>
  <si>
    <r>
      <t>Gwangju Institute of Science and Technology (GIST)</t>
    </r>
    <r>
      <rPr>
        <sz val="14"/>
        <color rgb="FF175265"/>
        <rFont val="Arial"/>
        <family val="2"/>
      </rPr>
      <t>More</t>
    </r>
  </si>
  <si>
    <r>
      <t>North Carolina State University</t>
    </r>
    <r>
      <rPr>
        <sz val="14"/>
        <color rgb="FF175265"/>
        <rFont val="Arial"/>
        <family val="2"/>
      </rPr>
      <t>More</t>
    </r>
  </si>
  <si>
    <r>
      <t>University of South Australia</t>
    </r>
    <r>
      <rPr>
        <sz val="14"/>
        <color rgb="FF175265"/>
        <rFont val="Arial"/>
        <family val="2"/>
      </rPr>
      <t>More</t>
    </r>
  </si>
  <si>
    <r>
      <t>HSE University (National Research University Higher School of Economics)</t>
    </r>
    <r>
      <rPr>
        <sz val="14"/>
        <color rgb="FF175265"/>
        <rFont val="Arial"/>
        <family val="2"/>
      </rPr>
      <t>More</t>
    </r>
  </si>
  <si>
    <r>
      <t>National Yang Ming University</t>
    </r>
    <r>
      <rPr>
        <sz val="14"/>
        <color rgb="FF175265"/>
        <rFont val="Arial"/>
        <family val="2"/>
      </rPr>
      <t>More</t>
    </r>
  </si>
  <si>
    <r>
      <t>University of Strathclyde</t>
    </r>
    <r>
      <rPr>
        <sz val="14"/>
        <color rgb="FF175265"/>
        <rFont val="Arial"/>
        <family val="2"/>
      </rPr>
      <t>More</t>
    </r>
  </si>
  <si>
    <r>
      <t>Heriot-Watt University</t>
    </r>
    <r>
      <rPr>
        <sz val="14"/>
        <color rgb="FF175265"/>
        <rFont val="Arial"/>
        <family val="2"/>
      </rPr>
      <t>More</t>
    </r>
  </si>
  <si>
    <r>
      <t>University of Milan</t>
    </r>
    <r>
      <rPr>
        <sz val="14"/>
        <color rgb="FF175265"/>
        <rFont val="Arial"/>
        <family val="2"/>
      </rPr>
      <t>More</t>
    </r>
  </si>
  <si>
    <r>
      <t>Griffith University</t>
    </r>
    <r>
      <rPr>
        <sz val="14"/>
        <color rgb="FF175265"/>
        <rFont val="Arial"/>
        <family val="2"/>
      </rPr>
      <t>More</t>
    </r>
  </si>
  <si>
    <r>
      <t>Xi’an Jiaotong University</t>
    </r>
    <r>
      <rPr>
        <sz val="14"/>
        <color rgb="FF175265"/>
        <rFont val="Arial"/>
        <family val="2"/>
      </rPr>
      <t>More</t>
    </r>
  </si>
  <si>
    <r>
      <t>Aalborg University</t>
    </r>
    <r>
      <rPr>
        <sz val="14"/>
        <color rgb="FF175265"/>
        <rFont val="Arial"/>
        <family val="2"/>
      </rPr>
      <t>More</t>
    </r>
  </si>
  <si>
    <r>
      <t>Université Paris-Saclay</t>
    </r>
    <r>
      <rPr>
        <sz val="14"/>
        <color rgb="FF175265"/>
        <rFont val="Arial"/>
        <family val="2"/>
      </rPr>
      <t>More</t>
    </r>
  </si>
  <si>
    <r>
      <t>Universitas Indonesia</t>
    </r>
    <r>
      <rPr>
        <sz val="14"/>
        <color rgb="FF175265"/>
        <rFont val="Arial"/>
        <family val="2"/>
      </rPr>
      <t>More</t>
    </r>
  </si>
  <si>
    <r>
      <t>Universität Mannheim</t>
    </r>
    <r>
      <rPr>
        <sz val="14"/>
        <color rgb="FF175265"/>
        <rFont val="Arial"/>
        <family val="2"/>
      </rPr>
      <t>More</t>
    </r>
  </si>
  <si>
    <r>
      <t>Politecnico di Torino</t>
    </r>
    <r>
      <rPr>
        <sz val="14"/>
        <color rgb="FF175265"/>
        <rFont val="Arial"/>
        <family val="2"/>
      </rPr>
      <t>More</t>
    </r>
  </si>
  <si>
    <r>
      <t>Royal Holloway University of London</t>
    </r>
    <r>
      <rPr>
        <sz val="14"/>
        <color rgb="FF175265"/>
        <rFont val="Arial"/>
        <family val="2"/>
      </rPr>
      <t>More</t>
    </r>
  </si>
  <si>
    <r>
      <t>University of Tasmania</t>
    </r>
    <r>
      <rPr>
        <sz val="14"/>
        <color rgb="FF175265"/>
        <rFont val="Arial"/>
        <family val="2"/>
      </rPr>
      <t>More</t>
    </r>
  </si>
  <si>
    <r>
      <t>Universidad Carlos III de Madrid (UC3M)</t>
    </r>
    <r>
      <rPr>
        <sz val="14"/>
        <color rgb="FF175265"/>
        <rFont val="Arial"/>
        <family val="2"/>
      </rPr>
      <t>More</t>
    </r>
  </si>
  <si>
    <r>
      <t>Goethe-University Frankfurt am Main</t>
    </r>
    <r>
      <rPr>
        <sz val="14"/>
        <color rgb="FF175265"/>
        <rFont val="Arial"/>
        <family val="2"/>
      </rPr>
      <t>More</t>
    </r>
  </si>
  <si>
    <r>
      <t>Bandung Institute of Technology (ITB)</t>
    </r>
    <r>
      <rPr>
        <sz val="14"/>
        <color rgb="FF175265"/>
        <rFont val="Arial"/>
        <family val="2"/>
      </rPr>
      <t>More</t>
    </r>
  </si>
  <si>
    <r>
      <t>Indian Institute of Technology Kharagpur (IIT-KGP)</t>
    </r>
    <r>
      <rPr>
        <sz val="14"/>
        <color rgb="FF175265"/>
        <rFont val="Arial"/>
        <family val="2"/>
      </rPr>
      <t>More</t>
    </r>
  </si>
  <si>
    <r>
      <t>National Research Nuclear University MEPhI (Moscow Engineering Physics Institute)</t>
    </r>
    <r>
      <rPr>
        <sz val="14"/>
        <color rgb="FF175265"/>
        <rFont val="Arial"/>
        <family val="2"/>
      </rPr>
      <t>More</t>
    </r>
  </si>
  <si>
    <r>
      <t>Universitat Politècnica de Catalunya · BarcelonaTech (UPC)</t>
    </r>
    <r>
      <rPr>
        <sz val="14"/>
        <color rgb="FF175265"/>
        <rFont val="Arial"/>
        <family val="2"/>
      </rPr>
      <t>More</t>
    </r>
  </si>
  <si>
    <r>
      <t>Belarusian State University</t>
    </r>
    <r>
      <rPr>
        <sz val="14"/>
        <color rgb="FF175265"/>
        <rFont val="Arial"/>
        <family val="2"/>
      </rPr>
      <t>More</t>
    </r>
  </si>
  <si>
    <t>Belarus</t>
  </si>
  <si>
    <r>
      <t>Friedrich-Alexander-Universität Erlangen-Nürnberg</t>
    </r>
    <r>
      <rPr>
        <sz val="14"/>
        <color rgb="FF175265"/>
        <rFont val="Arial"/>
        <family val="2"/>
      </rPr>
      <t>More</t>
    </r>
  </si>
  <si>
    <r>
      <t>University of Dundee</t>
    </r>
    <r>
      <rPr>
        <sz val="14"/>
        <color rgb="FF175265"/>
        <rFont val="Arial"/>
        <family val="2"/>
      </rPr>
      <t>More</t>
    </r>
  </si>
  <si>
    <r>
      <t>Indiana University Bloomington</t>
    </r>
    <r>
      <rPr>
        <sz val="14"/>
        <color rgb="FF175265"/>
        <rFont val="Arial"/>
        <family val="2"/>
      </rPr>
      <t>More</t>
    </r>
  </si>
  <si>
    <r>
      <t>Hiroshima University</t>
    </r>
    <r>
      <rPr>
        <sz val="14"/>
        <color rgb="FF175265"/>
        <rFont val="Arial"/>
        <family val="2"/>
      </rPr>
      <t>More</t>
    </r>
  </si>
  <si>
    <r>
      <t>University of Warsaw</t>
    </r>
    <r>
      <rPr>
        <sz val="14"/>
        <color rgb="FF175265"/>
        <rFont val="Arial"/>
        <family val="2"/>
      </rPr>
      <t>More</t>
    </r>
  </si>
  <si>
    <t>Poland</t>
  </si>
  <si>
    <r>
      <t>Simon Fraser University</t>
    </r>
    <r>
      <rPr>
        <sz val="14"/>
        <color rgb="FF175265"/>
        <rFont val="Arial"/>
        <family val="2"/>
      </rPr>
      <t>More</t>
    </r>
  </si>
  <si>
    <r>
      <t>Southern University of Science and Technology</t>
    </r>
    <r>
      <rPr>
        <sz val="14"/>
        <color rgb="FF175265"/>
        <rFont val="Arial"/>
        <family val="2"/>
      </rPr>
      <t>More</t>
    </r>
  </si>
  <si>
    <r>
      <t>Universität Jena</t>
    </r>
    <r>
      <rPr>
        <sz val="14"/>
        <color rgb="FF175265"/>
        <rFont val="Arial"/>
        <family val="2"/>
      </rPr>
      <t>More</t>
    </r>
  </si>
  <si>
    <r>
      <t>Jagiellonian University</t>
    </r>
    <r>
      <rPr>
        <sz val="14"/>
        <color rgb="FF175265"/>
        <rFont val="Arial"/>
        <family val="2"/>
      </rPr>
      <t>More</t>
    </r>
  </si>
  <si>
    <r>
      <t>Pontificia Universidad Católica Argentina</t>
    </r>
    <r>
      <rPr>
        <sz val="14"/>
        <color rgb="FF175265"/>
        <rFont val="Arial"/>
        <family val="2"/>
      </rPr>
      <t>More</t>
    </r>
  </si>
  <si>
    <r>
      <t>RUDN University</t>
    </r>
    <r>
      <rPr>
        <sz val="14"/>
        <color rgb="FF175265"/>
        <rFont val="Arial"/>
        <family val="2"/>
      </rPr>
      <t>More</t>
    </r>
  </si>
  <si>
    <r>
      <t>Universitat Politècnica de València</t>
    </r>
    <r>
      <rPr>
        <sz val="14"/>
        <color rgb="FF175265"/>
        <rFont val="Arial"/>
        <family val="2"/>
      </rPr>
      <t>More</t>
    </r>
  </si>
  <si>
    <r>
      <t>IE University</t>
    </r>
    <r>
      <rPr>
        <sz val="14"/>
        <color rgb="FF175265"/>
        <rFont val="Arial"/>
        <family val="2"/>
      </rPr>
      <t>More</t>
    </r>
  </si>
  <si>
    <r>
      <t>Virginia Polytechnic Institute and State University</t>
    </r>
    <r>
      <rPr>
        <sz val="14"/>
        <color rgb="FF175265"/>
        <rFont val="Arial"/>
        <family val="2"/>
      </rPr>
      <t>More</t>
    </r>
  </si>
  <si>
    <r>
      <t>National Taiwan Normal University</t>
    </r>
    <r>
      <rPr>
        <sz val="14"/>
        <color rgb="FF175265"/>
        <rFont val="Arial"/>
        <family val="2"/>
      </rPr>
      <t>More</t>
    </r>
  </si>
  <si>
    <r>
      <t>Ural Federal University - UrFU</t>
    </r>
    <r>
      <rPr>
        <sz val="14"/>
        <color rgb="FF175265"/>
        <rFont val="Arial"/>
        <family val="2"/>
      </rPr>
      <t>More</t>
    </r>
  </si>
  <si>
    <r>
      <t>Ewha Womans University</t>
    </r>
    <r>
      <rPr>
        <sz val="14"/>
        <color rgb="FF175265"/>
        <rFont val="Arial"/>
        <family val="2"/>
      </rPr>
      <t>More</t>
    </r>
  </si>
  <si>
    <r>
      <t>Umea University</t>
    </r>
    <r>
      <rPr>
        <sz val="14"/>
        <color rgb="FF175265"/>
        <rFont val="Arial"/>
        <family val="2"/>
      </rPr>
      <t>More</t>
    </r>
  </si>
  <si>
    <r>
      <t>Universität Stuttgart</t>
    </r>
    <r>
      <rPr>
        <sz val="14"/>
        <color rgb="FF175265"/>
        <rFont val="Arial"/>
        <family val="2"/>
      </rPr>
      <t>More</t>
    </r>
  </si>
  <si>
    <r>
      <t>University of East Anglia (UEA)</t>
    </r>
    <r>
      <rPr>
        <sz val="14"/>
        <color rgb="FF175265"/>
        <rFont val="Arial"/>
        <family val="2"/>
      </rPr>
      <t>More</t>
    </r>
  </si>
  <si>
    <r>
      <t>University of Hawaiʻi at Mānoa</t>
    </r>
    <r>
      <rPr>
        <sz val="14"/>
        <color rgb="FF175265"/>
        <rFont val="Arial"/>
        <family val="2"/>
      </rPr>
      <t>More</t>
    </r>
  </si>
  <si>
    <r>
      <t>University of Jyväskylä</t>
    </r>
    <r>
      <rPr>
        <sz val="14"/>
        <color rgb="FF175265"/>
        <rFont val="Arial"/>
        <family val="2"/>
      </rPr>
      <t>More</t>
    </r>
  </si>
  <si>
    <r>
      <t>University of Utah</t>
    </r>
    <r>
      <rPr>
        <sz val="14"/>
        <color rgb="FF175265"/>
        <rFont val="Arial"/>
        <family val="2"/>
      </rPr>
      <t>More</t>
    </r>
  </si>
  <si>
    <r>
      <t>Yeshiva University</t>
    </r>
    <r>
      <rPr>
        <sz val="14"/>
        <color rgb="FF175265"/>
        <rFont val="Arial"/>
        <family val="2"/>
      </rPr>
      <t>More</t>
    </r>
  </si>
  <si>
    <r>
      <t>Université Grenoble Alpes</t>
    </r>
    <r>
      <rPr>
        <sz val="14"/>
        <color rgb="FF175265"/>
        <rFont val="Arial"/>
        <family val="2"/>
      </rPr>
      <t>More</t>
    </r>
  </si>
  <si>
    <r>
      <t>University of Chemistry and Technology, Prague</t>
    </r>
    <r>
      <rPr>
        <sz val="14"/>
        <color rgb="FF175265"/>
        <rFont val="Arial"/>
        <family val="2"/>
      </rPr>
      <t>More</t>
    </r>
  </si>
  <si>
    <r>
      <t>Birkbeck, University of London</t>
    </r>
    <r>
      <rPr>
        <sz val="14"/>
        <color rgb="FF175265"/>
        <rFont val="Arial"/>
        <family val="2"/>
      </rPr>
      <t>More</t>
    </r>
  </si>
  <si>
    <r>
      <t>University Ulm</t>
    </r>
    <r>
      <rPr>
        <sz val="14"/>
        <color rgb="FF175265"/>
        <rFont val="Arial"/>
        <family val="2"/>
      </rPr>
      <t>More</t>
    </r>
  </si>
  <si>
    <r>
      <t>SOAS University of London</t>
    </r>
    <r>
      <rPr>
        <sz val="14"/>
        <color rgb="FF175265"/>
        <rFont val="Arial"/>
        <family val="2"/>
      </rPr>
      <t>More</t>
    </r>
  </si>
  <si>
    <r>
      <t>University at Buffalo SUNY</t>
    </r>
    <r>
      <rPr>
        <sz val="14"/>
        <color rgb="FF175265"/>
        <rFont val="Arial"/>
        <family val="2"/>
      </rPr>
      <t>More</t>
    </r>
  </si>
  <si>
    <r>
      <t>American University of Sharjah</t>
    </r>
    <r>
      <rPr>
        <sz val="14"/>
        <color rgb="FF175265"/>
        <rFont val="Arial"/>
        <family val="2"/>
      </rPr>
      <t>More</t>
    </r>
  </si>
  <si>
    <r>
      <t>Moscow State Institute of International Relations (MGIMO University)</t>
    </r>
    <r>
      <rPr>
        <sz val="14"/>
        <color rgb="FF175265"/>
        <rFont val="Arial"/>
        <family val="2"/>
      </rPr>
      <t>More</t>
    </r>
  </si>
  <si>
    <r>
      <t>City, University of London</t>
    </r>
    <r>
      <rPr>
        <sz val="14"/>
        <color rgb="FF175265"/>
        <rFont val="Arial"/>
        <family val="2"/>
      </rPr>
      <t>More</t>
    </r>
  </si>
  <si>
    <r>
      <t>Indian Institute of Technology Kanpur (IITK)</t>
    </r>
    <r>
      <rPr>
        <sz val="14"/>
        <color rgb="FF175265"/>
        <rFont val="Arial"/>
        <family val="2"/>
      </rPr>
      <t>More</t>
    </r>
  </si>
  <si>
    <r>
      <t>Universiti Teknologi Brunei</t>
    </r>
    <r>
      <rPr>
        <sz val="14"/>
        <color rgb="FF175265"/>
        <rFont val="Arial"/>
        <family val="2"/>
      </rPr>
      <t>More</t>
    </r>
  </si>
  <si>
    <r>
      <t>George Washington University</t>
    </r>
    <r>
      <rPr>
        <sz val="14"/>
        <color rgb="FF175265"/>
        <rFont val="Arial"/>
        <family val="2"/>
      </rPr>
      <t>More</t>
    </r>
  </si>
  <si>
    <r>
      <t>University of Southern Denmark (SDU)</t>
    </r>
    <r>
      <rPr>
        <sz val="14"/>
        <color rgb="FF175265"/>
        <rFont val="Arial"/>
        <family val="2"/>
      </rPr>
      <t>More</t>
    </r>
  </si>
  <si>
    <r>
      <t>National University of Sciences And Technology (NUST) Islamabad</t>
    </r>
    <r>
      <rPr>
        <sz val="14"/>
        <color rgb="FF175265"/>
        <rFont val="Arial"/>
        <family val="2"/>
      </rPr>
      <t>More</t>
    </r>
  </si>
  <si>
    <t>Pakistan</t>
  </si>
  <si>
    <r>
      <t>Westfälische Wilhelms-Universität Münster</t>
    </r>
    <r>
      <rPr>
        <sz val="14"/>
        <color rgb="FF175265"/>
        <rFont val="Arial"/>
        <family val="2"/>
      </rPr>
      <t>More</t>
    </r>
  </si>
  <si>
    <r>
      <t>L.N. Gumilyov Eurasian National University (ENU)</t>
    </r>
    <r>
      <rPr>
        <sz val="14"/>
        <color rgb="FF175265"/>
        <rFont val="Arial"/>
        <family val="2"/>
      </rPr>
      <t>More</t>
    </r>
  </si>
  <si>
    <r>
      <t>University of Lisbon</t>
    </r>
    <r>
      <rPr>
        <sz val="14"/>
        <color rgb="FF175265"/>
        <rFont val="Arial"/>
        <family val="2"/>
      </rPr>
      <t>More</t>
    </r>
  </si>
  <si>
    <t>Portugal</t>
  </si>
  <si>
    <r>
      <t>University of Porto</t>
    </r>
    <r>
      <rPr>
        <sz val="14"/>
        <color rgb="FF175265"/>
        <rFont val="Arial"/>
        <family val="2"/>
      </rPr>
      <t>More</t>
    </r>
  </si>
  <si>
    <r>
      <t>ITMO University</t>
    </r>
    <r>
      <rPr>
        <sz val="14"/>
        <color rgb="FF175265"/>
        <rFont val="Arial"/>
        <family val="2"/>
      </rPr>
      <t>More</t>
    </r>
  </si>
  <si>
    <r>
      <t>Norwegian University of Science And Technology</t>
    </r>
    <r>
      <rPr>
        <sz val="14"/>
        <color rgb="FF175265"/>
        <rFont val="Arial"/>
        <family val="2"/>
      </rPr>
      <t>More</t>
    </r>
  </si>
  <si>
    <r>
      <t>Johannes Kepler University Linz</t>
    </r>
    <r>
      <rPr>
        <sz val="14"/>
        <color rgb="FF175265"/>
        <rFont val="Arial"/>
        <family val="2"/>
      </rPr>
      <t>More</t>
    </r>
  </si>
  <si>
    <r>
      <t>Linköping University</t>
    </r>
    <r>
      <rPr>
        <sz val="14"/>
        <color rgb="FF175265"/>
        <rFont val="Arial"/>
        <family val="2"/>
      </rPr>
      <t>More</t>
    </r>
  </si>
  <si>
    <r>
      <t>Northeastern University</t>
    </r>
    <r>
      <rPr>
        <sz val="14"/>
        <color rgb="FF175265"/>
        <rFont val="Arial"/>
        <family val="2"/>
      </rPr>
      <t>More</t>
    </r>
  </si>
  <si>
    <r>
      <t>Tokyo Medical and Dental University (TMDU)</t>
    </r>
    <r>
      <rPr>
        <sz val="14"/>
        <color rgb="FF175265"/>
        <rFont val="Arial"/>
        <family val="2"/>
      </rPr>
      <t>More</t>
    </r>
  </si>
  <si>
    <r>
      <t>University of Macau</t>
    </r>
    <r>
      <rPr>
        <sz val="14"/>
        <color rgb="FF175265"/>
        <rFont val="Arial"/>
        <family val="2"/>
      </rPr>
      <t>More</t>
    </r>
  </si>
  <si>
    <t>Macau SAR</t>
  </si>
  <si>
    <r>
      <t>Brunel University London</t>
    </r>
    <r>
      <rPr>
        <sz val="14"/>
        <color rgb="FF175265"/>
        <rFont val="Arial"/>
        <family val="2"/>
      </rPr>
      <t>More</t>
    </r>
  </si>
  <si>
    <r>
      <t>Tilburg University</t>
    </r>
    <r>
      <rPr>
        <sz val="14"/>
        <color rgb="FF175265"/>
        <rFont val="Arial"/>
        <family val="2"/>
      </rPr>
      <t>More</t>
    </r>
  </si>
  <si>
    <r>
      <t>Kazan (Volga region) Federal University</t>
    </r>
    <r>
      <rPr>
        <sz val="14"/>
        <color rgb="FF175265"/>
        <rFont val="Arial"/>
        <family val="2"/>
      </rPr>
      <t>More</t>
    </r>
  </si>
  <si>
    <r>
      <t>University of Victoria (UVic)</t>
    </r>
    <r>
      <rPr>
        <sz val="14"/>
        <color rgb="FF175265"/>
        <rFont val="Arial"/>
        <family val="2"/>
      </rPr>
      <t>More</t>
    </r>
  </si>
  <si>
    <r>
      <t>Swinburne University of Technology</t>
    </r>
    <r>
      <rPr>
        <sz val="14"/>
        <color rgb="FF175265"/>
        <rFont val="Arial"/>
        <family val="2"/>
      </rPr>
      <t>More</t>
    </r>
  </si>
  <si>
    <r>
      <t>Pakistan Institute of Engineering and Applied Sciences (PIEAS)</t>
    </r>
    <r>
      <rPr>
        <sz val="14"/>
        <color rgb="FF175265"/>
        <rFont val="Arial"/>
        <family val="2"/>
      </rPr>
      <t>More</t>
    </r>
  </si>
  <si>
    <r>
      <t>Stony Brook University, State University of New York</t>
    </r>
    <r>
      <rPr>
        <sz val="14"/>
        <color rgb="FF175265"/>
        <rFont val="Arial"/>
        <family val="2"/>
      </rPr>
      <t>More</t>
    </r>
  </si>
  <si>
    <r>
      <t>Sultan Qaboos University</t>
    </r>
    <r>
      <rPr>
        <sz val="14"/>
        <color rgb="FF175265"/>
        <rFont val="Arial"/>
        <family val="2"/>
      </rPr>
      <t>More</t>
    </r>
  </si>
  <si>
    <t>Oman</t>
  </si>
  <si>
    <r>
      <t>University of Waikato</t>
    </r>
    <r>
      <rPr>
        <sz val="14"/>
        <color rgb="FF175265"/>
        <rFont val="Arial"/>
        <family val="2"/>
      </rPr>
      <t>More</t>
    </r>
  </si>
  <si>
    <r>
      <t>Nankai University</t>
    </r>
    <r>
      <rPr>
        <sz val="14"/>
        <color rgb="FF175265"/>
        <rFont val="Arial"/>
        <family val="2"/>
      </rPr>
      <t>More</t>
    </r>
  </si>
  <si>
    <r>
      <t>Universidad de Palermo (UP)</t>
    </r>
    <r>
      <rPr>
        <sz val="14"/>
        <color rgb="FF175265"/>
        <rFont val="Arial"/>
        <family val="2"/>
      </rPr>
      <t>More</t>
    </r>
  </si>
  <si>
    <r>
      <t>Taylor's University</t>
    </r>
    <r>
      <rPr>
        <sz val="14"/>
        <color rgb="FF175265"/>
        <rFont val="Arial"/>
        <family val="2"/>
      </rPr>
      <t>More</t>
    </r>
  </si>
  <si>
    <r>
      <t>Universidade Federal do Rio de Janeiro</t>
    </r>
    <r>
      <rPr>
        <sz val="14"/>
        <color rgb="FF175265"/>
        <rFont val="Arial"/>
        <family val="2"/>
      </rPr>
      <t>More</t>
    </r>
  </si>
  <si>
    <r>
      <t>University of Kent</t>
    </r>
    <r>
      <rPr>
        <sz val="14"/>
        <color rgb="FF175265"/>
        <rFont val="Arial"/>
        <family val="2"/>
      </rPr>
      <t>More</t>
    </r>
  </si>
  <si>
    <r>
      <t>Wake Forest University</t>
    </r>
    <r>
      <rPr>
        <sz val="14"/>
        <color rgb="FF175265"/>
        <rFont val="Arial"/>
        <family val="2"/>
      </rPr>
      <t>More</t>
    </r>
  </si>
  <si>
    <r>
      <t>Indian Institute of Technology Roorkee (IITR)</t>
    </r>
    <r>
      <rPr>
        <sz val="14"/>
        <color rgb="FF175265"/>
        <rFont val="Arial"/>
        <family val="2"/>
      </rPr>
      <t>More</t>
    </r>
  </si>
  <si>
    <r>
      <t>Oxford Brookes University</t>
    </r>
    <r>
      <rPr>
        <sz val="14"/>
        <color rgb="FF175265"/>
        <rFont val="Arial"/>
        <family val="2"/>
      </rPr>
      <t>More</t>
    </r>
  </si>
  <si>
    <r>
      <t>University of Pisa</t>
    </r>
    <r>
      <rPr>
        <sz val="14"/>
        <color rgb="FF175265"/>
        <rFont val="Arial"/>
        <family val="2"/>
      </rPr>
      <t>More</t>
    </r>
  </si>
  <si>
    <r>
      <t>University of Kansas</t>
    </r>
    <r>
      <rPr>
        <sz val="14"/>
        <color rgb="FF175265"/>
        <rFont val="Arial"/>
        <family val="2"/>
      </rPr>
      <t>More</t>
    </r>
  </si>
  <si>
    <r>
      <t>Lincoln University</t>
    </r>
    <r>
      <rPr>
        <sz val="14"/>
        <color rgb="FF175265"/>
        <rFont val="Arial"/>
        <family val="2"/>
      </rPr>
      <t>More</t>
    </r>
  </si>
  <si>
    <r>
      <t>Shanghai University</t>
    </r>
    <r>
      <rPr>
        <sz val="14"/>
        <color rgb="FF175265"/>
        <rFont val="Arial"/>
        <family val="2"/>
      </rPr>
      <t>More</t>
    </r>
  </si>
  <si>
    <r>
      <t>Taipei Medical University (TMU)</t>
    </r>
    <r>
      <rPr>
        <sz val="14"/>
        <color rgb="FF175265"/>
        <rFont val="Arial"/>
        <family val="2"/>
      </rPr>
      <t>More</t>
    </r>
  </si>
  <si>
    <r>
      <t>Tianjin University</t>
    </r>
    <r>
      <rPr>
        <sz val="14"/>
        <color rgb="FF175265"/>
        <rFont val="Arial"/>
        <family val="2"/>
      </rPr>
      <t>More</t>
    </r>
  </si>
  <si>
    <r>
      <t>UCSI University</t>
    </r>
    <r>
      <rPr>
        <sz val="14"/>
        <color rgb="FF175265"/>
        <rFont val="Arial"/>
        <family val="2"/>
      </rPr>
      <t>More</t>
    </r>
  </si>
  <si>
    <r>
      <t>Beijing Institute of Technology</t>
    </r>
    <r>
      <rPr>
        <sz val="14"/>
        <color rgb="FF175265"/>
        <rFont val="Arial"/>
        <family val="2"/>
      </rPr>
      <t>More</t>
    </r>
  </si>
  <si>
    <r>
      <t>HUFS - Hankuk (Korea) University of Foreign Studies</t>
    </r>
    <r>
      <rPr>
        <sz val="14"/>
        <color rgb="FF175265"/>
        <rFont val="Arial"/>
        <family val="2"/>
      </rPr>
      <t>More</t>
    </r>
  </si>
  <si>
    <r>
      <t>University of Naples - Federico II</t>
    </r>
    <r>
      <rPr>
        <sz val="14"/>
        <color rgb="FF175265"/>
        <rFont val="Arial"/>
        <family val="2"/>
      </rPr>
      <t>More</t>
    </r>
  </si>
  <si>
    <r>
      <t>Università Vita-Salute San Raffaele</t>
    </r>
    <r>
      <rPr>
        <sz val="14"/>
        <color rgb="FF175265"/>
        <rFont val="Arial"/>
        <family val="2"/>
      </rPr>
      <t>More</t>
    </r>
  </si>
  <si>
    <r>
      <t>Huazhong University of Science and Technology</t>
    </r>
    <r>
      <rPr>
        <sz val="14"/>
        <color rgb="FF175265"/>
        <rFont val="Arial"/>
        <family val="2"/>
      </rPr>
      <t>More</t>
    </r>
  </si>
  <si>
    <r>
      <t>University of the Philippines</t>
    </r>
    <r>
      <rPr>
        <sz val="14"/>
        <color rgb="FF175265"/>
        <rFont val="Arial"/>
        <family val="2"/>
      </rPr>
      <t>More</t>
    </r>
  </si>
  <si>
    <t>Philippines</t>
  </si>
  <si>
    <r>
      <t>La Trobe University</t>
    </r>
    <r>
      <rPr>
        <sz val="14"/>
        <color rgb="FF175265"/>
        <rFont val="Arial"/>
        <family val="2"/>
      </rPr>
      <t>More</t>
    </r>
  </si>
  <si>
    <r>
      <t>Université de Strasbourg</t>
    </r>
    <r>
      <rPr>
        <sz val="14"/>
        <color rgb="FF175265"/>
        <rFont val="Arial"/>
        <family val="2"/>
      </rPr>
      <t>More</t>
    </r>
  </si>
  <si>
    <r>
      <t>University of Colorado, Denver</t>
    </r>
    <r>
      <rPr>
        <sz val="14"/>
        <color rgb="FF175265"/>
        <rFont val="Arial"/>
        <family val="2"/>
      </rPr>
      <t>More</t>
    </r>
  </si>
  <si>
    <r>
      <t>Peter the Great St. Petersburg Polytechnic University</t>
    </r>
    <r>
      <rPr>
        <sz val="14"/>
        <color rgb="FF175265"/>
        <rFont val="Arial"/>
        <family val="2"/>
      </rPr>
      <t>More</t>
    </r>
  </si>
  <si>
    <r>
      <t>National Research Tomsk Polytechnic University</t>
    </r>
    <r>
      <rPr>
        <sz val="14"/>
        <color rgb="FF175265"/>
        <rFont val="Arial"/>
        <family val="2"/>
      </rPr>
      <t>More</t>
    </r>
  </si>
  <si>
    <r>
      <t>Chung-Ang University (CAU)</t>
    </r>
    <r>
      <rPr>
        <sz val="14"/>
        <color rgb="FF175265"/>
        <rFont val="Arial"/>
        <family val="2"/>
      </rPr>
      <t>More</t>
    </r>
  </si>
  <si>
    <r>
      <t>Johannes Gutenberg Universität Mainz</t>
    </r>
    <r>
      <rPr>
        <sz val="14"/>
        <color rgb="FF175265"/>
        <rFont val="Arial"/>
        <family val="2"/>
      </rPr>
      <t>More</t>
    </r>
  </si>
  <si>
    <r>
      <t>Kobe University</t>
    </r>
    <r>
      <rPr>
        <sz val="14"/>
        <color rgb="FF175265"/>
        <rFont val="Arial"/>
        <family val="2"/>
      </rPr>
      <t>More</t>
    </r>
  </si>
  <si>
    <r>
      <t>University of Trento</t>
    </r>
    <r>
      <rPr>
        <sz val="14"/>
        <color rgb="FF175265"/>
        <rFont val="Arial"/>
        <family val="2"/>
      </rPr>
      <t>More</t>
    </r>
  </si>
  <si>
    <r>
      <t>University of Witwatersrand</t>
    </r>
    <r>
      <rPr>
        <sz val="14"/>
        <color rgb="FF175265"/>
        <rFont val="Arial"/>
        <family val="2"/>
      </rPr>
      <t>More</t>
    </r>
  </si>
  <si>
    <r>
      <t>University of Oulu</t>
    </r>
    <r>
      <rPr>
        <sz val="14"/>
        <color rgb="FF175265"/>
        <rFont val="Arial"/>
        <family val="2"/>
      </rPr>
      <t>More</t>
    </r>
  </si>
  <si>
    <r>
      <t>Sharif University of Technology</t>
    </r>
    <r>
      <rPr>
        <sz val="14"/>
        <color rgb="FF175265"/>
        <rFont val="Arial"/>
        <family val="2"/>
      </rPr>
      <t>More</t>
    </r>
  </si>
  <si>
    <t>Iran, Islamic Republic of</t>
  </si>
  <si>
    <r>
      <t>Tampere University</t>
    </r>
    <r>
      <rPr>
        <sz val="14"/>
        <color rgb="FF175265"/>
        <rFont val="Arial"/>
        <family val="2"/>
      </rPr>
      <t>More</t>
    </r>
  </si>
  <si>
    <r>
      <t>The American University in Cairo</t>
    </r>
    <r>
      <rPr>
        <sz val="14"/>
        <color rgb="FF175265"/>
        <rFont val="Arial"/>
        <family val="2"/>
      </rPr>
      <t>More</t>
    </r>
  </si>
  <si>
    <t>Egypt</t>
  </si>
  <si>
    <r>
      <t>University of Essex</t>
    </r>
    <r>
      <rPr>
        <sz val="14"/>
        <color rgb="FF175265"/>
        <rFont val="Arial"/>
        <family val="2"/>
      </rPr>
      <t>More</t>
    </r>
  </si>
  <si>
    <r>
      <t>Washington State University</t>
    </r>
    <r>
      <rPr>
        <sz val="14"/>
        <color rgb="FF175265"/>
        <rFont val="Arial"/>
        <family val="2"/>
      </rPr>
      <t>More</t>
    </r>
  </si>
  <si>
    <r>
      <t>Bond University</t>
    </r>
    <r>
      <rPr>
        <sz val="14"/>
        <color rgb="FF175265"/>
        <rFont val="Arial"/>
        <family val="2"/>
      </rPr>
      <t>More</t>
    </r>
  </si>
  <si>
    <r>
      <t>Tulane University</t>
    </r>
    <r>
      <rPr>
        <sz val="14"/>
        <color rgb="FF175265"/>
        <rFont val="Arial"/>
        <family val="2"/>
      </rPr>
      <t>More</t>
    </r>
  </si>
  <si>
    <r>
      <t>Goldsmiths, University of London</t>
    </r>
    <r>
      <rPr>
        <sz val="14"/>
        <color rgb="FF175265"/>
        <rFont val="Arial"/>
        <family val="2"/>
      </rPr>
      <t>More</t>
    </r>
  </si>
  <si>
    <r>
      <t>National Sun Yat-sen University</t>
    </r>
    <r>
      <rPr>
        <sz val="14"/>
        <color rgb="FF175265"/>
        <rFont val="Arial"/>
        <family val="2"/>
      </rPr>
      <t>More</t>
    </r>
  </si>
  <si>
    <r>
      <t>University of California, Santa Cruz</t>
    </r>
    <r>
      <rPr>
        <sz val="14"/>
        <color rgb="FF175265"/>
        <rFont val="Arial"/>
        <family val="2"/>
      </rPr>
      <t>More</t>
    </r>
  </si>
  <si>
    <r>
      <t>University of Tromsø The Arctic University of Norway</t>
    </r>
    <r>
      <rPr>
        <sz val="14"/>
        <color rgb="FF175265"/>
        <rFont val="Arial"/>
        <family val="2"/>
      </rPr>
      <t>More</t>
    </r>
  </si>
  <si>
    <r>
      <t>Université Laval</t>
    </r>
    <r>
      <rPr>
        <sz val="14"/>
        <color rgb="FF175265"/>
        <rFont val="Arial"/>
        <family val="2"/>
      </rPr>
      <t>More</t>
    </r>
  </si>
  <si>
    <r>
      <t>Universidade Federal de São Paulo</t>
    </r>
    <r>
      <rPr>
        <sz val="14"/>
        <color rgb="FF175265"/>
        <rFont val="Arial"/>
        <family val="2"/>
      </rPr>
      <t>More</t>
    </r>
  </si>
  <si>
    <r>
      <t>University of Iowa</t>
    </r>
    <r>
      <rPr>
        <sz val="14"/>
        <color rgb="FF175265"/>
        <rFont val="Arial"/>
        <family val="2"/>
      </rPr>
      <t>More</t>
    </r>
  </si>
  <si>
    <r>
      <t>Flinders University</t>
    </r>
    <r>
      <rPr>
        <sz val="14"/>
        <color rgb="FF175265"/>
        <rFont val="Arial"/>
        <family val="2"/>
      </rPr>
      <t>More</t>
    </r>
  </si>
  <si>
    <r>
      <t>Vilnius University</t>
    </r>
    <r>
      <rPr>
        <sz val="14"/>
        <color rgb="FF175265"/>
        <rFont val="Arial"/>
        <family val="2"/>
      </rPr>
      <t>More</t>
    </r>
  </si>
  <si>
    <t>Lithuania</t>
  </si>
  <si>
    <r>
      <t>University of Bordeaux</t>
    </r>
    <r>
      <rPr>
        <sz val="14"/>
        <color rgb="FF175265"/>
        <rFont val="Arial"/>
        <family val="2"/>
      </rPr>
      <t>More</t>
    </r>
  </si>
  <si>
    <r>
      <t>Illinois Institute of Technology</t>
    </r>
    <r>
      <rPr>
        <sz val="14"/>
        <color rgb="FF175265"/>
        <rFont val="Arial"/>
        <family val="2"/>
      </rPr>
      <t>More</t>
    </r>
  </si>
  <si>
    <r>
      <t>Pontificia Universidad Javeriana</t>
    </r>
    <r>
      <rPr>
        <sz val="14"/>
        <color rgb="FF175265"/>
        <rFont val="Arial"/>
        <family val="2"/>
      </rPr>
      <t>More</t>
    </r>
  </si>
  <si>
    <r>
      <t>The National University of Science and Technology MISIS</t>
    </r>
    <r>
      <rPr>
        <sz val="14"/>
        <color rgb="FF175265"/>
        <rFont val="Arial"/>
        <family val="2"/>
      </rPr>
      <t>More</t>
    </r>
  </si>
  <si>
    <r>
      <t>Universidade Nova de Lisboa</t>
    </r>
    <r>
      <rPr>
        <sz val="14"/>
        <color rgb="FF175265"/>
        <rFont val="Arial"/>
        <family val="2"/>
      </rPr>
      <t>More</t>
    </r>
  </si>
  <si>
    <r>
      <t>University of St.Gallen (HSG)</t>
    </r>
    <r>
      <rPr>
        <sz val="14"/>
        <color rgb="FF175265"/>
        <rFont val="Arial"/>
        <family val="2"/>
      </rPr>
      <t>More</t>
    </r>
  </si>
  <si>
    <r>
      <t>University of Coimbra</t>
    </r>
    <r>
      <rPr>
        <sz val="14"/>
        <color rgb="FF175265"/>
        <rFont val="Arial"/>
        <family val="2"/>
      </rPr>
      <t>More</t>
    </r>
  </si>
  <si>
    <r>
      <t>Czech Technical University in Prague</t>
    </r>
    <r>
      <rPr>
        <sz val="14"/>
        <color rgb="FF175265"/>
        <rFont val="Arial"/>
        <family val="2"/>
      </rPr>
      <t>More</t>
    </r>
  </si>
  <si>
    <r>
      <t>Pontificia Universidad Católica del Perú</t>
    </r>
    <r>
      <rPr>
        <sz val="14"/>
        <color rgb="FF175265"/>
        <rFont val="Arial"/>
        <family val="2"/>
      </rPr>
      <t>More</t>
    </r>
  </si>
  <si>
    <t>Peru</t>
  </si>
  <si>
    <r>
      <t>University of Florence</t>
    </r>
    <r>
      <rPr>
        <sz val="14"/>
        <color rgb="FF175265"/>
        <rFont val="Arial"/>
        <family val="2"/>
      </rPr>
      <t>More</t>
    </r>
  </si>
  <si>
    <r>
      <t>The University of Tennessee, Knoxville</t>
    </r>
    <r>
      <rPr>
        <sz val="14"/>
        <color rgb="FF175265"/>
        <rFont val="Arial"/>
        <family val="2"/>
      </rPr>
      <t>More</t>
    </r>
  </si>
  <si>
    <r>
      <t>Xiamen University</t>
    </r>
    <r>
      <rPr>
        <sz val="14"/>
        <color rgb="FF175265"/>
        <rFont val="Arial"/>
        <family val="2"/>
      </rPr>
      <t>More</t>
    </r>
  </si>
  <si>
    <r>
      <t>Auckland University of Technology (AUT)</t>
    </r>
    <r>
      <rPr>
        <sz val="14"/>
        <color rgb="FF175265"/>
        <rFont val="Arial"/>
        <family val="2"/>
      </rPr>
      <t>More</t>
    </r>
  </si>
  <si>
    <r>
      <t>Julius-Maximilians-Universität Würzburg</t>
    </r>
    <r>
      <rPr>
        <sz val="14"/>
        <color rgb="FF175265"/>
        <rFont val="Arial"/>
        <family val="2"/>
      </rPr>
      <t>More</t>
    </r>
  </si>
  <si>
    <r>
      <t>Dublin City University</t>
    </r>
    <r>
      <rPr>
        <sz val="14"/>
        <color rgb="FF175265"/>
        <rFont val="Arial"/>
        <family val="2"/>
      </rPr>
      <t>More</t>
    </r>
  </si>
  <si>
    <r>
      <t>Ruhr-Universität Bochum</t>
    </r>
    <r>
      <rPr>
        <sz val="14"/>
        <color rgb="FF175265"/>
        <rFont val="Arial"/>
        <family val="2"/>
      </rPr>
      <t>More</t>
    </r>
  </si>
  <si>
    <r>
      <t>Universiti Teknologi PETRONAS (UTP)</t>
    </r>
    <r>
      <rPr>
        <sz val="14"/>
        <color rgb="FF175265"/>
        <rFont val="Arial"/>
        <family val="2"/>
      </rPr>
      <t>More</t>
    </r>
  </si>
  <si>
    <r>
      <t>University of Johannesburg</t>
    </r>
    <r>
      <rPr>
        <sz val="14"/>
        <color rgb="FF175265"/>
        <rFont val="Arial"/>
        <family val="2"/>
      </rPr>
      <t>More</t>
    </r>
  </si>
  <si>
    <r>
      <t>Colorado State University</t>
    </r>
    <r>
      <rPr>
        <sz val="14"/>
        <color rgb="FF175265"/>
        <rFont val="Arial"/>
        <family val="2"/>
      </rPr>
      <t>More</t>
    </r>
  </si>
  <si>
    <r>
      <t>Universidad Austral</t>
    </r>
    <r>
      <rPr>
        <sz val="14"/>
        <color rgb="FF175265"/>
        <rFont val="Arial"/>
        <family val="2"/>
      </rPr>
      <t>More</t>
    </r>
  </si>
  <si>
    <r>
      <t>Universität Konstanz</t>
    </r>
    <r>
      <rPr>
        <sz val="14"/>
        <color rgb="FF175265"/>
        <rFont val="Arial"/>
        <family val="2"/>
      </rPr>
      <t>More</t>
    </r>
  </si>
  <si>
    <r>
      <t>Ben-Gurion University of The Negev</t>
    </r>
    <r>
      <rPr>
        <sz val="14"/>
        <color rgb="FF175265"/>
        <rFont val="Arial"/>
        <family val="2"/>
      </rPr>
      <t>More</t>
    </r>
  </si>
  <si>
    <r>
      <t>Brandeis University</t>
    </r>
    <r>
      <rPr>
        <sz val="14"/>
        <color rgb="FF175265"/>
        <rFont val="Arial"/>
        <family val="2"/>
      </rPr>
      <t>More</t>
    </r>
  </si>
  <si>
    <r>
      <t>University of Science and Technology Beijing</t>
    </r>
    <r>
      <rPr>
        <sz val="14"/>
        <color rgb="FF175265"/>
        <rFont val="Arial"/>
        <family val="2"/>
      </rPr>
      <t>More</t>
    </r>
  </si>
  <si>
    <r>
      <t>Beihang University (former BUAA)</t>
    </r>
    <r>
      <rPr>
        <sz val="14"/>
        <color rgb="FF175265"/>
        <rFont val="Arial"/>
        <family val="2"/>
      </rPr>
      <t>More</t>
    </r>
  </si>
  <si>
    <r>
      <t>University of California, Riverside</t>
    </r>
    <r>
      <rPr>
        <sz val="14"/>
        <color rgb="FF175265"/>
        <rFont val="Arial"/>
        <family val="2"/>
      </rPr>
      <t>More</t>
    </r>
  </si>
  <si>
    <r>
      <t>Universidad Politécnica de Madrid</t>
    </r>
    <r>
      <rPr>
        <sz val="14"/>
        <color rgb="FF175265"/>
        <rFont val="Arial"/>
        <family val="2"/>
      </rPr>
      <t>More</t>
    </r>
  </si>
  <si>
    <r>
      <t>Universität des Saarlandes</t>
    </r>
    <r>
      <rPr>
        <sz val="14"/>
        <color rgb="FF175265"/>
        <rFont val="Arial"/>
        <family val="2"/>
      </rPr>
      <t>More</t>
    </r>
  </si>
  <si>
    <r>
      <t>Université de Liège</t>
    </r>
    <r>
      <rPr>
        <sz val="14"/>
        <color rgb="FF175265"/>
        <rFont val="Arial"/>
        <family val="2"/>
      </rPr>
      <t>More</t>
    </r>
  </si>
  <si>
    <r>
      <t>Boston College</t>
    </r>
    <r>
      <rPr>
        <sz val="14"/>
        <color rgb="FF175265"/>
        <rFont val="Arial"/>
        <family val="2"/>
      </rPr>
      <t>More</t>
    </r>
  </si>
  <si>
    <r>
      <t>Quaid-i-Azam University</t>
    </r>
    <r>
      <rPr>
        <sz val="14"/>
        <color rgb="FF175265"/>
        <rFont val="Arial"/>
        <family val="2"/>
      </rPr>
      <t>More</t>
    </r>
  </si>
  <si>
    <r>
      <t>Dongguk University</t>
    </r>
    <r>
      <rPr>
        <sz val="14"/>
        <color rgb="FF175265"/>
        <rFont val="Arial"/>
        <family val="2"/>
      </rPr>
      <t>More</t>
    </r>
  </si>
  <si>
    <r>
      <t>Florida State University</t>
    </r>
    <r>
      <rPr>
        <sz val="14"/>
        <color rgb="FF175265"/>
        <rFont val="Arial"/>
        <family val="2"/>
      </rPr>
      <t>More</t>
    </r>
  </si>
  <si>
    <r>
      <t>Hasselt University</t>
    </r>
    <r>
      <rPr>
        <sz val="14"/>
        <color rgb="FF175265"/>
        <rFont val="Arial"/>
        <family val="2"/>
      </rPr>
      <t>More</t>
    </r>
  </si>
  <si>
    <r>
      <t>Stellenbosch University</t>
    </r>
    <r>
      <rPr>
        <sz val="14"/>
        <color rgb="FF175265"/>
        <rFont val="Arial"/>
        <family val="2"/>
      </rPr>
      <t>More</t>
    </r>
  </si>
  <si>
    <r>
      <t>The Catholic University of Korea</t>
    </r>
    <r>
      <rPr>
        <sz val="14"/>
        <color rgb="FF175265"/>
        <rFont val="Arial"/>
        <family val="2"/>
      </rPr>
      <t>More</t>
    </r>
  </si>
  <si>
    <r>
      <t>University of Canberra</t>
    </r>
    <r>
      <rPr>
        <sz val="14"/>
        <color rgb="FF175265"/>
        <rFont val="Arial"/>
        <family val="2"/>
      </rPr>
      <t>More</t>
    </r>
  </si>
  <si>
    <r>
      <t>James Cook University</t>
    </r>
    <r>
      <rPr>
        <sz val="14"/>
        <color rgb="FF175265"/>
        <rFont val="Arial"/>
        <family val="2"/>
      </rPr>
      <t>More</t>
    </r>
  </si>
  <si>
    <r>
      <t>South China University of Technology</t>
    </r>
    <r>
      <rPr>
        <sz val="14"/>
        <color rgb="FF175265"/>
        <rFont val="Arial"/>
        <family val="2"/>
      </rPr>
      <t>More</t>
    </r>
  </si>
  <si>
    <r>
      <t>Universidad ORT Uruguay</t>
    </r>
    <r>
      <rPr>
        <sz val="14"/>
        <color rgb="FF175265"/>
        <rFont val="Arial"/>
        <family val="2"/>
      </rPr>
      <t>More</t>
    </r>
  </si>
  <si>
    <t>Uruguay</t>
  </si>
  <si>
    <r>
      <t>Koç University</t>
    </r>
    <r>
      <rPr>
        <sz val="14"/>
        <color rgb="FF175265"/>
        <rFont val="Arial"/>
        <family val="2"/>
      </rPr>
      <t>More</t>
    </r>
  </si>
  <si>
    <t>Turkey</t>
  </si>
  <si>
    <r>
      <t>National Central University</t>
    </r>
    <r>
      <rPr>
        <sz val="14"/>
        <color rgb="FF175265"/>
        <rFont val="Arial"/>
        <family val="2"/>
      </rPr>
      <t>More</t>
    </r>
  </si>
  <si>
    <r>
      <t>Universidad de Belgrano</t>
    </r>
    <r>
      <rPr>
        <sz val="14"/>
        <color rgb="FF175265"/>
        <rFont val="Arial"/>
        <family val="2"/>
      </rPr>
      <t>More</t>
    </r>
  </si>
  <si>
    <r>
      <t>University of Saskatchewan</t>
    </r>
    <r>
      <rPr>
        <sz val="14"/>
        <color rgb="FF175265"/>
        <rFont val="Arial"/>
        <family val="2"/>
      </rPr>
      <t>More</t>
    </r>
  </si>
  <si>
    <r>
      <t>Yokohama City University</t>
    </r>
    <r>
      <rPr>
        <sz val="14"/>
        <color rgb="FF175265"/>
        <rFont val="Arial"/>
        <family val="2"/>
      </rPr>
      <t>More</t>
    </r>
  </si>
  <si>
    <r>
      <t>Indian Institute of Technology Guwahati (IITG)</t>
    </r>
    <r>
      <rPr>
        <sz val="14"/>
        <color rgb="FF175265"/>
        <rFont val="Arial"/>
        <family val="2"/>
      </rPr>
      <t>More</t>
    </r>
  </si>
  <si>
    <r>
      <t>Lappeenranta-Lahti University of Technology LUT</t>
    </r>
    <r>
      <rPr>
        <sz val="14"/>
        <color rgb="FF175265"/>
        <rFont val="Arial"/>
        <family val="2"/>
      </rPr>
      <t>More</t>
    </r>
  </si>
  <si>
    <r>
      <t>Martin-Luther-Universität Halle-Wittenberg</t>
    </r>
    <r>
      <rPr>
        <sz val="14"/>
        <color rgb="FF175265"/>
        <rFont val="Arial"/>
        <family val="2"/>
      </rPr>
      <t>More</t>
    </r>
  </si>
  <si>
    <r>
      <t>Rensselaer Polytechnic Institute</t>
    </r>
    <r>
      <rPr>
        <sz val="14"/>
        <color rgb="FF175265"/>
        <rFont val="Arial"/>
        <family val="2"/>
      </rPr>
      <t>More</t>
    </r>
  </si>
  <si>
    <r>
      <t>Swansea University</t>
    </r>
    <r>
      <rPr>
        <sz val="14"/>
        <color rgb="FF175265"/>
        <rFont val="Arial"/>
        <family val="2"/>
      </rPr>
      <t>More</t>
    </r>
  </si>
  <si>
    <r>
      <t>Umm Al-Qura University</t>
    </r>
    <r>
      <rPr>
        <sz val="14"/>
        <color rgb="FF175265"/>
        <rFont val="Arial"/>
        <family val="2"/>
      </rPr>
      <t>More</t>
    </r>
  </si>
  <si>
    <r>
      <t>Western Sydney University</t>
    </r>
    <r>
      <rPr>
        <sz val="14"/>
        <color rgb="FF175265"/>
        <rFont val="Arial"/>
        <family val="2"/>
      </rPr>
      <t>More</t>
    </r>
  </si>
  <si>
    <r>
      <t>Amirkabir University of Technology</t>
    </r>
    <r>
      <rPr>
        <sz val="14"/>
        <color rgb="FF175265"/>
        <rFont val="Arial"/>
        <family val="2"/>
      </rPr>
      <t>More</t>
    </r>
  </si>
  <si>
    <r>
      <t>Concordia University</t>
    </r>
    <r>
      <rPr>
        <sz val="14"/>
        <color rgb="FF175265"/>
        <rFont val="Arial"/>
        <family val="2"/>
      </rPr>
      <t>More</t>
    </r>
  </si>
  <si>
    <r>
      <t>National Technical University of Athens</t>
    </r>
    <r>
      <rPr>
        <sz val="14"/>
        <color rgb="FF175265"/>
        <rFont val="Arial"/>
        <family val="2"/>
      </rPr>
      <t>More</t>
    </r>
  </si>
  <si>
    <t>Greece</t>
  </si>
  <si>
    <r>
      <t>University of Cyprus (UCY)</t>
    </r>
    <r>
      <rPr>
        <sz val="14"/>
        <color rgb="FF175265"/>
        <rFont val="Arial"/>
        <family val="2"/>
      </rPr>
      <t>More</t>
    </r>
  </si>
  <si>
    <t>Cyprus</t>
  </si>
  <si>
    <r>
      <t>V. N. Karazin Kharkiv National University</t>
    </r>
    <r>
      <rPr>
        <sz val="14"/>
        <color rgb="FF175265"/>
        <rFont val="Arial"/>
        <family val="2"/>
      </rPr>
      <t>More</t>
    </r>
  </si>
  <si>
    <t>Ukraine</t>
  </si>
  <si>
    <r>
      <t>Wayne State University</t>
    </r>
    <r>
      <rPr>
        <sz val="14"/>
        <color rgb="FF175265"/>
        <rFont val="Arial"/>
        <family val="2"/>
      </rPr>
      <t>More</t>
    </r>
  </si>
  <si>
    <r>
      <t>Universität Leipzig</t>
    </r>
    <r>
      <rPr>
        <sz val="14"/>
        <color rgb="FF175265"/>
        <rFont val="Arial"/>
        <family val="2"/>
      </rPr>
      <t>More</t>
    </r>
  </si>
  <si>
    <r>
      <t>University of Missouri, Columbia</t>
    </r>
    <r>
      <rPr>
        <sz val="14"/>
        <color rgb="FF175265"/>
        <rFont val="Arial"/>
        <family val="2"/>
      </rPr>
      <t>More</t>
    </r>
  </si>
  <si>
    <r>
      <t>Aberystwyth University</t>
    </r>
    <r>
      <rPr>
        <sz val="14"/>
        <color rgb="FF175265"/>
        <rFont val="Arial"/>
        <family val="2"/>
      </rPr>
      <t>More</t>
    </r>
  </si>
  <si>
    <r>
      <t>Shandong University</t>
    </r>
    <r>
      <rPr>
        <sz val="14"/>
        <color rgb="FF175265"/>
        <rFont val="Arial"/>
        <family val="2"/>
      </rPr>
      <t>More</t>
    </r>
  </si>
  <si>
    <r>
      <t>University of Stirling</t>
    </r>
    <r>
      <rPr>
        <sz val="14"/>
        <color rgb="FF175265"/>
        <rFont val="Arial"/>
        <family val="2"/>
      </rPr>
      <t>More</t>
    </r>
  </si>
  <si>
    <r>
      <t>Chiba University</t>
    </r>
    <r>
      <rPr>
        <sz val="14"/>
        <color rgb="FF175265"/>
        <rFont val="Arial"/>
        <family val="2"/>
      </rPr>
      <t>More</t>
    </r>
  </si>
  <si>
    <r>
      <t>National Taipei University of Technology</t>
    </r>
    <r>
      <rPr>
        <sz val="14"/>
        <color rgb="FF175265"/>
        <rFont val="Arial"/>
        <family val="2"/>
      </rPr>
      <t>More</t>
    </r>
  </si>
  <si>
    <r>
      <t>Auezov South Kazakhstan State University (SKSU)</t>
    </r>
    <r>
      <rPr>
        <sz val="14"/>
        <color rgb="FF175265"/>
        <rFont val="Arial"/>
        <family val="2"/>
      </rPr>
      <t>More</t>
    </r>
  </si>
  <si>
    <r>
      <t>Sogang University</t>
    </r>
    <r>
      <rPr>
        <sz val="14"/>
        <color rgb="FF175265"/>
        <rFont val="Arial"/>
        <family val="2"/>
      </rPr>
      <t>More</t>
    </r>
  </si>
  <si>
    <r>
      <t>Universidad de Montevideo (UM)</t>
    </r>
    <r>
      <rPr>
        <sz val="14"/>
        <color rgb="FF175265"/>
        <rFont val="Arial"/>
        <family val="2"/>
      </rPr>
      <t>More</t>
    </r>
  </si>
  <si>
    <r>
      <t>Chang Gung University</t>
    </r>
    <r>
      <rPr>
        <sz val="14"/>
        <color rgb="FF175265"/>
        <rFont val="Arial"/>
        <family val="2"/>
      </rPr>
      <t>More</t>
    </r>
  </si>
  <si>
    <r>
      <t>Far Eastern Federal University</t>
    </r>
    <r>
      <rPr>
        <sz val="14"/>
        <color rgb="FF175265"/>
        <rFont val="Arial"/>
        <family val="2"/>
      </rPr>
      <t>More</t>
    </r>
  </si>
  <si>
    <r>
      <t>Jilin University</t>
    </r>
    <r>
      <rPr>
        <sz val="14"/>
        <color rgb="FF175265"/>
        <rFont val="Arial"/>
        <family val="2"/>
      </rPr>
      <t>More</t>
    </r>
  </si>
  <si>
    <r>
      <t>Southeast University</t>
    </r>
    <r>
      <rPr>
        <sz val="14"/>
        <color rgb="FF175265"/>
        <rFont val="Arial"/>
        <family val="2"/>
      </rPr>
      <t>More</t>
    </r>
  </si>
  <si>
    <r>
      <t>UNESP</t>
    </r>
    <r>
      <rPr>
        <sz val="14"/>
        <color rgb="FF175265"/>
        <rFont val="Arial"/>
        <family val="2"/>
      </rPr>
      <t>More</t>
    </r>
  </si>
  <si>
    <r>
      <t>Universidad de La Habana</t>
    </r>
    <r>
      <rPr>
        <sz val="14"/>
        <color rgb="FF175265"/>
        <rFont val="Arial"/>
        <family val="2"/>
      </rPr>
      <t>More</t>
    </r>
  </si>
  <si>
    <t>Cuba</t>
  </si>
  <si>
    <r>
      <t>Oregon State University</t>
    </r>
    <r>
      <rPr>
        <sz val="14"/>
        <color rgb="FF175265"/>
        <rFont val="Arial"/>
        <family val="2"/>
      </rPr>
      <t>More</t>
    </r>
  </si>
  <si>
    <r>
      <t>Universidad de Alcalá</t>
    </r>
    <r>
      <rPr>
        <sz val="14"/>
        <color rgb="FF175265"/>
        <rFont val="Arial"/>
        <family val="2"/>
      </rPr>
      <t>More</t>
    </r>
  </si>
  <si>
    <r>
      <t>University of Eastern Finland</t>
    </r>
    <r>
      <rPr>
        <sz val="14"/>
        <color rgb="FF175265"/>
        <rFont val="Arial"/>
        <family val="2"/>
      </rPr>
      <t>More</t>
    </r>
  </si>
  <si>
    <t>501-510</t>
  </si>
  <si>
    <r>
      <t>Christian-Albrechts-University zu Kiel</t>
    </r>
    <r>
      <rPr>
        <sz val="14"/>
        <color rgb="FF175265"/>
        <rFont val="Arial"/>
        <family val="2"/>
      </rPr>
      <t>More</t>
    </r>
  </si>
  <si>
    <r>
      <t>East China Normal University</t>
    </r>
    <r>
      <rPr>
        <sz val="14"/>
        <color rgb="FF175265"/>
        <rFont val="Arial"/>
        <family val="2"/>
      </rPr>
      <t>More</t>
    </r>
  </si>
  <si>
    <r>
      <t>Hitotsubashi University</t>
    </r>
    <r>
      <rPr>
        <sz val="14"/>
        <color rgb="FF175265"/>
        <rFont val="Arial"/>
        <family val="2"/>
      </rPr>
      <t>More</t>
    </r>
  </si>
  <si>
    <r>
      <t>The University of Georgia</t>
    </r>
    <r>
      <rPr>
        <sz val="14"/>
        <color rgb="FF175265"/>
        <rFont val="Arial"/>
        <family val="2"/>
      </rPr>
      <t>More</t>
    </r>
  </si>
  <si>
    <r>
      <t>University of Granada</t>
    </r>
    <r>
      <rPr>
        <sz val="14"/>
        <color rgb="FF175265"/>
        <rFont val="Arial"/>
        <family val="2"/>
      </rPr>
      <t>More</t>
    </r>
  </si>
  <si>
    <r>
      <t>Universidad de Santiago de Chile (USACH)</t>
    </r>
    <r>
      <rPr>
        <sz val="14"/>
        <color rgb="FF175265"/>
        <rFont val="Arial"/>
        <family val="2"/>
      </rPr>
      <t>More</t>
    </r>
  </si>
  <si>
    <r>
      <t>Universidad de Zaragoza</t>
    </r>
    <r>
      <rPr>
        <sz val="14"/>
        <color rgb="FF175265"/>
        <rFont val="Arial"/>
        <family val="2"/>
      </rPr>
      <t>More</t>
    </r>
  </si>
  <si>
    <r>
      <t>University of Balamand</t>
    </r>
    <r>
      <rPr>
        <sz val="14"/>
        <color rgb="FF175265"/>
        <rFont val="Arial"/>
        <family val="2"/>
      </rPr>
      <t>More</t>
    </r>
  </si>
  <si>
    <r>
      <t>University of Connecticut</t>
    </r>
    <r>
      <rPr>
        <sz val="14"/>
        <color rgb="FF175265"/>
        <rFont val="Arial"/>
        <family val="2"/>
      </rPr>
      <t>More</t>
    </r>
  </si>
  <si>
    <r>
      <t>University of Delhi</t>
    </r>
    <r>
      <rPr>
        <sz val="14"/>
        <color rgb="FF175265"/>
        <rFont val="Arial"/>
        <family val="2"/>
      </rPr>
      <t>More</t>
    </r>
  </si>
  <si>
    <r>
      <t>University of Szeged</t>
    </r>
    <r>
      <rPr>
        <sz val="14"/>
        <color rgb="FF175265"/>
        <rFont val="Arial"/>
        <family val="2"/>
      </rPr>
      <t>More</t>
    </r>
  </si>
  <si>
    <t>Hungary</t>
  </si>
  <si>
    <t>511-520</t>
  </si>
  <si>
    <r>
      <t>Aston University</t>
    </r>
    <r>
      <rPr>
        <sz val="14"/>
        <color rgb="FF175265"/>
        <rFont val="Arial"/>
        <family val="2"/>
      </rPr>
      <t>More</t>
    </r>
  </si>
  <si>
    <r>
      <t>Singapore Management University</t>
    </r>
    <r>
      <rPr>
        <sz val="14"/>
        <color rgb="FF175265"/>
        <rFont val="Arial"/>
        <family val="2"/>
      </rPr>
      <t>More</t>
    </r>
  </si>
  <si>
    <r>
      <t>Università Cattolica del Sacro Cuore</t>
    </r>
    <r>
      <rPr>
        <sz val="14"/>
        <color rgb="FF175265"/>
        <rFont val="Arial"/>
        <family val="2"/>
      </rPr>
      <t>More</t>
    </r>
  </si>
  <si>
    <r>
      <t>University of Rome "Tor Vergata"</t>
    </r>
    <r>
      <rPr>
        <sz val="14"/>
        <color rgb="FF175265"/>
        <rFont val="Arial"/>
        <family val="2"/>
      </rPr>
      <t>More</t>
    </r>
  </si>
  <si>
    <r>
      <t>Aix-Marseille University</t>
    </r>
    <r>
      <rPr>
        <sz val="14"/>
        <color rgb="FF175265"/>
        <rFont val="Arial"/>
        <family val="2"/>
      </rPr>
      <t>More</t>
    </r>
  </si>
  <si>
    <r>
      <t>Université de Montpellier</t>
    </r>
    <r>
      <rPr>
        <sz val="14"/>
        <color rgb="FF175265"/>
        <rFont val="Arial"/>
        <family val="2"/>
      </rPr>
      <t>More</t>
    </r>
  </si>
  <si>
    <r>
      <t>University of Klagenfurt</t>
    </r>
    <r>
      <rPr>
        <sz val="14"/>
        <color rgb="FF175265"/>
        <rFont val="Arial"/>
        <family val="2"/>
      </rPr>
      <t>More</t>
    </r>
  </si>
  <si>
    <r>
      <t>University of Limerick</t>
    </r>
    <r>
      <rPr>
        <sz val="14"/>
        <color rgb="FF175265"/>
        <rFont val="Arial"/>
        <family val="2"/>
      </rPr>
      <t>More</t>
    </r>
  </si>
  <si>
    <r>
      <t>Warsaw University of Technology</t>
    </r>
    <r>
      <rPr>
        <sz val="14"/>
        <color rgb="FF175265"/>
        <rFont val="Arial"/>
        <family val="2"/>
      </rPr>
      <t>More</t>
    </r>
  </si>
  <si>
    <t>521-530</t>
  </si>
  <si>
    <r>
      <t>Airlangga University</t>
    </r>
    <r>
      <rPr>
        <sz val="14"/>
        <color rgb="FF175265"/>
        <rFont val="Arial"/>
        <family val="2"/>
      </rPr>
      <t>More</t>
    </r>
  </si>
  <si>
    <r>
      <t>Imam Abdulrahman Bin Faisal University (IAU) (formerly UNIVERSITY OF DAMMAM)</t>
    </r>
    <r>
      <rPr>
        <sz val="14"/>
        <color rgb="FF175265"/>
        <rFont val="Arial"/>
        <family val="2"/>
      </rPr>
      <t>More</t>
    </r>
  </si>
  <si>
    <r>
      <t>National Research Saratov State University</t>
    </r>
    <r>
      <rPr>
        <sz val="14"/>
        <color rgb="FF175265"/>
        <rFont val="Arial"/>
        <family val="2"/>
      </rPr>
      <t>More</t>
    </r>
  </si>
  <si>
    <r>
      <t>Sabanci University</t>
    </r>
    <r>
      <rPr>
        <sz val="14"/>
        <color rgb="FF175265"/>
        <rFont val="Arial"/>
        <family val="2"/>
      </rPr>
      <t>More</t>
    </r>
  </si>
  <si>
    <r>
      <t>University of Turin</t>
    </r>
    <r>
      <rPr>
        <sz val="14"/>
        <color rgb="FF175265"/>
        <rFont val="Arial"/>
        <family val="2"/>
      </rPr>
      <t>More</t>
    </r>
  </si>
  <si>
    <r>
      <t>University of Bayreuth</t>
    </r>
    <r>
      <rPr>
        <sz val="14"/>
        <color rgb="FF175265"/>
        <rFont val="Arial"/>
        <family val="2"/>
      </rPr>
      <t>More</t>
    </r>
  </si>
  <si>
    <r>
      <t>University of Debrecen</t>
    </r>
    <r>
      <rPr>
        <sz val="14"/>
        <color rgb="FF175265"/>
        <rFont val="Arial"/>
        <family val="2"/>
      </rPr>
      <t>More</t>
    </r>
  </si>
  <si>
    <r>
      <t>University of Milano-Bicocca</t>
    </r>
    <r>
      <rPr>
        <sz val="14"/>
        <color rgb="FF175265"/>
        <rFont val="Arial"/>
        <family val="2"/>
      </rPr>
      <t>More</t>
    </r>
  </si>
  <si>
    <r>
      <t>University of Ulsan</t>
    </r>
    <r>
      <rPr>
        <sz val="14"/>
        <color rgb="FF175265"/>
        <rFont val="Arial"/>
        <family val="2"/>
      </rPr>
      <t>More</t>
    </r>
  </si>
  <si>
    <t>531-540</t>
  </si>
  <si>
    <r>
      <t>Bogor Agricultural University</t>
    </r>
    <r>
      <rPr>
        <sz val="14"/>
        <color rgb="FF175265"/>
        <rFont val="Arial"/>
        <family val="2"/>
      </rPr>
      <t>More</t>
    </r>
  </si>
  <si>
    <r>
      <t>Inha University</t>
    </r>
    <r>
      <rPr>
        <sz val="14"/>
        <color rgb="FF175265"/>
        <rFont val="Arial"/>
        <family val="2"/>
      </rPr>
      <t>More</t>
    </r>
  </si>
  <si>
    <r>
      <t>Justus-Liebig-University Giessen</t>
    </r>
    <r>
      <rPr>
        <sz val="14"/>
        <color rgb="FF175265"/>
        <rFont val="Arial"/>
        <family val="2"/>
      </rPr>
      <t>More</t>
    </r>
  </si>
  <si>
    <r>
      <t>Masaryk University</t>
    </r>
    <r>
      <rPr>
        <sz val="14"/>
        <color rgb="FF175265"/>
        <rFont val="Arial"/>
        <family val="2"/>
      </rPr>
      <t>More</t>
    </r>
  </si>
  <si>
    <r>
      <t>Nagasaki University</t>
    </r>
    <r>
      <rPr>
        <sz val="14"/>
        <color rgb="FF175265"/>
        <rFont val="Arial"/>
        <family val="2"/>
      </rPr>
      <t>More</t>
    </r>
  </si>
  <si>
    <r>
      <t>Northwestern Polytechnical University</t>
    </r>
    <r>
      <rPr>
        <sz val="14"/>
        <color rgb="FF175265"/>
        <rFont val="Arial"/>
        <family val="2"/>
      </rPr>
      <t>More</t>
    </r>
  </si>
  <si>
    <r>
      <t>Sichuan University</t>
    </r>
    <r>
      <rPr>
        <sz val="14"/>
        <color rgb="FF175265"/>
        <rFont val="Arial"/>
        <family val="2"/>
      </rPr>
      <t>More</t>
    </r>
  </si>
  <si>
    <r>
      <t>Universidad Central "Marta Abreu" de Las Villas</t>
    </r>
    <r>
      <rPr>
        <sz val="14"/>
        <color rgb="FF175265"/>
        <rFont val="Arial"/>
        <family val="2"/>
      </rPr>
      <t>More</t>
    </r>
  </si>
  <si>
    <r>
      <t>Universiti Utara Malaysia (UUM)</t>
    </r>
    <r>
      <rPr>
        <sz val="14"/>
        <color rgb="FF175265"/>
        <rFont val="Arial"/>
        <family val="2"/>
      </rPr>
      <t>More</t>
    </r>
  </si>
  <si>
    <r>
      <t>University of Texas Dallas</t>
    </r>
    <r>
      <rPr>
        <sz val="14"/>
        <color rgb="FF175265"/>
        <rFont val="Arial"/>
        <family val="2"/>
      </rPr>
      <t>More</t>
    </r>
  </si>
  <si>
    <r>
      <t>York University</t>
    </r>
    <r>
      <rPr>
        <sz val="14"/>
        <color rgb="FF175265"/>
        <rFont val="Arial"/>
        <family val="2"/>
      </rPr>
      <t>More</t>
    </r>
  </si>
  <si>
    <t>541-550</t>
  </si>
  <si>
    <r>
      <t>Coventry University</t>
    </r>
    <r>
      <rPr>
        <sz val="14"/>
        <color rgb="FF175265"/>
        <rFont val="Arial"/>
        <family val="2"/>
      </rPr>
      <t>More</t>
    </r>
  </si>
  <si>
    <r>
      <t>Institut National des Sciences Appliquées de Lyon (INSA)</t>
    </r>
    <r>
      <rPr>
        <sz val="14"/>
        <color rgb="FF175265"/>
        <rFont val="Arial"/>
        <family val="2"/>
      </rPr>
      <t>More</t>
    </r>
  </si>
  <si>
    <r>
      <t>Iowa State University</t>
    </r>
    <r>
      <rPr>
        <sz val="14"/>
        <color rgb="FF175265"/>
        <rFont val="Arial"/>
        <family val="2"/>
      </rPr>
      <t>More</t>
    </r>
  </si>
  <si>
    <r>
      <t>Niigata University</t>
    </r>
    <r>
      <rPr>
        <sz val="14"/>
        <color rgb="FF175265"/>
        <rFont val="Arial"/>
        <family val="2"/>
      </rPr>
      <t>More</t>
    </r>
  </si>
  <si>
    <r>
      <t>Osaka City University</t>
    </r>
    <r>
      <rPr>
        <sz val="14"/>
        <color rgb="FF175265"/>
        <rFont val="Arial"/>
        <family val="2"/>
      </rPr>
      <t>More</t>
    </r>
  </si>
  <si>
    <r>
      <t>Satbayev University</t>
    </r>
    <r>
      <rPr>
        <sz val="14"/>
        <color rgb="FF175265"/>
        <rFont val="Arial"/>
        <family val="2"/>
      </rPr>
      <t>More</t>
    </r>
  </si>
  <si>
    <r>
      <t>Universität Bremen</t>
    </r>
    <r>
      <rPr>
        <sz val="14"/>
        <color rgb="FF175265"/>
        <rFont val="Arial"/>
        <family val="2"/>
      </rPr>
      <t>More</t>
    </r>
  </si>
  <si>
    <r>
      <t>University Paris 2 Panthéon-Assas</t>
    </r>
    <r>
      <rPr>
        <sz val="14"/>
        <color rgb="FF175265"/>
        <rFont val="Arial"/>
        <family val="2"/>
      </rPr>
      <t>More</t>
    </r>
  </si>
  <si>
    <r>
      <t>Saint Joseph University of Beirut (USJ)</t>
    </r>
    <r>
      <rPr>
        <sz val="14"/>
        <color rgb="FF175265"/>
        <rFont val="Arial"/>
        <family val="2"/>
      </rPr>
      <t>More</t>
    </r>
  </si>
  <si>
    <r>
      <t>University of Delaware</t>
    </r>
    <r>
      <rPr>
        <sz val="14"/>
        <color rgb="FF175265"/>
        <rFont val="Arial"/>
        <family val="2"/>
      </rPr>
      <t>More</t>
    </r>
  </si>
  <si>
    <t>551-560</t>
  </si>
  <si>
    <r>
      <t>Ajou University</t>
    </r>
    <r>
      <rPr>
        <sz val="14"/>
        <color rgb="FF175265"/>
        <rFont val="Arial"/>
        <family val="2"/>
      </rPr>
      <t>More</t>
    </r>
  </si>
  <si>
    <r>
      <t>Bar-Ilan University</t>
    </r>
    <r>
      <rPr>
        <sz val="14"/>
        <color rgb="FF175265"/>
        <rFont val="Arial"/>
        <family val="2"/>
      </rPr>
      <t>More</t>
    </r>
  </si>
  <si>
    <r>
      <t>Bilkent University</t>
    </r>
    <r>
      <rPr>
        <sz val="14"/>
        <color rgb="FF175265"/>
        <rFont val="Arial"/>
        <family val="2"/>
      </rPr>
      <t>More</t>
    </r>
  </si>
  <si>
    <r>
      <t>Hallym University</t>
    </r>
    <r>
      <rPr>
        <sz val="14"/>
        <color rgb="FF175265"/>
        <rFont val="Arial"/>
        <family val="2"/>
      </rPr>
      <t>More</t>
    </r>
  </si>
  <si>
    <r>
      <t>Konkuk University</t>
    </r>
    <r>
      <rPr>
        <sz val="14"/>
        <color rgb="FF175265"/>
        <rFont val="Arial"/>
        <family val="2"/>
      </rPr>
      <t>More</t>
    </r>
  </si>
  <si>
    <r>
      <t>Lebanese American University</t>
    </r>
    <r>
      <rPr>
        <sz val="14"/>
        <color rgb="FF175265"/>
        <rFont val="Arial"/>
        <family val="2"/>
      </rPr>
      <t>More</t>
    </r>
  </si>
  <si>
    <r>
      <t>Lehigh University</t>
    </r>
    <r>
      <rPr>
        <sz val="14"/>
        <color rgb="FF175265"/>
        <rFont val="Arial"/>
        <family val="2"/>
      </rPr>
      <t>More</t>
    </r>
  </si>
  <si>
    <r>
      <t>Management and Science University</t>
    </r>
    <r>
      <rPr>
        <sz val="14"/>
        <color rgb="FF175265"/>
        <rFont val="Arial"/>
        <family val="2"/>
      </rPr>
      <t>More</t>
    </r>
  </si>
  <si>
    <r>
      <t>Technische Universität Braunschweig</t>
    </r>
    <r>
      <rPr>
        <sz val="14"/>
        <color rgb="FF175265"/>
        <rFont val="Arial"/>
        <family val="2"/>
      </rPr>
      <t>More</t>
    </r>
  </si>
  <si>
    <r>
      <t>Université Paul Sabatier Toulouse III</t>
    </r>
    <r>
      <rPr>
        <sz val="14"/>
        <color rgb="FF175265"/>
        <rFont val="Arial"/>
        <family val="2"/>
      </rPr>
      <t>More</t>
    </r>
  </si>
  <si>
    <r>
      <t>Victoria University</t>
    </r>
    <r>
      <rPr>
        <sz val="14"/>
        <color rgb="FF175265"/>
        <rFont val="Arial"/>
        <family val="2"/>
      </rPr>
      <t>More</t>
    </r>
  </si>
  <si>
    <t>561-570</t>
  </si>
  <si>
    <r>
      <t>Cairo University</t>
    </r>
    <r>
      <rPr>
        <sz val="14"/>
        <color rgb="FF175265"/>
        <rFont val="Arial"/>
        <family val="2"/>
      </rPr>
      <t>More</t>
    </r>
  </si>
  <si>
    <r>
      <t>Kumamoto University</t>
    </r>
    <r>
      <rPr>
        <sz val="14"/>
        <color rgb="FF175265"/>
        <rFont val="Arial"/>
        <family val="2"/>
      </rPr>
      <t>More</t>
    </r>
  </si>
  <si>
    <r>
      <t>Kyungpook National University</t>
    </r>
    <r>
      <rPr>
        <sz val="14"/>
        <color rgb="FF175265"/>
        <rFont val="Arial"/>
        <family val="2"/>
      </rPr>
      <t>More</t>
    </r>
  </si>
  <si>
    <r>
      <t>The New School</t>
    </r>
    <r>
      <rPr>
        <sz val="14"/>
        <color rgb="FF175265"/>
        <rFont val="Arial"/>
        <family val="2"/>
      </rPr>
      <t>More</t>
    </r>
  </si>
  <si>
    <r>
      <t>Thammasat University</t>
    </r>
    <r>
      <rPr>
        <sz val="14"/>
        <color rgb="FF175265"/>
        <rFont val="Arial"/>
        <family val="2"/>
      </rPr>
      <t>More</t>
    </r>
  </si>
  <si>
    <r>
      <t>Universidad Externado de Colombia</t>
    </r>
    <r>
      <rPr>
        <sz val="14"/>
        <color rgb="FF175265"/>
        <rFont val="Arial"/>
        <family val="2"/>
      </rPr>
      <t>More</t>
    </r>
  </si>
  <si>
    <r>
      <t>University of Nebraska - Lincoln</t>
    </r>
    <r>
      <rPr>
        <sz val="14"/>
        <color rgb="FF175265"/>
        <rFont val="Arial"/>
        <family val="2"/>
      </rPr>
      <t>More</t>
    </r>
  </si>
  <si>
    <r>
      <t>University of Pretoria</t>
    </r>
    <r>
      <rPr>
        <sz val="14"/>
        <color rgb="FF175265"/>
        <rFont val="Arial"/>
        <family val="2"/>
      </rPr>
      <t>More</t>
    </r>
  </si>
  <si>
    <t>571-580</t>
  </si>
  <si>
    <r>
      <t>Abo Akademi University</t>
    </r>
    <r>
      <rPr>
        <sz val="14"/>
        <color rgb="FF175265"/>
        <rFont val="Arial"/>
        <family val="2"/>
      </rPr>
      <t>More</t>
    </r>
  </si>
  <si>
    <r>
      <t>Altai State University</t>
    </r>
    <r>
      <rPr>
        <sz val="14"/>
        <color rgb="FF175265"/>
        <rFont val="Arial"/>
        <family val="2"/>
      </rPr>
      <t>More</t>
    </r>
  </si>
  <si>
    <r>
      <t>Aristotle University of Thessaloniki</t>
    </r>
    <r>
      <rPr>
        <sz val="14"/>
        <color rgb="FF175265"/>
        <rFont val="Arial"/>
        <family val="2"/>
      </rPr>
      <t>More</t>
    </r>
  </si>
  <si>
    <r>
      <t>China University of Geosciences</t>
    </r>
    <r>
      <rPr>
        <sz val="14"/>
        <color rgb="FF175265"/>
        <rFont val="Arial"/>
        <family val="2"/>
      </rPr>
      <t>More</t>
    </r>
  </si>
  <si>
    <r>
      <t>Lingnan University, Hong Kong</t>
    </r>
    <r>
      <rPr>
        <sz val="14"/>
        <color rgb="FF175265"/>
        <rFont val="Arial"/>
        <family val="2"/>
      </rPr>
      <t>More</t>
    </r>
  </si>
  <si>
    <r>
      <t>Murdoch University</t>
    </r>
    <r>
      <rPr>
        <sz val="14"/>
        <color rgb="FF175265"/>
        <rFont val="Arial"/>
        <family val="2"/>
      </rPr>
      <t>More</t>
    </r>
  </si>
  <si>
    <r>
      <t>Okayama University</t>
    </r>
    <r>
      <rPr>
        <sz val="14"/>
        <color rgb="FF175265"/>
        <rFont val="Arial"/>
        <family val="2"/>
      </rPr>
      <t>More</t>
    </r>
  </si>
  <si>
    <r>
      <t>Universidad de Costa Rica</t>
    </r>
    <r>
      <rPr>
        <sz val="14"/>
        <color rgb="FF175265"/>
        <rFont val="Arial"/>
        <family val="2"/>
      </rPr>
      <t>More</t>
    </r>
  </si>
  <si>
    <t>Costa Rica</t>
  </si>
  <si>
    <r>
      <t>Universidad Panamericana (UP)</t>
    </r>
    <r>
      <rPr>
        <sz val="14"/>
        <color rgb="FF175265"/>
        <rFont val="Arial"/>
        <family val="2"/>
      </rPr>
      <t>More</t>
    </r>
  </si>
  <si>
    <r>
      <t>University of Guelph</t>
    </r>
    <r>
      <rPr>
        <sz val="14"/>
        <color rgb="FF175265"/>
        <rFont val="Arial"/>
        <family val="2"/>
      </rPr>
      <t>More</t>
    </r>
  </si>
  <si>
    <r>
      <t>University of South Carolina</t>
    </r>
    <r>
      <rPr>
        <sz val="14"/>
        <color rgb="FF175265"/>
        <rFont val="Arial"/>
        <family val="2"/>
      </rPr>
      <t>More</t>
    </r>
  </si>
  <si>
    <t>581-590</t>
  </si>
  <si>
    <r>
      <t>Clark University</t>
    </r>
    <r>
      <rPr>
        <sz val="14"/>
        <color rgb="FF175265"/>
        <rFont val="Arial"/>
        <family val="2"/>
      </rPr>
      <t>More</t>
    </r>
  </si>
  <si>
    <r>
      <t>Karl-Franzens-Universitaet Graz</t>
    </r>
    <r>
      <rPr>
        <sz val="14"/>
        <color rgb="FF175265"/>
        <rFont val="Arial"/>
        <family val="2"/>
      </rPr>
      <t>More</t>
    </r>
  </si>
  <si>
    <r>
      <t>Kingston University, London</t>
    </r>
    <r>
      <rPr>
        <sz val="14"/>
        <color rgb="FF175265"/>
        <rFont val="Arial"/>
        <family val="2"/>
      </rPr>
      <t>More</t>
    </r>
  </si>
  <si>
    <r>
      <t>National Chengchi University</t>
    </r>
    <r>
      <rPr>
        <sz val="14"/>
        <color rgb="FF175265"/>
        <rFont val="Arial"/>
        <family val="2"/>
      </rPr>
      <t>More</t>
    </r>
  </si>
  <si>
    <r>
      <t>Pusan National University</t>
    </r>
    <r>
      <rPr>
        <sz val="14"/>
        <color rgb="FF175265"/>
        <rFont val="Arial"/>
        <family val="2"/>
      </rPr>
      <t>More</t>
    </r>
  </si>
  <si>
    <r>
      <t>Renmin (People's) University of China</t>
    </r>
    <r>
      <rPr>
        <sz val="14"/>
        <color rgb="FF175265"/>
        <rFont val="Arial"/>
        <family val="2"/>
      </rPr>
      <t>More</t>
    </r>
  </si>
  <si>
    <r>
      <t>Universidad de Sevilla</t>
    </r>
    <r>
      <rPr>
        <sz val="14"/>
        <color rgb="FF175265"/>
        <rFont val="Arial"/>
        <family val="2"/>
      </rPr>
      <t>More</t>
    </r>
  </si>
  <si>
    <r>
      <t>University of Aveiro</t>
    </r>
    <r>
      <rPr>
        <sz val="14"/>
        <color rgb="FF175265"/>
        <rFont val="Arial"/>
        <family val="2"/>
      </rPr>
      <t>More</t>
    </r>
  </si>
  <si>
    <r>
      <t>University of South Florida</t>
    </r>
    <r>
      <rPr>
        <sz val="14"/>
        <color rgb="FF175265"/>
        <rFont val="Arial"/>
        <family val="2"/>
      </rPr>
      <t>More</t>
    </r>
  </si>
  <si>
    <t>591-600</t>
  </si>
  <si>
    <r>
      <t>Central Queensland University (CQUniversity Australia)</t>
    </r>
    <r>
      <rPr>
        <sz val="14"/>
        <color rgb="FF175265"/>
        <rFont val="Arial"/>
        <family val="2"/>
      </rPr>
      <t>More</t>
    </r>
  </si>
  <si>
    <r>
      <t>Dalian University of Technology</t>
    </r>
    <r>
      <rPr>
        <sz val="14"/>
        <color rgb="FF175265"/>
        <rFont val="Arial"/>
        <family val="2"/>
      </rPr>
      <t>More</t>
    </r>
  </si>
  <si>
    <r>
      <t>Jeonbuk National University</t>
    </r>
    <r>
      <rPr>
        <sz val="14"/>
        <color rgb="FF175265"/>
        <rFont val="Arial"/>
        <family val="2"/>
      </rPr>
      <t>More</t>
    </r>
  </si>
  <si>
    <r>
      <t>Kanazawa University</t>
    </r>
    <r>
      <rPr>
        <sz val="14"/>
        <color rgb="FF175265"/>
        <rFont val="Arial"/>
        <family val="2"/>
      </rPr>
      <t>More</t>
    </r>
  </si>
  <si>
    <r>
      <t>Kazakh National Agrarian University KazNAU</t>
    </r>
    <r>
      <rPr>
        <sz val="14"/>
        <color rgb="FF175265"/>
        <rFont val="Arial"/>
        <family val="2"/>
      </rPr>
      <t>More</t>
    </r>
  </si>
  <si>
    <r>
      <t>Palacký University Olomouc</t>
    </r>
    <r>
      <rPr>
        <sz val="14"/>
        <color rgb="FF175265"/>
        <rFont val="Arial"/>
        <family val="2"/>
      </rPr>
      <t>More</t>
    </r>
  </si>
  <si>
    <r>
      <t>Samara National Research University (Samara University)</t>
    </r>
    <r>
      <rPr>
        <sz val="14"/>
        <color rgb="FF175265"/>
        <rFont val="Arial"/>
        <family val="2"/>
      </rPr>
      <t>More</t>
    </r>
  </si>
  <si>
    <r>
      <t>Southern Federal University</t>
    </r>
    <r>
      <rPr>
        <sz val="14"/>
        <color rgb="FF175265"/>
        <rFont val="Arial"/>
        <family val="2"/>
      </rPr>
      <t>More</t>
    </r>
  </si>
  <si>
    <r>
      <t>Universitat de Valencia</t>
    </r>
    <r>
      <rPr>
        <sz val="14"/>
        <color rgb="FF175265"/>
        <rFont val="Arial"/>
        <family val="2"/>
      </rPr>
      <t>More</t>
    </r>
  </si>
  <si>
    <r>
      <t>University of Minho</t>
    </r>
    <r>
      <rPr>
        <sz val="14"/>
        <color rgb="FF175265"/>
        <rFont val="Arial"/>
        <family val="2"/>
      </rPr>
      <t>More</t>
    </r>
  </si>
  <si>
    <r>
      <t>University of Tehran</t>
    </r>
    <r>
      <rPr>
        <sz val="14"/>
        <color rgb="FF175265"/>
        <rFont val="Arial"/>
        <family val="2"/>
      </rPr>
      <t>More</t>
    </r>
  </si>
  <si>
    <t>601-650</t>
  </si>
  <si>
    <r>
      <t>American University in Dubai</t>
    </r>
    <r>
      <rPr>
        <sz val="14"/>
        <color rgb="FF175265"/>
        <rFont val="Arial"/>
        <family val="2"/>
      </rPr>
      <t>More</t>
    </r>
  </si>
  <si>
    <r>
      <t>Ateneo de Manila University</t>
    </r>
    <r>
      <rPr>
        <sz val="14"/>
        <color rgb="FF175265"/>
        <rFont val="Arial"/>
        <family val="2"/>
      </rPr>
      <t>More</t>
    </r>
  </si>
  <si>
    <r>
      <t>Bangor University</t>
    </r>
    <r>
      <rPr>
        <sz val="14"/>
        <color rgb="FF175265"/>
        <rFont val="Arial"/>
        <family val="2"/>
      </rPr>
      <t>More</t>
    </r>
  </si>
  <si>
    <r>
      <t>Carleton University</t>
    </r>
    <r>
      <rPr>
        <sz val="14"/>
        <color rgb="FF175265"/>
        <rFont val="Arial"/>
        <family val="2"/>
      </rPr>
      <t>More</t>
    </r>
  </si>
  <si>
    <r>
      <t>Chiang Mai University</t>
    </r>
    <r>
      <rPr>
        <sz val="14"/>
        <color rgb="FF175265"/>
        <rFont val="Arial"/>
        <family val="2"/>
      </rPr>
      <t>More</t>
    </r>
  </si>
  <si>
    <r>
      <t>Drexel University</t>
    </r>
    <r>
      <rPr>
        <sz val="14"/>
        <color rgb="FF175265"/>
        <rFont val="Arial"/>
        <family val="2"/>
      </rPr>
      <t>More</t>
    </r>
  </si>
  <si>
    <r>
      <t>East China University of Science and Technology</t>
    </r>
    <r>
      <rPr>
        <sz val="14"/>
        <color rgb="FF175265"/>
        <rFont val="Arial"/>
        <family val="2"/>
      </rPr>
      <t>More</t>
    </r>
  </si>
  <si>
    <r>
      <t>Eötvös Loránd University</t>
    </r>
    <r>
      <rPr>
        <sz val="14"/>
        <color rgb="FF175265"/>
        <rFont val="Arial"/>
        <family val="2"/>
      </rPr>
      <t>More</t>
    </r>
  </si>
  <si>
    <r>
      <t>Gifu University</t>
    </r>
    <r>
      <rPr>
        <sz val="14"/>
        <color rgb="FF175265"/>
        <rFont val="Arial"/>
        <family val="2"/>
      </rPr>
      <t>More</t>
    </r>
  </si>
  <si>
    <r>
      <t>Holy Spirit University of Kaslik</t>
    </r>
    <r>
      <rPr>
        <sz val="14"/>
        <color rgb="FF175265"/>
        <rFont val="Arial"/>
        <family val="2"/>
      </rPr>
      <t>More</t>
    </r>
  </si>
  <si>
    <r>
      <t>Hunan University</t>
    </r>
    <r>
      <rPr>
        <sz val="14"/>
        <color rgb="FF175265"/>
        <rFont val="Arial"/>
        <family val="2"/>
      </rPr>
      <t>More</t>
    </r>
  </si>
  <si>
    <r>
      <t>Indian Institute of Technology Hyderabad</t>
    </r>
    <r>
      <rPr>
        <sz val="14"/>
        <color rgb="FF175265"/>
        <rFont val="Arial"/>
        <family val="2"/>
      </rPr>
      <t>More</t>
    </r>
  </si>
  <si>
    <r>
      <t>Instituto Tecnológico de Buenos Aires (ITBA)</t>
    </r>
    <r>
      <rPr>
        <sz val="14"/>
        <color rgb="FF175265"/>
        <rFont val="Arial"/>
        <family val="2"/>
      </rPr>
      <t>More</t>
    </r>
  </si>
  <si>
    <r>
      <t>International Islamic University Malaysia (IIUM)</t>
    </r>
    <r>
      <rPr>
        <sz val="14"/>
        <color rgb="FF175265"/>
        <rFont val="Arial"/>
        <family val="2"/>
      </rPr>
      <t>More</t>
    </r>
  </si>
  <si>
    <r>
      <t>Iran University of Science and Technology</t>
    </r>
    <r>
      <rPr>
        <sz val="14"/>
        <color rgb="FF175265"/>
        <rFont val="Arial"/>
        <family val="2"/>
      </rPr>
      <t>More</t>
    </r>
  </si>
  <si>
    <r>
      <t>Ivane Javakhishvili Tbilisi State University</t>
    </r>
    <r>
      <rPr>
        <sz val="14"/>
        <color rgb="FF175265"/>
        <rFont val="Arial"/>
        <family val="2"/>
      </rPr>
      <t>More</t>
    </r>
  </si>
  <si>
    <t>Georgia</t>
  </si>
  <si>
    <r>
      <t>Jinan University (China)</t>
    </r>
    <r>
      <rPr>
        <sz val="14"/>
        <color rgb="FF175265"/>
        <rFont val="Arial"/>
        <family val="2"/>
      </rPr>
      <t>More</t>
    </r>
  </si>
  <si>
    <r>
      <t>Abai Kazakh National Pedagogical University</t>
    </r>
    <r>
      <rPr>
        <sz val="14"/>
        <color rgb="FF175265"/>
        <rFont val="Arial"/>
        <family val="2"/>
      </rPr>
      <t>More</t>
    </r>
  </si>
  <si>
    <r>
      <t>King Khalid University</t>
    </r>
    <r>
      <rPr>
        <sz val="14"/>
        <color rgb="FF175265"/>
        <rFont val="Arial"/>
        <family val="2"/>
      </rPr>
      <t>More</t>
    </r>
  </si>
  <si>
    <r>
      <t>Free University of Bozen-Bolzano</t>
    </r>
    <r>
      <rPr>
        <sz val="14"/>
        <color rgb="FF175265"/>
        <rFont val="Arial"/>
        <family val="2"/>
      </rPr>
      <t>More</t>
    </r>
  </si>
  <si>
    <r>
      <t>Lobachevsky University</t>
    </r>
    <r>
      <rPr>
        <sz val="14"/>
        <color rgb="FF175265"/>
        <rFont val="Arial"/>
        <family val="2"/>
      </rPr>
      <t>More</t>
    </r>
  </si>
  <si>
    <r>
      <t>Michigan Technological University</t>
    </r>
    <r>
      <rPr>
        <sz val="14"/>
        <color rgb="FF175265"/>
        <rFont val="Arial"/>
        <family val="2"/>
      </rPr>
      <t>More</t>
    </r>
  </si>
  <si>
    <r>
      <t>Middle East Technical University</t>
    </r>
    <r>
      <rPr>
        <sz val="14"/>
        <color rgb="FF175265"/>
        <rFont val="Arial"/>
        <family val="2"/>
      </rPr>
      <t>More</t>
    </r>
  </si>
  <si>
    <r>
      <t>Missouri University of Science and Technology</t>
    </r>
    <r>
      <rPr>
        <sz val="14"/>
        <color rgb="FF175265"/>
        <rFont val="Arial"/>
        <family val="2"/>
      </rPr>
      <t>More</t>
    </r>
  </si>
  <si>
    <r>
      <t>National Chung Hsing University</t>
    </r>
    <r>
      <rPr>
        <sz val="14"/>
        <color rgb="FF175265"/>
        <rFont val="Arial"/>
        <family val="2"/>
      </rPr>
      <t>More</t>
    </r>
  </si>
  <si>
    <r>
      <t>Shenzhen University</t>
    </r>
    <r>
      <rPr>
        <sz val="14"/>
        <color rgb="FF175265"/>
        <rFont val="Arial"/>
        <family val="2"/>
      </rPr>
      <t>More</t>
    </r>
  </si>
  <si>
    <r>
      <t>Smith College</t>
    </r>
    <r>
      <rPr>
        <sz val="14"/>
        <color rgb="FF175265"/>
        <rFont val="Arial"/>
        <family val="2"/>
      </rPr>
      <t>More</t>
    </r>
  </si>
  <si>
    <r>
      <t>Sofia University "St. Kliment Ohridski"</t>
    </r>
    <r>
      <rPr>
        <sz val="14"/>
        <color rgb="FF175265"/>
        <rFont val="Arial"/>
        <family val="2"/>
      </rPr>
      <t>More</t>
    </r>
  </si>
  <si>
    <t>Bulgaria</t>
  </si>
  <si>
    <r>
      <t>Syracuse University</t>
    </r>
    <r>
      <rPr>
        <sz val="14"/>
        <color rgb="FF175265"/>
        <rFont val="Arial"/>
        <family val="2"/>
      </rPr>
      <t>More</t>
    </r>
  </si>
  <si>
    <r>
      <t>Taras Shevchenko National University of Kyiv</t>
    </r>
    <r>
      <rPr>
        <sz val="14"/>
        <color rgb="FF175265"/>
        <rFont val="Arial"/>
        <family val="2"/>
      </rPr>
      <t>More</t>
    </r>
  </si>
  <si>
    <r>
      <t>Tokushima University</t>
    </r>
    <r>
      <rPr>
        <sz val="14"/>
        <color rgb="FF175265"/>
        <rFont val="Arial"/>
        <family val="2"/>
      </rPr>
      <t>More</t>
    </r>
  </si>
  <si>
    <r>
      <t>Tokyo University of Agriculture and Technology</t>
    </r>
    <r>
      <rPr>
        <sz val="14"/>
        <color rgb="FF175265"/>
        <rFont val="Arial"/>
        <family val="2"/>
      </rPr>
      <t>More</t>
    </r>
  </si>
  <si>
    <r>
      <t>Ulster University</t>
    </r>
    <r>
      <rPr>
        <sz val="14"/>
        <color rgb="FF175265"/>
        <rFont val="Arial"/>
        <family val="2"/>
      </rPr>
      <t>More</t>
    </r>
  </si>
  <si>
    <r>
      <t>Universidad de Concepción</t>
    </r>
    <r>
      <rPr>
        <sz val="14"/>
        <color rgb="FF175265"/>
        <rFont val="Arial"/>
        <family val="2"/>
      </rPr>
      <t>More</t>
    </r>
  </si>
  <si>
    <r>
      <t>University of Salamanca</t>
    </r>
    <r>
      <rPr>
        <sz val="14"/>
        <color rgb="FF175265"/>
        <rFont val="Arial"/>
        <family val="2"/>
      </rPr>
      <t>More</t>
    </r>
  </si>
  <si>
    <r>
      <t>Università degli Studi di Pavia</t>
    </r>
    <r>
      <rPr>
        <sz val="14"/>
        <color rgb="FF175265"/>
        <rFont val="Arial"/>
        <family val="2"/>
      </rPr>
      <t>More</t>
    </r>
  </si>
  <si>
    <r>
      <t>Universitat Ramon Llull</t>
    </r>
    <r>
      <rPr>
        <sz val="14"/>
        <color rgb="FF175265"/>
        <rFont val="Arial"/>
        <family val="2"/>
      </rPr>
      <t>More</t>
    </r>
  </si>
  <si>
    <r>
      <t>Universität Regensburg</t>
    </r>
    <r>
      <rPr>
        <sz val="14"/>
        <color rgb="FF175265"/>
        <rFont val="Arial"/>
        <family val="2"/>
      </rPr>
      <t>More</t>
    </r>
  </si>
  <si>
    <r>
      <t>Université de Fribourg</t>
    </r>
    <r>
      <rPr>
        <sz val="14"/>
        <color rgb="FF175265"/>
        <rFont val="Arial"/>
        <family val="2"/>
      </rPr>
      <t>More</t>
    </r>
  </si>
  <si>
    <r>
      <t>Université du Québec</t>
    </r>
    <r>
      <rPr>
        <sz val="14"/>
        <color rgb="FF175265"/>
        <rFont val="Arial"/>
        <family val="2"/>
      </rPr>
      <t>More</t>
    </r>
  </si>
  <si>
    <r>
      <t>Université Côte d'Azur</t>
    </r>
    <r>
      <rPr>
        <sz val="14"/>
        <color rgb="FF175265"/>
        <rFont val="Arial"/>
        <family val="2"/>
      </rPr>
      <t>More</t>
    </r>
  </si>
  <si>
    <r>
      <t>University of Bradford</t>
    </r>
    <r>
      <rPr>
        <sz val="14"/>
        <color rgb="FF175265"/>
        <rFont val="Arial"/>
        <family val="2"/>
      </rPr>
      <t>More</t>
    </r>
  </si>
  <si>
    <r>
      <t>University of Cincinnati</t>
    </r>
    <r>
      <rPr>
        <sz val="14"/>
        <color rgb="FF175265"/>
        <rFont val="Arial"/>
        <family val="2"/>
      </rPr>
      <t>More</t>
    </r>
  </si>
  <si>
    <r>
      <t>University of Hull</t>
    </r>
    <r>
      <rPr>
        <sz val="14"/>
        <color rgb="FF175265"/>
        <rFont val="Arial"/>
        <family val="2"/>
      </rPr>
      <t>More</t>
    </r>
  </si>
  <si>
    <r>
      <t>University of Jordan</t>
    </r>
    <r>
      <rPr>
        <sz val="14"/>
        <color rgb="FF175265"/>
        <rFont val="Arial"/>
        <family val="2"/>
      </rPr>
      <t>More</t>
    </r>
  </si>
  <si>
    <t>Jordan</t>
  </si>
  <si>
    <r>
      <t>University of Kentucky</t>
    </r>
    <r>
      <rPr>
        <sz val="14"/>
        <color rgb="FF175265"/>
        <rFont val="Arial"/>
        <family val="2"/>
      </rPr>
      <t>More</t>
    </r>
  </si>
  <si>
    <r>
      <t>University of Ljubljana</t>
    </r>
    <r>
      <rPr>
        <sz val="14"/>
        <color rgb="FF175265"/>
        <rFont val="Arial"/>
        <family val="2"/>
      </rPr>
      <t>More</t>
    </r>
  </si>
  <si>
    <t>Slovenia</t>
  </si>
  <si>
    <r>
      <t>University of Manitoba</t>
    </r>
    <r>
      <rPr>
        <sz val="14"/>
        <color rgb="FF175265"/>
        <rFont val="Arial"/>
        <family val="2"/>
      </rPr>
      <t>More</t>
    </r>
  </si>
  <si>
    <r>
      <t>University of New Mexico</t>
    </r>
    <r>
      <rPr>
        <sz val="14"/>
        <color rgb="FF175265"/>
        <rFont val="Arial"/>
        <family val="2"/>
      </rPr>
      <t>More</t>
    </r>
  </si>
  <si>
    <r>
      <t>University of Oregon</t>
    </r>
    <r>
      <rPr>
        <sz val="14"/>
        <color rgb="FF175265"/>
        <rFont val="Arial"/>
        <family val="2"/>
      </rPr>
      <t>More</t>
    </r>
  </si>
  <si>
    <r>
      <t>University of Portsmouth</t>
    </r>
    <r>
      <rPr>
        <sz val="14"/>
        <color rgb="FF175265"/>
        <rFont val="Arial"/>
        <family val="2"/>
      </rPr>
      <t>More</t>
    </r>
  </si>
  <si>
    <r>
      <t>University of Sharjah</t>
    </r>
    <r>
      <rPr>
        <sz val="14"/>
        <color rgb="FF175265"/>
        <rFont val="Arial"/>
        <family val="2"/>
      </rPr>
      <t>More</t>
    </r>
  </si>
  <si>
    <r>
      <t>University of Vermont</t>
    </r>
    <r>
      <rPr>
        <sz val="14"/>
        <color rgb="FF175265"/>
        <rFont val="Arial"/>
        <family val="2"/>
      </rPr>
      <t>More</t>
    </r>
  </si>
  <si>
    <t>651-700</t>
  </si>
  <si>
    <r>
      <t>American University</t>
    </r>
    <r>
      <rPr>
        <sz val="14"/>
        <color rgb="FF175265"/>
        <rFont val="Arial"/>
        <family val="2"/>
      </rPr>
      <t>More</t>
    </r>
  </si>
  <si>
    <r>
      <t>Applied Science University of Bahrain</t>
    </r>
    <r>
      <rPr>
        <sz val="14"/>
        <color rgb="FF175265"/>
        <rFont val="Arial"/>
        <family val="2"/>
      </rPr>
      <t>More</t>
    </r>
  </si>
  <si>
    <t>Bahrain</t>
  </si>
  <si>
    <r>
      <t>Beijing University of Technology</t>
    </r>
    <r>
      <rPr>
        <sz val="14"/>
        <color rgb="FF175265"/>
        <rFont val="Arial"/>
        <family val="2"/>
      </rPr>
      <t>More</t>
    </r>
  </si>
  <si>
    <r>
      <t>Bogaziçi Üniversitesi</t>
    </r>
    <r>
      <rPr>
        <sz val="14"/>
        <color rgb="FF175265"/>
        <rFont val="Arial"/>
        <family val="2"/>
      </rPr>
      <t>More</t>
    </r>
  </si>
  <si>
    <r>
      <t>Central South University</t>
    </r>
    <r>
      <rPr>
        <sz val="14"/>
        <color rgb="FF175265"/>
        <rFont val="Arial"/>
        <family val="2"/>
      </rPr>
      <t>More</t>
    </r>
  </si>
  <si>
    <r>
      <t>City University of New York</t>
    </r>
    <r>
      <rPr>
        <sz val="14"/>
        <color rgb="FF175265"/>
        <rFont val="Arial"/>
        <family val="2"/>
      </rPr>
      <t>More</t>
    </r>
  </si>
  <si>
    <r>
      <t>Edith Cowan University</t>
    </r>
    <r>
      <rPr>
        <sz val="14"/>
        <color rgb="FF175265"/>
        <rFont val="Arial"/>
        <family val="2"/>
      </rPr>
      <t>More</t>
    </r>
  </si>
  <si>
    <r>
      <t>Howard University</t>
    </r>
    <r>
      <rPr>
        <sz val="14"/>
        <color rgb="FF175265"/>
        <rFont val="Arial"/>
        <family val="2"/>
      </rPr>
      <t>More</t>
    </r>
  </si>
  <si>
    <r>
      <t>Jadavpur University</t>
    </r>
    <r>
      <rPr>
        <sz val="14"/>
        <color rgb="FF175265"/>
        <rFont val="Arial"/>
        <family val="2"/>
      </rPr>
      <t>More</t>
    </r>
  </si>
  <si>
    <r>
      <t>Jordan University of Science &amp; Technology</t>
    </r>
    <r>
      <rPr>
        <sz val="14"/>
        <color rgb="FF175265"/>
        <rFont val="Arial"/>
        <family val="2"/>
      </rPr>
      <t>More</t>
    </r>
  </si>
  <si>
    <r>
      <t>Kagoshima University</t>
    </r>
    <r>
      <rPr>
        <sz val="14"/>
        <color rgb="FF175265"/>
        <rFont val="Arial"/>
        <family val="2"/>
      </rPr>
      <t>More</t>
    </r>
  </si>
  <si>
    <r>
      <t>Lahore University of Management Sciences (LUMS)</t>
    </r>
    <r>
      <rPr>
        <sz val="14"/>
        <color rgb="FF175265"/>
        <rFont val="Arial"/>
        <family val="2"/>
      </rPr>
      <t>More</t>
    </r>
  </si>
  <si>
    <r>
      <t>Leibniz University Hannover</t>
    </r>
    <r>
      <rPr>
        <sz val="14"/>
        <color rgb="FF175265"/>
        <rFont val="Arial"/>
        <family val="2"/>
      </rPr>
      <t>More</t>
    </r>
  </si>
  <si>
    <r>
      <t>National and Kapodistrian University of Athens</t>
    </r>
    <r>
      <rPr>
        <sz val="14"/>
        <color rgb="FF175265"/>
        <rFont val="Arial"/>
        <family val="2"/>
      </rPr>
      <t>More</t>
    </r>
  </si>
  <si>
    <r>
      <t>National Technical University "Kharkiv Polytechnic Institute"</t>
    </r>
    <r>
      <rPr>
        <sz val="14"/>
        <color rgb="FF175265"/>
        <rFont val="Arial"/>
        <family val="2"/>
      </rPr>
      <t>More</t>
    </r>
  </si>
  <si>
    <r>
      <t>Northumbria University at Newcastle</t>
    </r>
    <r>
      <rPr>
        <sz val="14"/>
        <color rgb="FF175265"/>
        <rFont val="Arial"/>
        <family val="2"/>
      </rPr>
      <t>More</t>
    </r>
  </si>
  <si>
    <r>
      <t>O.P. Jindal Global University</t>
    </r>
    <r>
      <rPr>
        <sz val="14"/>
        <color rgb="FF175265"/>
        <rFont val="Arial"/>
        <family val="2"/>
      </rPr>
      <t>More</t>
    </r>
  </si>
  <si>
    <r>
      <t>Osaka Prefecture University</t>
    </r>
    <r>
      <rPr>
        <sz val="14"/>
        <color rgb="FF175265"/>
        <rFont val="Arial"/>
        <family val="2"/>
      </rPr>
      <t>More</t>
    </r>
  </si>
  <si>
    <r>
      <t>Pavol Jozef Šafárik University in Košice</t>
    </r>
    <r>
      <rPr>
        <sz val="14"/>
        <color rgb="FF175265"/>
        <rFont val="Arial"/>
        <family val="2"/>
      </rPr>
      <t>More</t>
    </r>
  </si>
  <si>
    <t>Slovakia</t>
  </si>
  <si>
    <r>
      <t>Philipps-Universität Marburg</t>
    </r>
    <r>
      <rPr>
        <sz val="14"/>
        <color rgb="FF175265"/>
        <rFont val="Arial"/>
        <family val="2"/>
      </rPr>
      <t>More</t>
    </r>
  </si>
  <si>
    <r>
      <t>Pontifícia Universidade Católica do Rio de Janeiro</t>
    </r>
    <r>
      <rPr>
        <sz val="14"/>
        <color rgb="FF175265"/>
        <rFont val="Arial"/>
        <family val="2"/>
      </rPr>
      <t>More</t>
    </r>
  </si>
  <si>
    <r>
      <t>Savitribai Phule Pune University</t>
    </r>
    <r>
      <rPr>
        <sz val="14"/>
        <color rgb="FF175265"/>
        <rFont val="Arial"/>
        <family val="2"/>
      </rPr>
      <t>More</t>
    </r>
  </si>
  <si>
    <r>
      <t>Sejong University</t>
    </r>
    <r>
      <rPr>
        <sz val="14"/>
        <color rgb="FF175265"/>
        <rFont val="Arial"/>
        <family val="2"/>
      </rPr>
      <t>More</t>
    </r>
  </si>
  <si>
    <r>
      <t>Soochow University</t>
    </r>
    <r>
      <rPr>
        <sz val="14"/>
        <color rgb="FF175265"/>
        <rFont val="Arial"/>
        <family val="2"/>
      </rPr>
      <t>More</t>
    </r>
  </si>
  <si>
    <r>
      <t>Tallinn University of Technology (TalTech)</t>
    </r>
    <r>
      <rPr>
        <sz val="14"/>
        <color rgb="FF175265"/>
        <rFont val="Arial"/>
        <family val="2"/>
      </rPr>
      <t>More</t>
    </r>
  </si>
  <si>
    <r>
      <t>Tokyo Metropolitan University</t>
    </r>
    <r>
      <rPr>
        <sz val="14"/>
        <color rgb="FF175265"/>
        <rFont val="Arial"/>
        <family val="2"/>
      </rPr>
      <t>More</t>
    </r>
  </si>
  <si>
    <r>
      <t>Universidad Anáhuac México</t>
    </r>
    <r>
      <rPr>
        <sz val="14"/>
        <color rgb="FF175265"/>
        <rFont val="Arial"/>
        <family val="2"/>
      </rPr>
      <t>More</t>
    </r>
  </si>
  <si>
    <r>
      <t>Universidad de Antioquia</t>
    </r>
    <r>
      <rPr>
        <sz val="14"/>
        <color rgb="FF175265"/>
        <rFont val="Arial"/>
        <family val="2"/>
      </rPr>
      <t>More</t>
    </r>
  </si>
  <si>
    <r>
      <t>Universidad ICESI</t>
    </r>
    <r>
      <rPr>
        <sz val="14"/>
        <color rgb="FF175265"/>
        <rFont val="Arial"/>
        <family val="2"/>
      </rPr>
      <t>More</t>
    </r>
  </si>
  <si>
    <r>
      <t>Universidad Nacional de La Plata (UNLP)</t>
    </r>
    <r>
      <rPr>
        <sz val="14"/>
        <color rgb="FF175265"/>
        <rFont val="Arial"/>
        <family val="2"/>
      </rPr>
      <t>More</t>
    </r>
  </si>
  <si>
    <r>
      <t>Universidad Pontificia Bolivariana</t>
    </r>
    <r>
      <rPr>
        <sz val="14"/>
        <color rgb="FF175265"/>
        <rFont val="Arial"/>
        <family val="2"/>
      </rPr>
      <t>More</t>
    </r>
  </si>
  <si>
    <r>
      <t>Universidad Pontificia Comillas</t>
    </r>
    <r>
      <rPr>
        <sz val="14"/>
        <color rgb="FF175265"/>
        <rFont val="Arial"/>
        <family val="2"/>
      </rPr>
      <t>More</t>
    </r>
  </si>
  <si>
    <r>
      <t>Universidad Torcuato Di Tella</t>
    </r>
    <r>
      <rPr>
        <sz val="14"/>
        <color rgb="FF175265"/>
        <rFont val="Arial"/>
        <family val="2"/>
      </rPr>
      <t>More</t>
    </r>
  </si>
  <si>
    <r>
      <t>Universidade Federal de Minas Gerais</t>
    </r>
    <r>
      <rPr>
        <sz val="14"/>
        <color rgb="FF175265"/>
        <rFont val="Arial"/>
        <family val="2"/>
      </rPr>
      <t>More</t>
    </r>
  </si>
  <si>
    <r>
      <t>University of Genoa</t>
    </r>
    <r>
      <rPr>
        <sz val="14"/>
        <color rgb="FF175265"/>
        <rFont val="Arial"/>
        <family val="2"/>
      </rPr>
      <t>More</t>
    </r>
  </si>
  <si>
    <r>
      <t>University of Siena</t>
    </r>
    <r>
      <rPr>
        <sz val="14"/>
        <color rgb="FF175265"/>
        <rFont val="Arial"/>
        <family val="2"/>
      </rPr>
      <t>More</t>
    </r>
  </si>
  <si>
    <r>
      <t>University of Hohenheim</t>
    </r>
    <r>
      <rPr>
        <sz val="14"/>
        <color rgb="FF175265"/>
        <rFont val="Arial"/>
        <family val="2"/>
      </rPr>
      <t>More</t>
    </r>
  </si>
  <si>
    <r>
      <t>Universiti Teknologi MARA - UiTM</t>
    </r>
    <r>
      <rPr>
        <sz val="14"/>
        <color rgb="FF175265"/>
        <rFont val="Arial"/>
        <family val="2"/>
      </rPr>
      <t>More</t>
    </r>
  </si>
  <si>
    <r>
      <t>University of Denver</t>
    </r>
    <r>
      <rPr>
        <sz val="14"/>
        <color rgb="FF175265"/>
        <rFont val="Arial"/>
        <family val="2"/>
      </rPr>
      <t>More</t>
    </r>
  </si>
  <si>
    <r>
      <t>University of Hyderabad</t>
    </r>
    <r>
      <rPr>
        <sz val="14"/>
        <color rgb="FF175265"/>
        <rFont val="Arial"/>
        <family val="2"/>
      </rPr>
      <t>More</t>
    </r>
  </si>
  <si>
    <r>
      <t>University of Massachusetts Boston</t>
    </r>
    <r>
      <rPr>
        <sz val="14"/>
        <color rgb="FF175265"/>
        <rFont val="Arial"/>
        <family val="2"/>
      </rPr>
      <t>More</t>
    </r>
  </si>
  <si>
    <r>
      <t>University of Mons</t>
    </r>
    <r>
      <rPr>
        <sz val="14"/>
        <color rgb="FF175265"/>
        <rFont val="Arial"/>
        <family val="2"/>
      </rPr>
      <t>More</t>
    </r>
  </si>
  <si>
    <r>
      <t>University of Oklahoma</t>
    </r>
    <r>
      <rPr>
        <sz val="14"/>
        <color rgb="FF175265"/>
        <rFont val="Arial"/>
        <family val="2"/>
      </rPr>
      <t>More</t>
    </r>
  </si>
  <si>
    <r>
      <t>University of Pecs</t>
    </r>
    <r>
      <rPr>
        <sz val="14"/>
        <color rgb="FF175265"/>
        <rFont val="Arial"/>
        <family val="2"/>
      </rPr>
      <t>More</t>
    </r>
  </si>
  <si>
    <r>
      <t>University of Plymouth</t>
    </r>
    <r>
      <rPr>
        <sz val="14"/>
        <color rgb="FF175265"/>
        <rFont val="Arial"/>
        <family val="2"/>
      </rPr>
      <t>More</t>
    </r>
  </si>
  <si>
    <r>
      <t>University of Westminster</t>
    </r>
    <r>
      <rPr>
        <sz val="14"/>
        <color rgb="FF175265"/>
        <rFont val="Arial"/>
        <family val="2"/>
      </rPr>
      <t>More</t>
    </r>
  </si>
  <si>
    <r>
      <t>Vilnius Gediminas Technical University</t>
    </r>
    <r>
      <rPr>
        <sz val="14"/>
        <color rgb="FF175265"/>
        <rFont val="Arial"/>
        <family val="2"/>
      </rPr>
      <t>More</t>
    </r>
  </si>
  <si>
    <r>
      <t>Virginia Commonwealth University</t>
    </r>
    <r>
      <rPr>
        <sz val="14"/>
        <color rgb="FF175265"/>
        <rFont val="Arial"/>
        <family val="2"/>
      </rPr>
      <t>More</t>
    </r>
  </si>
  <si>
    <r>
      <t>William &amp; Mary</t>
    </r>
    <r>
      <rPr>
        <sz val="14"/>
        <color rgb="FF175265"/>
        <rFont val="Arial"/>
        <family val="2"/>
      </rPr>
      <t>More</t>
    </r>
  </si>
  <si>
    <t>701-750</t>
  </si>
  <si>
    <r>
      <t>Abu Dhabi University</t>
    </r>
    <r>
      <rPr>
        <sz val="14"/>
        <color rgb="FF175265"/>
        <rFont val="Arial"/>
        <family val="2"/>
      </rPr>
      <t>More</t>
    </r>
  </si>
  <si>
    <r>
      <t>Ajman University</t>
    </r>
    <r>
      <rPr>
        <sz val="14"/>
        <color rgb="FF175265"/>
        <rFont val="Arial"/>
        <family val="2"/>
      </rPr>
      <t>More</t>
    </r>
  </si>
  <si>
    <r>
      <t>Brno University of Technology</t>
    </r>
    <r>
      <rPr>
        <sz val="14"/>
        <color rgb="FF175265"/>
        <rFont val="Arial"/>
        <family val="2"/>
      </rPr>
      <t>More</t>
    </r>
  </si>
  <si>
    <r>
      <t>Charles Darwin University</t>
    </r>
    <r>
      <rPr>
        <sz val="14"/>
        <color rgb="FF175265"/>
        <rFont val="Arial"/>
        <family val="2"/>
      </rPr>
      <t>More</t>
    </r>
  </si>
  <si>
    <r>
      <t>China Agricultural University</t>
    </r>
    <r>
      <rPr>
        <sz val="14"/>
        <color rgb="FF175265"/>
        <rFont val="Arial"/>
        <family val="2"/>
      </rPr>
      <t>More</t>
    </r>
  </si>
  <si>
    <r>
      <t>Chonnam National University</t>
    </r>
    <r>
      <rPr>
        <sz val="14"/>
        <color rgb="FF175265"/>
        <rFont val="Arial"/>
        <family val="2"/>
      </rPr>
      <t>More</t>
    </r>
  </si>
  <si>
    <r>
      <t>Comenius University in Bratislava</t>
    </r>
    <r>
      <rPr>
        <sz val="14"/>
        <color rgb="FF175265"/>
        <rFont val="Arial"/>
        <family val="2"/>
      </rPr>
      <t>More</t>
    </r>
  </si>
  <si>
    <r>
      <t>Gunma University</t>
    </r>
    <r>
      <rPr>
        <sz val="14"/>
        <color rgb="FF175265"/>
        <rFont val="Arial"/>
        <family val="2"/>
      </rPr>
      <t>More</t>
    </r>
  </si>
  <si>
    <r>
      <t>Instituto Politécnico Nacional (IPN)</t>
    </r>
    <r>
      <rPr>
        <sz val="14"/>
        <color rgb="FF175265"/>
        <rFont val="Arial"/>
        <family val="2"/>
      </rPr>
      <t>More</t>
    </r>
  </si>
  <si>
    <r>
      <t>Instituto Tecnológico Autónomo de México (ITAM)</t>
    </r>
    <r>
      <rPr>
        <sz val="14"/>
        <color rgb="FF175265"/>
        <rFont val="Arial"/>
        <family val="2"/>
      </rPr>
      <t>More</t>
    </r>
  </si>
  <si>
    <r>
      <t>Kansas State University</t>
    </r>
    <r>
      <rPr>
        <sz val="14"/>
        <color rgb="FF175265"/>
        <rFont val="Arial"/>
        <family val="2"/>
      </rPr>
      <t>More</t>
    </r>
  </si>
  <si>
    <r>
      <t>Kaohsiung Medical University</t>
    </r>
    <r>
      <rPr>
        <sz val="14"/>
        <color rgb="FF175265"/>
        <rFont val="Arial"/>
        <family val="2"/>
      </rPr>
      <t>More</t>
    </r>
  </si>
  <si>
    <r>
      <t>Keele University</t>
    </r>
    <r>
      <rPr>
        <sz val="14"/>
        <color rgb="FF175265"/>
        <rFont val="Arial"/>
        <family val="2"/>
      </rPr>
      <t>More</t>
    </r>
  </si>
  <si>
    <r>
      <t>Lebanese University</t>
    </r>
    <r>
      <rPr>
        <sz val="14"/>
        <color rgb="FF175265"/>
        <rFont val="Arial"/>
        <family val="2"/>
      </rPr>
      <t>More</t>
    </r>
  </si>
  <si>
    <r>
      <t>Louisiana State University</t>
    </r>
    <r>
      <rPr>
        <sz val="14"/>
        <color rgb="FF175265"/>
        <rFont val="Arial"/>
        <family val="2"/>
      </rPr>
      <t>More</t>
    </r>
  </si>
  <si>
    <r>
      <t>Macau University of Science and Technology</t>
    </r>
    <r>
      <rPr>
        <sz val="14"/>
        <color rgb="FF175265"/>
        <rFont val="Arial"/>
        <family val="2"/>
      </rPr>
      <t>More</t>
    </r>
  </si>
  <si>
    <r>
      <t>Maynooth University</t>
    </r>
    <r>
      <rPr>
        <sz val="14"/>
        <color rgb="FF175265"/>
        <rFont val="Arial"/>
        <family val="2"/>
      </rPr>
      <t>More</t>
    </r>
  </si>
  <si>
    <r>
      <t>Memorial University of Newfoundland</t>
    </r>
    <r>
      <rPr>
        <sz val="14"/>
        <color rgb="FF175265"/>
        <rFont val="Arial"/>
        <family val="2"/>
      </rPr>
      <t>More</t>
    </r>
  </si>
  <si>
    <r>
      <t>Mendel University in Brno</t>
    </r>
    <r>
      <rPr>
        <sz val="14"/>
        <color rgb="FF175265"/>
        <rFont val="Arial"/>
        <family val="2"/>
      </rPr>
      <t>More</t>
    </r>
  </si>
  <si>
    <r>
      <t>Middlesex University</t>
    </r>
    <r>
      <rPr>
        <sz val="14"/>
        <color rgb="FF175265"/>
        <rFont val="Arial"/>
        <family val="2"/>
      </rPr>
      <t>More</t>
    </r>
  </si>
  <si>
    <r>
      <t>Nanjing University of Science and Technology</t>
    </r>
    <r>
      <rPr>
        <sz val="14"/>
        <color rgb="FF175265"/>
        <rFont val="Arial"/>
        <family val="2"/>
      </rPr>
      <t>More</t>
    </r>
  </si>
  <si>
    <r>
      <t>National Technical University of Ukraine "Igor Sikorsky Kyiv Polytechnic Institute"</t>
    </r>
    <r>
      <rPr>
        <sz val="14"/>
        <color rgb="FF175265"/>
        <rFont val="Arial"/>
        <family val="2"/>
      </rPr>
      <t>More</t>
    </r>
  </si>
  <si>
    <r>
      <t>Notre Dame University-Louaize NDU</t>
    </r>
    <r>
      <rPr>
        <sz val="14"/>
        <color rgb="FF175265"/>
        <rFont val="Arial"/>
        <family val="2"/>
      </rPr>
      <t>More</t>
    </r>
  </si>
  <si>
    <r>
      <t>Riga Technical University</t>
    </r>
    <r>
      <rPr>
        <sz val="14"/>
        <color rgb="FF175265"/>
        <rFont val="Arial"/>
        <family val="2"/>
      </rPr>
      <t>More</t>
    </r>
  </si>
  <si>
    <t>Latvia</t>
  </si>
  <si>
    <r>
      <t>Saint Petersburg Electrotechnical University ETU-LETI</t>
    </r>
    <r>
      <rPr>
        <sz val="14"/>
        <color rgb="FF175265"/>
        <rFont val="Arial"/>
        <family val="2"/>
      </rPr>
      <t>More</t>
    </r>
  </si>
  <si>
    <r>
      <t>Southern Methodist University</t>
    </r>
    <r>
      <rPr>
        <sz val="14"/>
        <color rgb="FF175265"/>
        <rFont val="Arial"/>
        <family val="2"/>
      </rPr>
      <t>More</t>
    </r>
  </si>
  <si>
    <r>
      <t>Stevens Institute of Technology</t>
    </r>
    <r>
      <rPr>
        <sz val="14"/>
        <color rgb="FF175265"/>
        <rFont val="Arial"/>
        <family val="2"/>
      </rPr>
      <t>More</t>
    </r>
  </si>
  <si>
    <r>
      <t>Sumy State University</t>
    </r>
    <r>
      <rPr>
        <sz val="14"/>
        <color rgb="FF175265"/>
        <rFont val="Arial"/>
        <family val="2"/>
      </rPr>
      <t>More</t>
    </r>
  </si>
  <si>
    <r>
      <t>Sunway University</t>
    </r>
    <r>
      <rPr>
        <sz val="14"/>
        <color rgb="FF175265"/>
        <rFont val="Arial"/>
        <family val="2"/>
      </rPr>
      <t>More</t>
    </r>
  </si>
  <si>
    <r>
      <t>Temple University</t>
    </r>
    <r>
      <rPr>
        <sz val="14"/>
        <color rgb="FF175265"/>
        <rFont val="Arial"/>
        <family val="2"/>
      </rPr>
      <t>More</t>
    </r>
  </si>
  <si>
    <r>
      <t>Universidad Adolfo Ibàñez</t>
    </r>
    <r>
      <rPr>
        <sz val="14"/>
        <color rgb="FF175265"/>
        <rFont val="Arial"/>
        <family val="2"/>
      </rPr>
      <t>More</t>
    </r>
  </si>
  <si>
    <r>
      <t>Universidad de San Andrés - UdeSA</t>
    </r>
    <r>
      <rPr>
        <sz val="14"/>
        <color rgb="FF175265"/>
        <rFont val="Arial"/>
        <family val="2"/>
      </rPr>
      <t>More</t>
    </r>
  </si>
  <si>
    <r>
      <t>Universidad Iberoamericana IBERO</t>
    </r>
    <r>
      <rPr>
        <sz val="14"/>
        <color rgb="FF175265"/>
        <rFont val="Arial"/>
        <family val="2"/>
      </rPr>
      <t>More</t>
    </r>
  </si>
  <si>
    <r>
      <t>Universidad Peruana Cayetano Heredia (UPCH)</t>
    </r>
    <r>
      <rPr>
        <sz val="14"/>
        <color rgb="FF175265"/>
        <rFont val="Arial"/>
        <family val="2"/>
      </rPr>
      <t>More</t>
    </r>
  </si>
  <si>
    <r>
      <t>Universidade de Santiago de Compostela</t>
    </r>
    <r>
      <rPr>
        <sz val="14"/>
        <color rgb="FF175265"/>
        <rFont val="Arial"/>
        <family val="2"/>
      </rPr>
      <t>More</t>
    </r>
  </si>
  <si>
    <r>
      <t>Universidade Federal do Rio Grande Do Sul</t>
    </r>
    <r>
      <rPr>
        <sz val="14"/>
        <color rgb="FF175265"/>
        <rFont val="Arial"/>
        <family val="2"/>
      </rPr>
      <t>More</t>
    </r>
  </si>
  <si>
    <r>
      <t>University of Trieste</t>
    </r>
    <r>
      <rPr>
        <sz val="14"/>
        <color rgb="FF175265"/>
        <rFont val="Arial"/>
        <family val="2"/>
      </rPr>
      <t>More</t>
    </r>
  </si>
  <si>
    <r>
      <t>Universität Rostock</t>
    </r>
    <r>
      <rPr>
        <sz val="14"/>
        <color rgb="FF175265"/>
        <rFont val="Arial"/>
        <family val="2"/>
      </rPr>
      <t>More</t>
    </r>
  </si>
  <si>
    <r>
      <t>Université Claude Bernard Lyon 1</t>
    </r>
    <r>
      <rPr>
        <sz val="14"/>
        <color rgb="FF175265"/>
        <rFont val="Arial"/>
        <family val="2"/>
      </rPr>
      <t>More</t>
    </r>
  </si>
  <si>
    <r>
      <t>Université de Sherbrooke</t>
    </r>
    <r>
      <rPr>
        <sz val="14"/>
        <color rgb="FF175265"/>
        <rFont val="Arial"/>
        <family val="2"/>
      </rPr>
      <t>More</t>
    </r>
  </si>
  <si>
    <r>
      <t>Universiti Tenaga Nasional (UNITEN)</t>
    </r>
    <r>
      <rPr>
        <sz val="14"/>
        <color rgb="FF175265"/>
        <rFont val="Arial"/>
        <family val="2"/>
      </rPr>
      <t>More</t>
    </r>
  </si>
  <si>
    <r>
      <t>University of Central Florida</t>
    </r>
    <r>
      <rPr>
        <sz val="14"/>
        <color rgb="FF175265"/>
        <rFont val="Arial"/>
        <family val="2"/>
      </rPr>
      <t>More</t>
    </r>
  </si>
  <si>
    <r>
      <t>University of Electronic Science and Technology of China</t>
    </r>
    <r>
      <rPr>
        <sz val="14"/>
        <color rgb="FF175265"/>
        <rFont val="Arial"/>
        <family val="2"/>
      </rPr>
      <t>More</t>
    </r>
  </si>
  <si>
    <r>
      <t>University of Greenwich</t>
    </r>
    <r>
      <rPr>
        <sz val="14"/>
        <color rgb="FF175265"/>
        <rFont val="Arial"/>
        <family val="2"/>
      </rPr>
      <t>More</t>
    </r>
  </si>
  <si>
    <r>
      <t>University of Haifa</t>
    </r>
    <r>
      <rPr>
        <sz val="14"/>
        <color rgb="FF175265"/>
        <rFont val="Arial"/>
        <family val="2"/>
      </rPr>
      <t>More</t>
    </r>
  </si>
  <si>
    <r>
      <t>University of Houston</t>
    </r>
    <r>
      <rPr>
        <sz val="14"/>
        <color rgb="FF175265"/>
        <rFont val="Arial"/>
        <family val="2"/>
      </rPr>
      <t>More</t>
    </r>
  </si>
  <si>
    <r>
      <t>University of Huddersfield</t>
    </r>
    <r>
      <rPr>
        <sz val="14"/>
        <color rgb="FF175265"/>
        <rFont val="Arial"/>
        <family val="2"/>
      </rPr>
      <t>More</t>
    </r>
  </si>
  <si>
    <r>
      <t>University of Maryland, Baltimore County</t>
    </r>
    <r>
      <rPr>
        <sz val="14"/>
        <color rgb="FF175265"/>
        <rFont val="Arial"/>
        <family val="2"/>
      </rPr>
      <t>More</t>
    </r>
  </si>
  <si>
    <r>
      <t>University of Southern Queensland</t>
    </r>
    <r>
      <rPr>
        <sz val="14"/>
        <color rgb="FF175265"/>
        <rFont val="Arial"/>
        <family val="2"/>
      </rPr>
      <t>More</t>
    </r>
  </si>
  <si>
    <r>
      <t>Worcester Polytechnic Institute</t>
    </r>
    <r>
      <rPr>
        <sz val="14"/>
        <color rgb="FF175265"/>
        <rFont val="Arial"/>
        <family val="2"/>
      </rPr>
      <t>More</t>
    </r>
  </si>
  <si>
    <r>
      <t>Zayed University</t>
    </r>
    <r>
      <rPr>
        <sz val="14"/>
        <color rgb="FF175265"/>
        <rFont val="Arial"/>
        <family val="2"/>
      </rPr>
      <t>More</t>
    </r>
  </si>
  <si>
    <t>751-800</t>
  </si>
  <si>
    <r>
      <t>Beijing Jiaotong University</t>
    </r>
    <r>
      <rPr>
        <sz val="14"/>
        <color rgb="FF175265"/>
        <rFont val="Arial"/>
        <family val="2"/>
      </rPr>
      <t>More</t>
    </r>
  </si>
  <si>
    <r>
      <t>Bournemouth University</t>
    </r>
    <r>
      <rPr>
        <sz val="14"/>
        <color rgb="FF175265"/>
        <rFont val="Arial"/>
        <family val="2"/>
      </rPr>
      <t>More</t>
    </r>
  </si>
  <si>
    <r>
      <t>Chongqing University</t>
    </r>
    <r>
      <rPr>
        <sz val="14"/>
        <color rgb="FF175265"/>
        <rFont val="Arial"/>
        <family val="2"/>
      </rPr>
      <t>More</t>
    </r>
  </si>
  <si>
    <r>
      <t>Chungnam National University</t>
    </r>
    <r>
      <rPr>
        <sz val="14"/>
        <color rgb="FF175265"/>
        <rFont val="Arial"/>
        <family val="2"/>
      </rPr>
      <t>More</t>
    </r>
  </si>
  <si>
    <r>
      <t>Clarkson University</t>
    </r>
    <r>
      <rPr>
        <sz val="14"/>
        <color rgb="FF175265"/>
        <rFont val="Arial"/>
        <family val="2"/>
      </rPr>
      <t>More</t>
    </r>
  </si>
  <si>
    <r>
      <t>Dankook University</t>
    </r>
    <r>
      <rPr>
        <sz val="14"/>
        <color rgb="FF175265"/>
        <rFont val="Arial"/>
        <family val="2"/>
      </rPr>
      <t>More</t>
    </r>
  </si>
  <si>
    <r>
      <t>Florida International University</t>
    </r>
    <r>
      <rPr>
        <sz val="14"/>
        <color rgb="FF175265"/>
        <rFont val="Arial"/>
        <family val="2"/>
      </rPr>
      <t>More</t>
    </r>
  </si>
  <si>
    <r>
      <t>Georgia State University</t>
    </r>
    <r>
      <rPr>
        <sz val="14"/>
        <color rgb="FF175265"/>
        <rFont val="Arial"/>
        <family val="2"/>
      </rPr>
      <t>More</t>
    </r>
  </si>
  <si>
    <r>
      <t>Indiana University–Purdue University Indianapolis</t>
    </r>
    <r>
      <rPr>
        <sz val="14"/>
        <color rgb="FF175265"/>
        <rFont val="Arial"/>
        <family val="2"/>
      </rPr>
      <t>More</t>
    </r>
  </si>
  <si>
    <r>
      <t>Istanbul Technical University</t>
    </r>
    <r>
      <rPr>
        <sz val="14"/>
        <color rgb="FF175265"/>
        <rFont val="Arial"/>
        <family val="2"/>
      </rPr>
      <t>More</t>
    </r>
  </si>
  <si>
    <r>
      <t>Jamia Millia Islamia</t>
    </r>
    <r>
      <rPr>
        <sz val="14"/>
        <color rgb="FF175265"/>
        <rFont val="Arial"/>
        <family val="2"/>
      </rPr>
      <t>More</t>
    </r>
  </si>
  <si>
    <r>
      <t>Kazakh-British Technical University</t>
    </r>
    <r>
      <rPr>
        <sz val="14"/>
        <color rgb="FF175265"/>
        <rFont val="Arial"/>
        <family val="2"/>
      </rPr>
      <t>More</t>
    </r>
  </si>
  <si>
    <r>
      <t>NJSC KIMEP University</t>
    </r>
    <r>
      <rPr>
        <sz val="14"/>
        <color rgb="FF175265"/>
        <rFont val="Arial"/>
        <family val="2"/>
      </rPr>
      <t>More</t>
    </r>
  </si>
  <si>
    <r>
      <t>London South Bank University</t>
    </r>
    <r>
      <rPr>
        <sz val="14"/>
        <color rgb="FF175265"/>
        <rFont val="Arial"/>
        <family val="2"/>
      </rPr>
      <t>More</t>
    </r>
  </si>
  <si>
    <r>
      <t>Manipal Academy of Higher Education, Manipal, Karnataka, India</t>
    </r>
    <r>
      <rPr>
        <sz val="14"/>
        <color rgb="FF175265"/>
        <rFont val="Arial"/>
        <family val="2"/>
      </rPr>
      <t>More</t>
    </r>
  </si>
  <si>
    <r>
      <t>New Jersey Institute of Technology (NJIT)</t>
    </r>
    <r>
      <rPr>
        <sz val="14"/>
        <color rgb="FF175265"/>
        <rFont val="Arial"/>
        <family val="2"/>
      </rPr>
      <t>More</t>
    </r>
  </si>
  <si>
    <r>
      <t>Northwest University (China)</t>
    </r>
    <r>
      <rPr>
        <sz val="14"/>
        <color rgb="FF175265"/>
        <rFont val="Arial"/>
        <family val="2"/>
      </rPr>
      <t>More</t>
    </r>
  </si>
  <si>
    <r>
      <t>Nottingham Trent University</t>
    </r>
    <r>
      <rPr>
        <sz val="14"/>
        <color rgb="FF175265"/>
        <rFont val="Arial"/>
        <family val="2"/>
      </rPr>
      <t>More</t>
    </r>
  </si>
  <si>
    <r>
      <t>Oklahoma State University</t>
    </r>
    <r>
      <rPr>
        <sz val="14"/>
        <color rgb="FF175265"/>
        <rFont val="Arial"/>
        <family val="2"/>
      </rPr>
      <t>More</t>
    </r>
  </si>
  <si>
    <r>
      <t>Paris Lodron University of Salzburg</t>
    </r>
    <r>
      <rPr>
        <sz val="14"/>
        <color rgb="FF175265"/>
        <rFont val="Arial"/>
        <family val="2"/>
      </rPr>
      <t>More</t>
    </r>
  </si>
  <si>
    <r>
      <t>Plekhanov Russian University of Economics</t>
    </r>
    <r>
      <rPr>
        <sz val="14"/>
        <color rgb="FF175265"/>
        <rFont val="Arial"/>
        <family val="2"/>
      </rPr>
      <t>More</t>
    </r>
  </si>
  <si>
    <r>
      <t>Politecnico di Bari</t>
    </r>
    <r>
      <rPr>
        <sz val="14"/>
        <color rgb="FF175265"/>
        <rFont val="Arial"/>
        <family val="2"/>
      </rPr>
      <t>More</t>
    </r>
  </si>
  <si>
    <r>
      <t>Prince Mohammad Bin Fahd university</t>
    </r>
    <r>
      <rPr>
        <sz val="14"/>
        <color rgb="FF175265"/>
        <rFont val="Arial"/>
        <family val="2"/>
      </rPr>
      <t>More</t>
    </r>
  </si>
  <si>
    <r>
      <t>Universitat Rovira i Virgili</t>
    </r>
    <r>
      <rPr>
        <sz val="14"/>
        <color rgb="FF175265"/>
        <rFont val="Arial"/>
        <family val="2"/>
      </rPr>
      <t>More</t>
    </r>
  </si>
  <si>
    <r>
      <t>Rutgers University–Newark</t>
    </r>
    <r>
      <rPr>
        <sz val="14"/>
        <color rgb="FF175265"/>
        <rFont val="Arial"/>
        <family val="2"/>
      </rPr>
      <t>More</t>
    </r>
  </si>
  <si>
    <r>
      <t>Institut Teknologi Sepuluh Nopember (ITS)</t>
    </r>
    <r>
      <rPr>
        <sz val="14"/>
        <color rgb="FF175265"/>
        <rFont val="Arial"/>
        <family val="2"/>
      </rPr>
      <t>More</t>
    </r>
  </si>
  <si>
    <r>
      <t>Southern Cross University</t>
    </r>
    <r>
      <rPr>
        <sz val="14"/>
        <color rgb="FF175265"/>
        <rFont val="Arial"/>
        <family val="2"/>
      </rPr>
      <t>More</t>
    </r>
  </si>
  <si>
    <r>
      <t>Technical University of Liberec</t>
    </r>
    <r>
      <rPr>
        <sz val="14"/>
        <color rgb="FF175265"/>
        <rFont val="Arial"/>
        <family val="2"/>
      </rPr>
      <t>More</t>
    </r>
  </si>
  <si>
    <r>
      <t>Tokyo University of Science</t>
    </r>
    <r>
      <rPr>
        <sz val="14"/>
        <color rgb="FF175265"/>
        <rFont val="Arial"/>
        <family val="2"/>
      </rPr>
      <t>More</t>
    </r>
  </si>
  <si>
    <r>
      <t>Universidad Central de Venezuela</t>
    </r>
    <r>
      <rPr>
        <sz val="14"/>
        <color rgb="FF175265"/>
        <rFont val="Arial"/>
        <family val="2"/>
      </rPr>
      <t>More</t>
    </r>
  </si>
  <si>
    <t>Venezuela</t>
  </si>
  <si>
    <r>
      <t>Universidad de Guadalajara (UDG)</t>
    </r>
    <r>
      <rPr>
        <sz val="14"/>
        <color rgb="FF175265"/>
        <rFont val="Arial"/>
        <family val="2"/>
      </rPr>
      <t>More</t>
    </r>
  </si>
  <si>
    <r>
      <t>Universidad de La Sabana</t>
    </r>
    <r>
      <rPr>
        <sz val="14"/>
        <color rgb="FF175265"/>
        <rFont val="Arial"/>
        <family val="2"/>
      </rPr>
      <t>More</t>
    </r>
  </si>
  <si>
    <r>
      <t>Universidad San Francisco de Quito (USFQ)</t>
    </r>
    <r>
      <rPr>
        <sz val="14"/>
        <color rgb="FF175265"/>
        <rFont val="Arial"/>
        <family val="2"/>
      </rPr>
      <t>More</t>
    </r>
  </si>
  <si>
    <t>Ecuador</t>
  </si>
  <si>
    <r>
      <t>University of the Basque Country</t>
    </r>
    <r>
      <rPr>
        <sz val="14"/>
        <color rgb="FF175265"/>
        <rFont val="Arial"/>
        <family val="2"/>
      </rPr>
      <t>More</t>
    </r>
  </si>
  <si>
    <r>
      <t>Universidad del Rosario</t>
    </r>
    <r>
      <rPr>
        <sz val="14"/>
        <color rgb="FF175265"/>
        <rFont val="Arial"/>
        <family val="2"/>
      </rPr>
      <t>More</t>
    </r>
  </si>
  <si>
    <r>
      <t>Ca' Foscari University of Venice</t>
    </r>
    <r>
      <rPr>
        <sz val="14"/>
        <color rgb="FF175265"/>
        <rFont val="Arial"/>
        <family val="2"/>
      </rPr>
      <t>More</t>
    </r>
  </si>
  <si>
    <r>
      <t>University of Modena and Reggio Emilia</t>
    </r>
    <r>
      <rPr>
        <sz val="14"/>
        <color rgb="FF175265"/>
        <rFont val="Arial"/>
        <family val="2"/>
      </rPr>
      <t>More</t>
    </r>
  </si>
  <si>
    <r>
      <t>Università degli Studi di Perugia</t>
    </r>
    <r>
      <rPr>
        <sz val="14"/>
        <color rgb="FF175265"/>
        <rFont val="Arial"/>
        <family val="2"/>
      </rPr>
      <t>More</t>
    </r>
  </si>
  <si>
    <r>
      <t>Universität Duisburg-Essen</t>
    </r>
    <r>
      <rPr>
        <sz val="14"/>
        <color rgb="FF175265"/>
        <rFont val="Arial"/>
        <family val="2"/>
      </rPr>
      <t>More</t>
    </r>
  </si>
  <si>
    <r>
      <t>University Duesseldorf</t>
    </r>
    <r>
      <rPr>
        <sz val="14"/>
        <color rgb="FF175265"/>
        <rFont val="Arial"/>
        <family val="2"/>
      </rPr>
      <t>More</t>
    </r>
  </si>
  <si>
    <r>
      <t>Université de Lille</t>
    </r>
    <r>
      <rPr>
        <sz val="14"/>
        <color rgb="FF175265"/>
        <rFont val="Arial"/>
        <family val="2"/>
      </rPr>
      <t>More</t>
    </r>
  </si>
  <si>
    <r>
      <t>Universiti Malaysia Pahang</t>
    </r>
    <r>
      <rPr>
        <sz val="14"/>
        <color rgb="FF175265"/>
        <rFont val="Arial"/>
        <family val="2"/>
      </rPr>
      <t>More</t>
    </r>
  </si>
  <si>
    <r>
      <t>University at Albany SUNY</t>
    </r>
    <r>
      <rPr>
        <sz val="14"/>
        <color rgb="FF175265"/>
        <rFont val="Arial"/>
        <family val="2"/>
      </rPr>
      <t>More</t>
    </r>
  </si>
  <si>
    <r>
      <t>University of Brescia</t>
    </r>
    <r>
      <rPr>
        <sz val="14"/>
        <color rgb="FF175265"/>
        <rFont val="Arial"/>
        <family val="2"/>
      </rPr>
      <t>More</t>
    </r>
  </si>
  <si>
    <r>
      <t>University of Patras</t>
    </r>
    <r>
      <rPr>
        <sz val="14"/>
        <color rgb="FF175265"/>
        <rFont val="Arial"/>
        <family val="2"/>
      </rPr>
      <t>More</t>
    </r>
  </si>
  <si>
    <r>
      <t>University of Seoul</t>
    </r>
    <r>
      <rPr>
        <sz val="14"/>
        <color rgb="FF175265"/>
        <rFont val="Arial"/>
        <family val="2"/>
      </rPr>
      <t>More</t>
    </r>
  </si>
  <si>
    <r>
      <t>University of Tulsa</t>
    </r>
    <r>
      <rPr>
        <sz val="14"/>
        <color rgb="FF175265"/>
        <rFont val="Arial"/>
        <family val="2"/>
      </rPr>
      <t>More</t>
    </r>
  </si>
  <si>
    <r>
      <t>University of Windsor</t>
    </r>
    <r>
      <rPr>
        <sz val="14"/>
        <color rgb="FF175265"/>
        <rFont val="Arial"/>
        <family val="2"/>
      </rPr>
      <t>More</t>
    </r>
  </si>
  <si>
    <t>801-1000</t>
  </si>
  <si>
    <r>
      <t>Adam Mickiewicz University, Poznań</t>
    </r>
    <r>
      <rPr>
        <sz val="14"/>
        <color rgb="FF175265"/>
        <rFont val="Arial"/>
        <family val="2"/>
      </rPr>
      <t>More</t>
    </r>
  </si>
  <si>
    <r>
      <t>AGH University of Science and Technology</t>
    </r>
    <r>
      <rPr>
        <sz val="14"/>
        <color rgb="FF175265"/>
        <rFont val="Arial"/>
        <family val="2"/>
      </rPr>
      <t>More</t>
    </r>
  </si>
  <si>
    <r>
      <t>Ain Shams University</t>
    </r>
    <r>
      <rPr>
        <sz val="14"/>
        <color rgb="FF175265"/>
        <rFont val="Arial"/>
        <family val="2"/>
      </rPr>
      <t>More</t>
    </r>
  </si>
  <si>
    <r>
      <t>Alexandria University</t>
    </r>
    <r>
      <rPr>
        <sz val="14"/>
        <color rgb="FF175265"/>
        <rFont val="Arial"/>
        <family val="2"/>
      </rPr>
      <t>More</t>
    </r>
  </si>
  <si>
    <r>
      <t>Aligarh Muslim University</t>
    </r>
    <r>
      <rPr>
        <sz val="14"/>
        <color rgb="FF175265"/>
        <rFont val="Arial"/>
        <family val="2"/>
      </rPr>
      <t>More</t>
    </r>
  </si>
  <si>
    <r>
      <t>Amrita Vishwa Vidyapeetham</t>
    </r>
    <r>
      <rPr>
        <sz val="14"/>
        <color rgb="FF175265"/>
        <rFont val="Arial"/>
        <family val="2"/>
      </rPr>
      <t>More</t>
    </r>
  </si>
  <si>
    <r>
      <t>Ankara Üniversitesi</t>
    </r>
    <r>
      <rPr>
        <sz val="14"/>
        <color rgb="FF175265"/>
        <rFont val="Arial"/>
        <family val="2"/>
      </rPr>
      <t>More</t>
    </r>
  </si>
  <si>
    <r>
      <t>Anna University</t>
    </r>
    <r>
      <rPr>
        <sz val="14"/>
        <color rgb="FF175265"/>
        <rFont val="Arial"/>
        <family val="2"/>
      </rPr>
      <t>More</t>
    </r>
  </si>
  <si>
    <r>
      <t>Athens University of Economics and Business</t>
    </r>
    <r>
      <rPr>
        <sz val="14"/>
        <color rgb="FF175265"/>
        <rFont val="Arial"/>
        <family val="2"/>
      </rPr>
      <t>More</t>
    </r>
  </si>
  <si>
    <r>
      <t>Auburn University</t>
    </r>
    <r>
      <rPr>
        <sz val="14"/>
        <color rgb="FF175265"/>
        <rFont val="Arial"/>
        <family val="2"/>
      </rPr>
      <t>More</t>
    </r>
  </si>
  <si>
    <r>
      <t>Australian Catholic University</t>
    </r>
    <r>
      <rPr>
        <sz val="14"/>
        <color rgb="FF175265"/>
        <rFont val="Arial"/>
        <family val="2"/>
      </rPr>
      <t>More</t>
    </r>
  </si>
  <si>
    <r>
      <t>Babes-Bolyai University</t>
    </r>
    <r>
      <rPr>
        <sz val="14"/>
        <color rgb="FF175265"/>
        <rFont val="Arial"/>
        <family val="2"/>
      </rPr>
      <t>More</t>
    </r>
  </si>
  <si>
    <t>Romania</t>
  </si>
  <si>
    <r>
      <t>Banaras Hindu University</t>
    </r>
    <r>
      <rPr>
        <sz val="14"/>
        <color rgb="FF175265"/>
        <rFont val="Arial"/>
        <family val="2"/>
      </rPr>
      <t>More</t>
    </r>
  </si>
  <si>
    <r>
      <t>Bangladesh University of Engineering and Technology</t>
    </r>
    <r>
      <rPr>
        <sz val="14"/>
        <color rgb="FF175265"/>
        <rFont val="Arial"/>
        <family val="2"/>
      </rPr>
      <t>More</t>
    </r>
  </si>
  <si>
    <t>Bangladesh</t>
  </si>
  <si>
    <r>
      <t>Baylor University</t>
    </r>
    <r>
      <rPr>
        <sz val="14"/>
        <color rgb="FF175265"/>
        <rFont val="Arial"/>
        <family val="2"/>
      </rPr>
      <t>More</t>
    </r>
  </si>
  <si>
    <r>
      <t>Beijing Foreign Studies University</t>
    </r>
    <r>
      <rPr>
        <sz val="14"/>
        <color rgb="FF175265"/>
        <rFont val="Arial"/>
        <family val="2"/>
      </rPr>
      <t>More</t>
    </r>
  </si>
  <si>
    <r>
      <t>Beirut Arab University</t>
    </r>
    <r>
      <rPr>
        <sz val="14"/>
        <color rgb="FF175265"/>
        <rFont val="Arial"/>
        <family val="2"/>
      </rPr>
      <t>More</t>
    </r>
  </si>
  <si>
    <r>
      <t>Belarusian National Technical University (BNTU)</t>
    </r>
    <r>
      <rPr>
        <sz val="14"/>
        <color rgb="FF175265"/>
        <rFont val="Arial"/>
        <family val="2"/>
      </rPr>
      <t>More</t>
    </r>
  </si>
  <si>
    <r>
      <t>Bina Nusantara University (BINUS)</t>
    </r>
    <r>
      <rPr>
        <sz val="14"/>
        <color rgb="FF175265"/>
        <rFont val="Arial"/>
        <family val="2"/>
      </rPr>
      <t>More</t>
    </r>
  </si>
  <si>
    <r>
      <t>Binghamton University SUNY</t>
    </r>
    <r>
      <rPr>
        <sz val="14"/>
        <color rgb="FF175265"/>
        <rFont val="Arial"/>
        <family val="2"/>
      </rPr>
      <t>More</t>
    </r>
  </si>
  <si>
    <r>
      <t>Birmingham City University</t>
    </r>
    <r>
      <rPr>
        <sz val="14"/>
        <color rgb="FF175265"/>
        <rFont val="Arial"/>
        <family val="2"/>
      </rPr>
      <t>More</t>
    </r>
  </si>
  <si>
    <r>
      <t>Budapest University of Technology and Economics</t>
    </r>
    <r>
      <rPr>
        <sz val="14"/>
        <color rgb="FF175265"/>
        <rFont val="Arial"/>
        <family val="2"/>
      </rPr>
      <t>More</t>
    </r>
  </si>
  <si>
    <r>
      <t>Charles Sturt University</t>
    </r>
    <r>
      <rPr>
        <sz val="14"/>
        <color rgb="FF175265"/>
        <rFont val="Arial"/>
        <family val="2"/>
      </rPr>
      <t>More</t>
    </r>
  </si>
  <si>
    <r>
      <t>Clemson University</t>
    </r>
    <r>
      <rPr>
        <sz val="14"/>
        <color rgb="FF175265"/>
        <rFont val="Arial"/>
        <family val="2"/>
      </rPr>
      <t>More</t>
    </r>
  </si>
  <si>
    <r>
      <t>COMSATS University Islamabad</t>
    </r>
    <r>
      <rPr>
        <sz val="14"/>
        <color rgb="FF175265"/>
        <rFont val="Arial"/>
        <family val="2"/>
      </rPr>
      <t>More</t>
    </r>
  </si>
  <si>
    <r>
      <t>Corvinus University of Budapest</t>
    </r>
    <r>
      <rPr>
        <sz val="14"/>
        <color rgb="FF175265"/>
        <rFont val="Arial"/>
        <family val="2"/>
      </rPr>
      <t>More</t>
    </r>
  </si>
  <si>
    <r>
      <t>Cracow University of Technology (Politechnika Krakowska)</t>
    </r>
    <r>
      <rPr>
        <sz val="14"/>
        <color rgb="FF175265"/>
        <rFont val="Arial"/>
        <family val="2"/>
      </rPr>
      <t>More</t>
    </r>
  </si>
  <si>
    <r>
      <t>Czech University of Life Sciences in Prague</t>
    </r>
    <r>
      <rPr>
        <sz val="14"/>
        <color rgb="FF175265"/>
        <rFont val="Arial"/>
        <family val="2"/>
      </rPr>
      <t>More</t>
    </r>
  </si>
  <si>
    <r>
      <t>De La Salle University</t>
    </r>
    <r>
      <rPr>
        <sz val="14"/>
        <color rgb="FF175265"/>
        <rFont val="Arial"/>
        <family val="2"/>
      </rPr>
      <t>More</t>
    </r>
  </si>
  <si>
    <r>
      <t>De Montfort University</t>
    </r>
    <r>
      <rPr>
        <sz val="14"/>
        <color rgb="FF175265"/>
        <rFont val="Arial"/>
        <family val="2"/>
      </rPr>
      <t>More</t>
    </r>
  </si>
  <si>
    <r>
      <t>Edinburgh Napier University</t>
    </r>
    <r>
      <rPr>
        <sz val="14"/>
        <color rgb="FF175265"/>
        <rFont val="Arial"/>
        <family val="2"/>
      </rPr>
      <t>More</t>
    </r>
  </si>
  <si>
    <r>
      <t>Escuela Politécnica Nacional</t>
    </r>
    <r>
      <rPr>
        <sz val="14"/>
        <color rgb="FF175265"/>
        <rFont val="Arial"/>
        <family val="2"/>
      </rPr>
      <t>More</t>
    </r>
  </si>
  <si>
    <r>
      <t>Fordham University</t>
    </r>
    <r>
      <rPr>
        <sz val="14"/>
        <color rgb="FF175265"/>
        <rFont val="Arial"/>
        <family val="2"/>
      </rPr>
      <t>More</t>
    </r>
  </si>
  <si>
    <r>
      <t>Gdansk University of Technology</t>
    </r>
    <r>
      <rPr>
        <sz val="14"/>
        <color rgb="FF175265"/>
        <rFont val="Arial"/>
        <family val="2"/>
      </rPr>
      <t>More</t>
    </r>
  </si>
  <si>
    <r>
      <t>George Mason University</t>
    </r>
    <r>
      <rPr>
        <sz val="14"/>
        <color rgb="FF175265"/>
        <rFont val="Arial"/>
        <family val="2"/>
      </rPr>
      <t>More</t>
    </r>
  </si>
  <si>
    <r>
      <t>German Jordanian University</t>
    </r>
    <r>
      <rPr>
        <sz val="14"/>
        <color rgb="FF175265"/>
        <rFont val="Arial"/>
        <family val="2"/>
      </rPr>
      <t>More</t>
    </r>
  </si>
  <si>
    <r>
      <t>Glasgow Caledonian University</t>
    </r>
    <r>
      <rPr>
        <sz val="14"/>
        <color rgb="FF175265"/>
        <rFont val="Arial"/>
        <family val="2"/>
      </rPr>
      <t>More</t>
    </r>
  </si>
  <si>
    <r>
      <t>Gulf University for Science and Technology</t>
    </r>
    <r>
      <rPr>
        <sz val="14"/>
        <color rgb="FF175265"/>
        <rFont val="Arial"/>
        <family val="2"/>
      </rPr>
      <t>More</t>
    </r>
  </si>
  <si>
    <t>Kuwait</t>
  </si>
  <si>
    <r>
      <t>Hacettepe University</t>
    </r>
    <r>
      <rPr>
        <sz val="14"/>
        <color rgb="FF175265"/>
        <rFont val="Arial"/>
        <family val="2"/>
      </rPr>
      <t>More</t>
    </r>
  </si>
  <si>
    <r>
      <t>Harbin Engineering University</t>
    </r>
    <r>
      <rPr>
        <sz val="14"/>
        <color rgb="FF175265"/>
        <rFont val="Arial"/>
        <family val="2"/>
      </rPr>
      <t>More</t>
    </r>
  </si>
  <si>
    <r>
      <t>Islamic University of Madinah</t>
    </r>
    <r>
      <rPr>
        <sz val="14"/>
        <color rgb="FF175265"/>
        <rFont val="Arial"/>
        <family val="2"/>
      </rPr>
      <t>More</t>
    </r>
  </si>
  <si>
    <r>
      <t>Istanbul University</t>
    </r>
    <r>
      <rPr>
        <sz val="14"/>
        <color rgb="FF175265"/>
        <rFont val="Arial"/>
        <family val="2"/>
      </rPr>
      <t>More</t>
    </r>
  </si>
  <si>
    <r>
      <t>Karaganda State Technical University</t>
    </r>
    <r>
      <rPr>
        <sz val="14"/>
        <color rgb="FF175265"/>
        <rFont val="Arial"/>
        <family val="2"/>
      </rPr>
      <t>More</t>
    </r>
  </si>
  <si>
    <r>
      <t>Kasetsart University</t>
    </r>
    <r>
      <rPr>
        <sz val="14"/>
        <color rgb="FF175265"/>
        <rFont val="Arial"/>
        <family val="2"/>
      </rPr>
      <t>More</t>
    </r>
  </si>
  <si>
    <r>
      <t>Kaunas University of Technology</t>
    </r>
    <r>
      <rPr>
        <sz val="14"/>
        <color rgb="FF175265"/>
        <rFont val="Arial"/>
        <family val="2"/>
      </rPr>
      <t>More</t>
    </r>
  </si>
  <si>
    <r>
      <t>Kazakh Ablai Khan University of International Relations and World Languages</t>
    </r>
    <r>
      <rPr>
        <sz val="14"/>
        <color rgb="FF175265"/>
        <rFont val="Arial"/>
        <family val="2"/>
      </rPr>
      <t>More</t>
    </r>
  </si>
  <si>
    <r>
      <t>Kent State University</t>
    </r>
    <r>
      <rPr>
        <sz val="14"/>
        <color rgb="FF175265"/>
        <rFont val="Arial"/>
        <family val="2"/>
      </rPr>
      <t>More</t>
    </r>
  </si>
  <si>
    <r>
      <t>Khon Kaen University</t>
    </r>
    <r>
      <rPr>
        <sz val="14"/>
        <color rgb="FF175265"/>
        <rFont val="Arial"/>
        <family val="2"/>
      </rPr>
      <t>More</t>
    </r>
  </si>
  <si>
    <r>
      <t>King Faisal University</t>
    </r>
    <r>
      <rPr>
        <sz val="14"/>
        <color rgb="FF175265"/>
        <rFont val="Arial"/>
        <family val="2"/>
      </rPr>
      <t>More</t>
    </r>
  </si>
  <si>
    <r>
      <t>King Mongkut's University of Technology Thonburi</t>
    </r>
    <r>
      <rPr>
        <sz val="14"/>
        <color rgb="FF175265"/>
        <rFont val="Arial"/>
        <family val="2"/>
      </rPr>
      <t>More</t>
    </r>
  </si>
  <si>
    <r>
      <t>Kuwait University</t>
    </r>
    <r>
      <rPr>
        <sz val="14"/>
        <color rgb="FF175265"/>
        <rFont val="Arial"/>
        <family val="2"/>
      </rPr>
      <t>More</t>
    </r>
  </si>
  <si>
    <r>
      <t>Kyoto Institute of Technology</t>
    </r>
    <r>
      <rPr>
        <sz val="14"/>
        <color rgb="FF175265"/>
        <rFont val="Arial"/>
        <family val="2"/>
      </rPr>
      <t>More</t>
    </r>
  </si>
  <si>
    <r>
      <t>Kyushu Institute of Technology</t>
    </r>
    <r>
      <rPr>
        <sz val="14"/>
        <color rgb="FF175265"/>
        <rFont val="Arial"/>
        <family val="2"/>
      </rPr>
      <t>More</t>
    </r>
  </si>
  <si>
    <r>
      <t>Lanzhou University</t>
    </r>
    <r>
      <rPr>
        <sz val="14"/>
        <color rgb="FF175265"/>
        <rFont val="Arial"/>
        <family val="2"/>
      </rPr>
      <t>More</t>
    </r>
  </si>
  <si>
    <r>
      <t>Liverpool John Moores University</t>
    </r>
    <r>
      <rPr>
        <sz val="14"/>
        <color rgb="FF175265"/>
        <rFont val="Arial"/>
        <family val="2"/>
      </rPr>
      <t>More</t>
    </r>
  </si>
  <si>
    <r>
      <t>Lodz University of Technology</t>
    </r>
    <r>
      <rPr>
        <sz val="14"/>
        <color rgb="FF175265"/>
        <rFont val="Arial"/>
        <family val="2"/>
      </rPr>
      <t>More</t>
    </r>
  </si>
  <si>
    <r>
      <t>London Metropolitan University</t>
    </r>
    <r>
      <rPr>
        <sz val="14"/>
        <color rgb="FF175265"/>
        <rFont val="Arial"/>
        <family val="2"/>
      </rPr>
      <t>More</t>
    </r>
  </si>
  <si>
    <r>
      <t>Loyola University Chicago</t>
    </r>
    <r>
      <rPr>
        <sz val="14"/>
        <color rgb="FF175265"/>
        <rFont val="Arial"/>
        <family val="2"/>
      </rPr>
      <t>More</t>
    </r>
  </si>
  <si>
    <r>
      <t>Manchester Metropolitan University (MMU)</t>
    </r>
    <r>
      <rPr>
        <sz val="14"/>
        <color rgb="FF175265"/>
        <rFont val="Arial"/>
        <family val="2"/>
      </rPr>
      <t>More</t>
    </r>
  </si>
  <si>
    <r>
      <t>Multimedia University (MMU)</t>
    </r>
    <r>
      <rPr>
        <sz val="14"/>
        <color rgb="FF175265"/>
        <rFont val="Arial"/>
        <family val="2"/>
      </rPr>
      <t>More</t>
    </r>
  </si>
  <si>
    <r>
      <t>Nagoya Institute of Technology (NIT)</t>
    </r>
    <r>
      <rPr>
        <sz val="14"/>
        <color rgb="FF175265"/>
        <rFont val="Arial"/>
        <family val="2"/>
      </rPr>
      <t>More</t>
    </r>
  </si>
  <si>
    <r>
      <t>National Chung Cheng University</t>
    </r>
    <r>
      <rPr>
        <sz val="14"/>
        <color rgb="FF175265"/>
        <rFont val="Arial"/>
        <family val="2"/>
      </rPr>
      <t>More</t>
    </r>
  </si>
  <si>
    <r>
      <t>Lviv Polytechnic National University</t>
    </r>
    <r>
      <rPr>
        <sz val="14"/>
        <color rgb="FF175265"/>
        <rFont val="Arial"/>
        <family val="2"/>
      </rPr>
      <t>More</t>
    </r>
  </si>
  <si>
    <r>
      <t>Nicolaus Copernicus University</t>
    </r>
    <r>
      <rPr>
        <sz val="14"/>
        <color rgb="FF175265"/>
        <rFont val="Arial"/>
        <family val="2"/>
      </rPr>
      <t>More</t>
    </r>
  </si>
  <si>
    <r>
      <t>Novosibirsk State Technical University</t>
    </r>
    <r>
      <rPr>
        <sz val="14"/>
        <color rgb="FF175265"/>
        <rFont val="Arial"/>
        <family val="2"/>
      </rPr>
      <t>More</t>
    </r>
  </si>
  <si>
    <r>
      <t>Ohio University</t>
    </r>
    <r>
      <rPr>
        <sz val="14"/>
        <color rgb="FF175265"/>
        <rFont val="Arial"/>
        <family val="2"/>
      </rPr>
      <t>More</t>
    </r>
  </si>
  <si>
    <r>
      <t>Universitas Padjadjaran</t>
    </r>
    <r>
      <rPr>
        <sz val="14"/>
        <color rgb="FF175265"/>
        <rFont val="Arial"/>
        <family val="2"/>
      </rPr>
      <t>More</t>
    </r>
  </si>
  <si>
    <r>
      <t>Perm State National Research University</t>
    </r>
    <r>
      <rPr>
        <sz val="14"/>
        <color rgb="FF175265"/>
        <rFont val="Arial"/>
        <family val="2"/>
      </rPr>
      <t>More</t>
    </r>
  </si>
  <si>
    <r>
      <t>Pontificia Universidad Católica de Valparaíso</t>
    </r>
    <r>
      <rPr>
        <sz val="14"/>
        <color rgb="FF175265"/>
        <rFont val="Arial"/>
        <family val="2"/>
      </rPr>
      <t>More</t>
    </r>
  </si>
  <si>
    <r>
      <t>Pontificia Universidad Católica del Ecuador (PUCE)</t>
    </r>
    <r>
      <rPr>
        <sz val="14"/>
        <color rgb="FF175265"/>
        <rFont val="Arial"/>
        <family val="2"/>
      </rPr>
      <t>More</t>
    </r>
  </si>
  <si>
    <r>
      <t>Pontifícia Universidade Católica de São Paulo</t>
    </r>
    <r>
      <rPr>
        <sz val="14"/>
        <color rgb="FF175265"/>
        <rFont val="Arial"/>
        <family val="2"/>
      </rPr>
      <t>More</t>
    </r>
  </si>
  <si>
    <r>
      <t>Poznań University of Technology</t>
    </r>
    <r>
      <rPr>
        <sz val="14"/>
        <color rgb="FF175265"/>
        <rFont val="Arial"/>
        <family val="2"/>
      </rPr>
      <t>More</t>
    </r>
  </si>
  <si>
    <r>
      <t>Prince of Songkla University</t>
    </r>
    <r>
      <rPr>
        <sz val="14"/>
        <color rgb="FF175265"/>
        <rFont val="Arial"/>
        <family val="2"/>
      </rPr>
      <t>More</t>
    </r>
  </si>
  <si>
    <r>
      <t>Princess Nourah bint Abdulrahman University</t>
    </r>
    <r>
      <rPr>
        <sz val="14"/>
        <color rgb="FF175265"/>
        <rFont val="Arial"/>
        <family val="2"/>
      </rPr>
      <t>More</t>
    </r>
  </si>
  <si>
    <r>
      <t>Princess Sumaya University for Technology</t>
    </r>
    <r>
      <rPr>
        <sz val="14"/>
        <color rgb="FF175265"/>
        <rFont val="Arial"/>
        <family val="2"/>
      </rPr>
      <t>More</t>
    </r>
  </si>
  <si>
    <r>
      <t>Queen Margaret University , Edinburgh</t>
    </r>
    <r>
      <rPr>
        <sz val="14"/>
        <color rgb="FF175265"/>
        <rFont val="Arial"/>
        <family val="2"/>
      </rPr>
      <t>More</t>
    </r>
  </si>
  <si>
    <r>
      <t>Rhodes University</t>
    </r>
    <r>
      <rPr>
        <sz val="14"/>
        <color rgb="FF175265"/>
        <rFont val="Arial"/>
        <family val="2"/>
      </rPr>
      <t>More</t>
    </r>
  </si>
  <si>
    <r>
      <t>Riga Stradins University</t>
    </r>
    <r>
      <rPr>
        <sz val="14"/>
        <color rgb="FF175265"/>
        <rFont val="Arial"/>
        <family val="2"/>
      </rPr>
      <t>More</t>
    </r>
  </si>
  <si>
    <r>
      <t>Ritsumeikan University</t>
    </r>
    <r>
      <rPr>
        <sz val="14"/>
        <color rgb="FF175265"/>
        <rFont val="Arial"/>
        <family val="2"/>
      </rPr>
      <t>More</t>
    </r>
  </si>
  <si>
    <r>
      <t>Ryerson University</t>
    </r>
    <r>
      <rPr>
        <sz val="14"/>
        <color rgb="FF175265"/>
        <rFont val="Arial"/>
        <family val="2"/>
      </rPr>
      <t>More</t>
    </r>
  </si>
  <si>
    <r>
      <t>Saitama University</t>
    </r>
    <r>
      <rPr>
        <sz val="14"/>
        <color rgb="FF175265"/>
        <rFont val="Arial"/>
        <family val="2"/>
      </rPr>
      <t>More</t>
    </r>
  </si>
  <si>
    <r>
      <t>San Diego State University</t>
    </r>
    <r>
      <rPr>
        <sz val="14"/>
        <color rgb="FF175265"/>
        <rFont val="Arial"/>
        <family val="2"/>
      </rPr>
      <t>More</t>
    </r>
  </si>
  <si>
    <r>
      <t>Shanghai International Studies University</t>
    </r>
    <r>
      <rPr>
        <sz val="14"/>
        <color rgb="FF175265"/>
        <rFont val="Arial"/>
        <family val="2"/>
      </rPr>
      <t>More</t>
    </r>
  </si>
  <si>
    <r>
      <t>Sheffield Hallam University</t>
    </r>
    <r>
      <rPr>
        <sz val="14"/>
        <color rgb="FF175265"/>
        <rFont val="Arial"/>
        <family val="2"/>
      </rPr>
      <t>More</t>
    </r>
  </si>
  <si>
    <r>
      <t>Shinshu University</t>
    </r>
    <r>
      <rPr>
        <sz val="14"/>
        <color rgb="FF175265"/>
        <rFont val="Arial"/>
        <family val="2"/>
      </rPr>
      <t>More</t>
    </r>
  </si>
  <si>
    <r>
      <t>Shiraz University</t>
    </r>
    <r>
      <rPr>
        <sz val="14"/>
        <color rgb="FF175265"/>
        <rFont val="Arial"/>
        <family val="2"/>
      </rPr>
      <t>More</t>
    </r>
  </si>
  <si>
    <r>
      <t>Silesian University of Technology</t>
    </r>
    <r>
      <rPr>
        <sz val="14"/>
        <color rgb="FF175265"/>
        <rFont val="Arial"/>
        <family val="2"/>
      </rPr>
      <t>More</t>
    </r>
  </si>
  <si>
    <r>
      <t>Slovak University of Technology in Bratislava</t>
    </r>
    <r>
      <rPr>
        <sz val="14"/>
        <color rgb="FF175265"/>
        <rFont val="Arial"/>
        <family val="2"/>
      </rPr>
      <t>More</t>
    </r>
  </si>
  <si>
    <r>
      <t>Sophia University</t>
    </r>
    <r>
      <rPr>
        <sz val="14"/>
        <color rgb="FF175265"/>
        <rFont val="Arial"/>
        <family val="2"/>
      </rPr>
      <t>More</t>
    </r>
  </si>
  <si>
    <r>
      <t>South Ural State University (National Research University)</t>
    </r>
    <r>
      <rPr>
        <sz val="14"/>
        <color rgb="FF175265"/>
        <rFont val="Arial"/>
        <family val="2"/>
      </rPr>
      <t>More</t>
    </r>
  </si>
  <si>
    <r>
      <t>Szent Istvan University</t>
    </r>
    <r>
      <rPr>
        <sz val="14"/>
        <color rgb="FF175265"/>
        <rFont val="Arial"/>
        <family val="2"/>
      </rPr>
      <t>More</t>
    </r>
  </si>
  <si>
    <r>
      <t>Tallinn University</t>
    </r>
    <r>
      <rPr>
        <sz val="14"/>
        <color rgb="FF175265"/>
        <rFont val="Arial"/>
        <family val="2"/>
      </rPr>
      <t>More</t>
    </r>
  </si>
  <si>
    <r>
      <t>Technical University of Kosice</t>
    </r>
    <r>
      <rPr>
        <sz val="14"/>
        <color rgb="FF175265"/>
        <rFont val="Arial"/>
        <family val="2"/>
      </rPr>
      <t>More</t>
    </r>
  </si>
  <si>
    <r>
      <t>TU Dortmund University</t>
    </r>
    <r>
      <rPr>
        <sz val="14"/>
        <color rgb="FF175265"/>
        <rFont val="Arial"/>
        <family val="2"/>
      </rPr>
      <t>More</t>
    </r>
  </si>
  <si>
    <r>
      <t>Technological University Dublin</t>
    </r>
    <r>
      <rPr>
        <sz val="14"/>
        <color rgb="FF175265"/>
        <rFont val="Arial"/>
        <family val="2"/>
      </rPr>
      <t>More</t>
    </r>
  </si>
  <si>
    <r>
      <t>Tecnológico de Costa Rica -TEC</t>
    </r>
    <r>
      <rPr>
        <sz val="14"/>
        <color rgb="FF175265"/>
        <rFont val="Arial"/>
        <family val="2"/>
      </rPr>
      <t>More</t>
    </r>
  </si>
  <si>
    <r>
      <t>Texas Tech University</t>
    </r>
    <r>
      <rPr>
        <sz val="14"/>
        <color rgb="FF175265"/>
        <rFont val="Arial"/>
        <family val="2"/>
      </rPr>
      <t>More</t>
    </r>
  </si>
  <si>
    <r>
      <t>Robert Gordon University</t>
    </r>
    <r>
      <rPr>
        <sz val="14"/>
        <color rgb="FF175265"/>
        <rFont val="Arial"/>
        <family val="2"/>
      </rPr>
      <t>More</t>
    </r>
  </si>
  <si>
    <r>
      <t>Russian Presidential Academy of National Economy and Public Administration</t>
    </r>
    <r>
      <rPr>
        <sz val="14"/>
        <color rgb="FF175265"/>
        <rFont val="Arial"/>
        <family val="2"/>
      </rPr>
      <t>More</t>
    </r>
  </si>
  <si>
    <r>
      <t>Tokai University</t>
    </r>
    <r>
      <rPr>
        <sz val="14"/>
        <color rgb="FF175265"/>
        <rFont val="Arial"/>
        <family val="2"/>
      </rPr>
      <t>More</t>
    </r>
  </si>
  <si>
    <r>
      <t>Universidad Austral de Chile</t>
    </r>
    <r>
      <rPr>
        <sz val="14"/>
        <color rgb="FF175265"/>
        <rFont val="Arial"/>
        <family val="2"/>
      </rPr>
      <t>More</t>
    </r>
  </si>
  <si>
    <r>
      <t>Universidad Autónoma de Chapingo</t>
    </r>
    <r>
      <rPr>
        <sz val="14"/>
        <color rgb="FF175265"/>
        <rFont val="Arial"/>
        <family val="2"/>
      </rPr>
      <t>More</t>
    </r>
  </si>
  <si>
    <r>
      <t>Universidad Autónoma del Estado de México (UAEMex)</t>
    </r>
    <r>
      <rPr>
        <sz val="14"/>
        <color rgb="FF175265"/>
        <rFont val="Arial"/>
        <family val="2"/>
      </rPr>
      <t>More</t>
    </r>
  </si>
  <si>
    <r>
      <t>Universidad Autónoma Metropolitana (UAM)</t>
    </r>
    <r>
      <rPr>
        <sz val="14"/>
        <color rgb="FF175265"/>
        <rFont val="Arial"/>
        <family val="2"/>
      </rPr>
      <t>More</t>
    </r>
  </si>
  <si>
    <r>
      <t>Universidad Católica Andres Bello</t>
    </r>
    <r>
      <rPr>
        <sz val="14"/>
        <color rgb="FF175265"/>
        <rFont val="Arial"/>
        <family val="2"/>
      </rPr>
      <t>More</t>
    </r>
  </si>
  <si>
    <r>
      <t>Universidad Católica del Uruguay (UCU)</t>
    </r>
    <r>
      <rPr>
        <sz val="14"/>
        <color rgb="FF175265"/>
        <rFont val="Arial"/>
        <family val="2"/>
      </rPr>
      <t>More</t>
    </r>
  </si>
  <si>
    <r>
      <t>University of Alicante</t>
    </r>
    <r>
      <rPr>
        <sz val="14"/>
        <color rgb="FF175265"/>
        <rFont val="Arial"/>
        <family val="2"/>
      </rPr>
      <t>More</t>
    </r>
  </si>
  <si>
    <r>
      <t>Universidad de la República (Udelar)</t>
    </r>
    <r>
      <rPr>
        <sz val="14"/>
        <color rgb="FF175265"/>
        <rFont val="Arial"/>
        <family val="2"/>
      </rPr>
      <t>More</t>
    </r>
  </si>
  <si>
    <r>
      <t>Universidad de las Américas Puebla (UDLAP)</t>
    </r>
    <r>
      <rPr>
        <sz val="14"/>
        <color rgb="FF175265"/>
        <rFont val="Arial"/>
        <family val="2"/>
      </rPr>
      <t>More</t>
    </r>
  </si>
  <si>
    <r>
      <t>Universidad de los Andes - Chile</t>
    </r>
    <r>
      <rPr>
        <sz val="14"/>
        <color rgb="FF175265"/>
        <rFont val="Arial"/>
        <family val="2"/>
      </rPr>
      <t>More</t>
    </r>
  </si>
  <si>
    <r>
      <t>Universidad de los Andes - (ULA) Mérida</t>
    </r>
    <r>
      <rPr>
        <sz val="14"/>
        <color rgb="FF175265"/>
        <rFont val="Arial"/>
        <family val="2"/>
      </rPr>
      <t>More</t>
    </r>
  </si>
  <si>
    <r>
      <t>University of Murcia</t>
    </r>
    <r>
      <rPr>
        <sz val="14"/>
        <color rgb="FF175265"/>
        <rFont val="Arial"/>
        <family val="2"/>
      </rPr>
      <t>More</t>
    </r>
  </si>
  <si>
    <r>
      <t>Universidad de Oviedo</t>
    </r>
    <r>
      <rPr>
        <sz val="14"/>
        <color rgb="FF175265"/>
        <rFont val="Arial"/>
        <family val="2"/>
      </rPr>
      <t>More</t>
    </r>
  </si>
  <si>
    <r>
      <t>Universidad del Valle</t>
    </r>
    <r>
      <rPr>
        <sz val="14"/>
        <color rgb="FF175265"/>
        <rFont val="Arial"/>
        <family val="2"/>
      </rPr>
      <t>More</t>
    </r>
  </si>
  <si>
    <r>
      <t>Universidad Diego Portales (UDP)</t>
    </r>
    <r>
      <rPr>
        <sz val="14"/>
        <color rgb="FF175265"/>
        <rFont val="Arial"/>
        <family val="2"/>
      </rPr>
      <t>More</t>
    </r>
  </si>
  <si>
    <r>
      <t>Universidad EAFIT</t>
    </r>
    <r>
      <rPr>
        <sz val="14"/>
        <color rgb="FF175265"/>
        <rFont val="Arial"/>
        <family val="2"/>
      </rPr>
      <t>More</t>
    </r>
  </si>
  <si>
    <r>
      <t>Universidad Nacional Costa Rica</t>
    </r>
    <r>
      <rPr>
        <sz val="14"/>
        <color rgb="FF175265"/>
        <rFont val="Arial"/>
        <family val="2"/>
      </rPr>
      <t>More</t>
    </r>
  </si>
  <si>
    <r>
      <t>Universidad Nacional de Córdoba - UNC</t>
    </r>
    <r>
      <rPr>
        <sz val="14"/>
        <color rgb="FF175265"/>
        <rFont val="Arial"/>
        <family val="2"/>
      </rPr>
      <t>More</t>
    </r>
  </si>
  <si>
    <r>
      <t>Universidad Nacional de Rosario (UNR)</t>
    </r>
    <r>
      <rPr>
        <sz val="14"/>
        <color rgb="FF175265"/>
        <rFont val="Arial"/>
        <family val="2"/>
      </rPr>
      <t>More</t>
    </r>
  </si>
  <si>
    <r>
      <t>Universidad Nacional de San Luis</t>
    </r>
    <r>
      <rPr>
        <sz val="14"/>
        <color rgb="FF175265"/>
        <rFont val="Arial"/>
        <family val="2"/>
      </rPr>
      <t>More</t>
    </r>
  </si>
  <si>
    <r>
      <t>Universidad Nacional Mayor de San Marcos</t>
    </r>
    <r>
      <rPr>
        <sz val="14"/>
        <color rgb="FF175265"/>
        <rFont val="Arial"/>
        <family val="2"/>
      </rPr>
      <t>More</t>
    </r>
  </si>
  <si>
    <r>
      <t>Universidad Simón Bolívar (USB)</t>
    </r>
    <r>
      <rPr>
        <sz val="14"/>
        <color rgb="FF175265"/>
        <rFont val="Arial"/>
        <family val="2"/>
      </rPr>
      <t>More</t>
    </r>
  </si>
  <si>
    <r>
      <t>Universidad Técnica Federico Santa María (USM)</t>
    </r>
    <r>
      <rPr>
        <sz val="14"/>
        <color rgb="FF175265"/>
        <rFont val="Arial"/>
        <family val="2"/>
      </rPr>
      <t>More</t>
    </r>
  </si>
  <si>
    <r>
      <t>Universidad Tecnológica de Panamá (UTP)</t>
    </r>
    <r>
      <rPr>
        <sz val="14"/>
        <color rgb="FF175265"/>
        <rFont val="Arial"/>
        <family val="2"/>
      </rPr>
      <t>More</t>
    </r>
  </si>
  <si>
    <t>Panama</t>
  </si>
  <si>
    <r>
      <t>Universidad Tecnológica Nacional (UTN)</t>
    </r>
    <r>
      <rPr>
        <sz val="14"/>
        <color rgb="FF175265"/>
        <rFont val="Arial"/>
        <family val="2"/>
      </rPr>
      <t>More</t>
    </r>
  </si>
  <si>
    <r>
      <t>Universidade Católica Portuguesa - UCP</t>
    </r>
    <r>
      <rPr>
        <sz val="14"/>
        <color rgb="FF175265"/>
        <rFont val="Arial"/>
        <family val="2"/>
      </rPr>
      <t>More</t>
    </r>
  </si>
  <si>
    <r>
      <t>Universidade da Coruña</t>
    </r>
    <r>
      <rPr>
        <sz val="14"/>
        <color rgb="FF175265"/>
        <rFont val="Arial"/>
        <family val="2"/>
      </rPr>
      <t>More</t>
    </r>
  </si>
  <si>
    <r>
      <t>Universidade de Brasília</t>
    </r>
    <r>
      <rPr>
        <sz val="14"/>
        <color rgb="FF175265"/>
        <rFont val="Arial"/>
        <family val="2"/>
      </rPr>
      <t>More</t>
    </r>
  </si>
  <si>
    <r>
      <t>Universidade Federal de Santa Catarina</t>
    </r>
    <r>
      <rPr>
        <sz val="14"/>
        <color rgb="FF175265"/>
        <rFont val="Arial"/>
        <family val="2"/>
      </rPr>
      <t>More</t>
    </r>
  </si>
  <si>
    <r>
      <t>Universidade Federal de São Carlos (UFSCar)</t>
    </r>
    <r>
      <rPr>
        <sz val="14"/>
        <color rgb="FF175265"/>
        <rFont val="Arial"/>
        <family val="2"/>
      </rPr>
      <t>More</t>
    </r>
  </si>
  <si>
    <r>
      <t>Universidade Federal do Paraná - UFPR</t>
    </r>
    <r>
      <rPr>
        <sz val="14"/>
        <color rgb="FF175265"/>
        <rFont val="Arial"/>
        <family val="2"/>
      </rPr>
      <t>More</t>
    </r>
  </si>
  <si>
    <r>
      <t>Universidade Federal de Pernambuco (UFPE)</t>
    </r>
    <r>
      <rPr>
        <sz val="14"/>
        <color rgb="FF175265"/>
        <rFont val="Arial"/>
        <family val="2"/>
      </rPr>
      <t>More</t>
    </r>
  </si>
  <si>
    <r>
      <t>Catania University</t>
    </r>
    <r>
      <rPr>
        <sz val="14"/>
        <color rgb="FF175265"/>
        <rFont val="Arial"/>
        <family val="2"/>
      </rPr>
      <t>More</t>
    </r>
  </si>
  <si>
    <r>
      <t>Universita' degli Studi di Ferrara</t>
    </r>
    <r>
      <rPr>
        <sz val="14"/>
        <color rgb="FF175265"/>
        <rFont val="Arial"/>
        <family val="2"/>
      </rPr>
      <t>More</t>
    </r>
  </si>
  <si>
    <r>
      <t>University of Salerno</t>
    </r>
    <r>
      <rPr>
        <sz val="14"/>
        <color rgb="FF175265"/>
        <rFont val="Arial"/>
        <family val="2"/>
      </rPr>
      <t>More</t>
    </r>
  </si>
  <si>
    <r>
      <t>Università degli Studi di Udine</t>
    </r>
    <r>
      <rPr>
        <sz val="14"/>
        <color rgb="FF175265"/>
        <rFont val="Arial"/>
        <family val="2"/>
      </rPr>
      <t>More</t>
    </r>
  </si>
  <si>
    <r>
      <t>Università degli studi Roma Tre</t>
    </r>
    <r>
      <rPr>
        <sz val="14"/>
        <color rgb="FF175265"/>
        <rFont val="Arial"/>
        <family val="2"/>
      </rPr>
      <t>More</t>
    </r>
  </si>
  <si>
    <r>
      <t>University of Calabria</t>
    </r>
    <r>
      <rPr>
        <sz val="14"/>
        <color rgb="FF175265"/>
        <rFont val="Arial"/>
        <family val="2"/>
      </rPr>
      <t>More</t>
    </r>
  </si>
  <si>
    <r>
      <t>Universita' Politecnica delle Marche</t>
    </r>
    <r>
      <rPr>
        <sz val="14"/>
        <color rgb="FF175265"/>
        <rFont val="Arial"/>
        <family val="2"/>
      </rPr>
      <t>More</t>
    </r>
  </si>
  <si>
    <r>
      <t>University of Palermo</t>
    </r>
    <r>
      <rPr>
        <sz val="14"/>
        <color rgb="FF175265"/>
        <rFont val="Arial"/>
        <family val="2"/>
      </rPr>
      <t>More</t>
    </r>
  </si>
  <si>
    <r>
      <t>Bielefeld University</t>
    </r>
    <r>
      <rPr>
        <sz val="14"/>
        <color rgb="FF175265"/>
        <rFont val="Arial"/>
        <family val="2"/>
      </rPr>
      <t>More</t>
    </r>
  </si>
  <si>
    <r>
      <t>Universität Potsdam</t>
    </r>
    <r>
      <rPr>
        <sz val="14"/>
        <color rgb="FF175265"/>
        <rFont val="Arial"/>
        <family val="2"/>
      </rPr>
      <t>More</t>
    </r>
  </si>
  <si>
    <r>
      <t>Université de Lorraine</t>
    </r>
    <r>
      <rPr>
        <sz val="14"/>
        <color rgb="FF175265"/>
        <rFont val="Arial"/>
        <family val="2"/>
      </rPr>
      <t>More</t>
    </r>
  </si>
  <si>
    <r>
      <t>Université de Nantes</t>
    </r>
    <r>
      <rPr>
        <sz val="14"/>
        <color rgb="FF175265"/>
        <rFont val="Arial"/>
        <family val="2"/>
      </rPr>
      <t>More</t>
    </r>
  </si>
  <si>
    <r>
      <t>Université de Rennes 1</t>
    </r>
    <r>
      <rPr>
        <sz val="14"/>
        <color rgb="FF175265"/>
        <rFont val="Arial"/>
        <family val="2"/>
      </rPr>
      <t>More</t>
    </r>
  </si>
  <si>
    <r>
      <t>Université de Versailles Saint-Quentin-en-Yvelines (UVSQ)</t>
    </r>
    <r>
      <rPr>
        <sz val="14"/>
        <color rgb="FF175265"/>
        <rFont val="Arial"/>
        <family val="2"/>
      </rPr>
      <t>More</t>
    </r>
  </si>
  <si>
    <r>
      <t>Paul Valéry University Montpellier</t>
    </r>
    <r>
      <rPr>
        <sz val="14"/>
        <color rgb="FF175265"/>
        <rFont val="Arial"/>
        <family val="2"/>
      </rPr>
      <t>More</t>
    </r>
  </si>
  <si>
    <r>
      <t>Université Toulouse 1 Capitole</t>
    </r>
    <r>
      <rPr>
        <sz val="14"/>
        <color rgb="FF175265"/>
        <rFont val="Arial"/>
        <family val="2"/>
      </rPr>
      <t>More</t>
    </r>
  </si>
  <si>
    <r>
      <t>Universiti Malaysia Sarawak (UNIMAS)</t>
    </r>
    <r>
      <rPr>
        <sz val="14"/>
        <color rgb="FF175265"/>
        <rFont val="Arial"/>
        <family val="2"/>
      </rPr>
      <t>More</t>
    </r>
  </si>
  <si>
    <r>
      <t>Universiti Tunku Abdul Rahman (UTAR)</t>
    </r>
    <r>
      <rPr>
        <sz val="14"/>
        <color rgb="FF175265"/>
        <rFont val="Arial"/>
        <family val="2"/>
      </rPr>
      <t>More</t>
    </r>
  </si>
  <si>
    <r>
      <t>Universiti Malaysia Perlis</t>
    </r>
    <r>
      <rPr>
        <sz val="14"/>
        <color rgb="FF175265"/>
        <rFont val="Arial"/>
        <family val="2"/>
      </rPr>
      <t>More</t>
    </r>
  </si>
  <si>
    <r>
      <t>The University of Alabama</t>
    </r>
    <r>
      <rPr>
        <sz val="14"/>
        <color rgb="FF175265"/>
        <rFont val="Arial"/>
        <family val="2"/>
      </rPr>
      <t>More</t>
    </r>
  </si>
  <si>
    <r>
      <t>University of Baghdad</t>
    </r>
    <r>
      <rPr>
        <sz val="14"/>
        <color rgb="FF175265"/>
        <rFont val="Arial"/>
        <family val="2"/>
      </rPr>
      <t>More</t>
    </r>
  </si>
  <si>
    <t>Iraq</t>
  </si>
  <si>
    <r>
      <t>University of Bahrain</t>
    </r>
    <r>
      <rPr>
        <sz val="14"/>
        <color rgb="FF175265"/>
        <rFont val="Arial"/>
        <family val="2"/>
      </rPr>
      <t>More</t>
    </r>
  </si>
  <si>
    <r>
      <t>University of Bari</t>
    </r>
    <r>
      <rPr>
        <sz val="14"/>
        <color rgb="FF175265"/>
        <rFont val="Arial"/>
        <family val="2"/>
      </rPr>
      <t>More</t>
    </r>
  </si>
  <si>
    <r>
      <t>University of Brighton</t>
    </r>
    <r>
      <rPr>
        <sz val="14"/>
        <color rgb="FF175265"/>
        <rFont val="Arial"/>
        <family val="2"/>
      </rPr>
      <t>More</t>
    </r>
  </si>
  <si>
    <r>
      <t>University of Bucharest</t>
    </r>
    <r>
      <rPr>
        <sz val="14"/>
        <color rgb="FF175265"/>
        <rFont val="Arial"/>
        <family val="2"/>
      </rPr>
      <t>More</t>
    </r>
  </si>
  <si>
    <r>
      <t>University of Calcutta</t>
    </r>
    <r>
      <rPr>
        <sz val="14"/>
        <color rgb="FF175265"/>
        <rFont val="Arial"/>
        <family val="2"/>
      </rPr>
      <t>More</t>
    </r>
  </si>
  <si>
    <r>
      <t>University of Central Lancashire</t>
    </r>
    <r>
      <rPr>
        <sz val="14"/>
        <color rgb="FF175265"/>
        <rFont val="Arial"/>
        <family val="2"/>
      </rPr>
      <t>More</t>
    </r>
  </si>
  <si>
    <r>
      <t>University of Crete</t>
    </r>
    <r>
      <rPr>
        <sz val="14"/>
        <color rgb="FF175265"/>
        <rFont val="Arial"/>
        <family val="2"/>
      </rPr>
      <t>More</t>
    </r>
  </si>
  <si>
    <r>
      <t>University of Dhaka</t>
    </r>
    <r>
      <rPr>
        <sz val="14"/>
        <color rgb="FF175265"/>
        <rFont val="Arial"/>
        <family val="2"/>
      </rPr>
      <t>More</t>
    </r>
  </si>
  <si>
    <r>
      <t>University of East London</t>
    </r>
    <r>
      <rPr>
        <sz val="14"/>
        <color rgb="FF175265"/>
        <rFont val="Arial"/>
        <family val="2"/>
      </rPr>
      <t>More</t>
    </r>
  </si>
  <si>
    <r>
      <t>University of Engineering &amp; Technology (UET) Lahore</t>
    </r>
    <r>
      <rPr>
        <sz val="14"/>
        <color rgb="FF175265"/>
        <rFont val="Arial"/>
        <family val="2"/>
      </rPr>
      <t>More</t>
    </r>
  </si>
  <si>
    <r>
      <t>UNIVERSITY OF GDANSK</t>
    </r>
    <r>
      <rPr>
        <sz val="14"/>
        <color rgb="FF175265"/>
        <rFont val="Arial"/>
        <family val="2"/>
      </rPr>
      <t>More</t>
    </r>
  </si>
  <si>
    <r>
      <t>University of Hertfordshire</t>
    </r>
    <r>
      <rPr>
        <sz val="14"/>
        <color rgb="FF175265"/>
        <rFont val="Arial"/>
        <family val="2"/>
      </rPr>
      <t>More</t>
    </r>
  </si>
  <si>
    <r>
      <t>University of Kufa</t>
    </r>
    <r>
      <rPr>
        <sz val="14"/>
        <color rgb="FF175265"/>
        <rFont val="Arial"/>
        <family val="2"/>
      </rPr>
      <t>More</t>
    </r>
  </si>
  <si>
    <r>
      <t>University of Kwazulu-Natal</t>
    </r>
    <r>
      <rPr>
        <sz val="14"/>
        <color rgb="FF175265"/>
        <rFont val="Arial"/>
        <family val="2"/>
      </rPr>
      <t>More</t>
    </r>
  </si>
  <si>
    <r>
      <t>University of Latvia</t>
    </r>
    <r>
      <rPr>
        <sz val="14"/>
        <color rgb="FF175265"/>
        <rFont val="Arial"/>
        <family val="2"/>
      </rPr>
      <t>More</t>
    </r>
  </si>
  <si>
    <r>
      <t>University of Lincoln</t>
    </r>
    <r>
      <rPr>
        <sz val="14"/>
        <color rgb="FF175265"/>
        <rFont val="Arial"/>
        <family val="2"/>
      </rPr>
      <t>More</t>
    </r>
  </si>
  <si>
    <r>
      <t>University of Lodz</t>
    </r>
    <r>
      <rPr>
        <sz val="14"/>
        <color rgb="FF175265"/>
        <rFont val="Arial"/>
        <family val="2"/>
      </rPr>
      <t>More</t>
    </r>
  </si>
  <si>
    <r>
      <t>Universiti Malaysia Sabah (UMS)</t>
    </r>
    <r>
      <rPr>
        <sz val="14"/>
        <color rgb="FF175265"/>
        <rFont val="Arial"/>
        <family val="2"/>
      </rPr>
      <t>More</t>
    </r>
  </si>
  <si>
    <r>
      <t>University of Malta</t>
    </r>
    <r>
      <rPr>
        <sz val="14"/>
        <color rgb="FF175265"/>
        <rFont val="Arial"/>
        <family val="2"/>
      </rPr>
      <t>More</t>
    </r>
  </si>
  <si>
    <t>Malta</t>
  </si>
  <si>
    <r>
      <t>University of Maribor</t>
    </r>
    <r>
      <rPr>
        <sz val="14"/>
        <color rgb="FF175265"/>
        <rFont val="Arial"/>
        <family val="2"/>
      </rPr>
      <t>More</t>
    </r>
  </si>
  <si>
    <r>
      <t>University of Miskolc</t>
    </r>
    <r>
      <rPr>
        <sz val="14"/>
        <color rgb="FF175265"/>
        <rFont val="Arial"/>
        <family val="2"/>
      </rPr>
      <t>More</t>
    </r>
  </si>
  <si>
    <r>
      <t>University of Mississippi</t>
    </r>
    <r>
      <rPr>
        <sz val="14"/>
        <color rgb="FF175265"/>
        <rFont val="Arial"/>
        <family val="2"/>
      </rPr>
      <t>More</t>
    </r>
  </si>
  <si>
    <r>
      <t>University of New England Australia</t>
    </r>
    <r>
      <rPr>
        <sz val="14"/>
        <color rgb="FF175265"/>
        <rFont val="Arial"/>
        <family val="2"/>
      </rPr>
      <t>More</t>
    </r>
  </si>
  <si>
    <r>
      <t>University of New Hampshire</t>
    </r>
    <r>
      <rPr>
        <sz val="14"/>
        <color rgb="FF175265"/>
        <rFont val="Arial"/>
        <family val="2"/>
      </rPr>
      <t>More</t>
    </r>
  </si>
  <si>
    <r>
      <t>University of Pardubice</t>
    </r>
    <r>
      <rPr>
        <sz val="14"/>
        <color rgb="FF175265"/>
        <rFont val="Arial"/>
        <family val="2"/>
      </rPr>
      <t>More</t>
    </r>
  </si>
  <si>
    <r>
      <t>University of Parma</t>
    </r>
    <r>
      <rPr>
        <sz val="14"/>
        <color rgb="FF175265"/>
        <rFont val="Arial"/>
        <family val="2"/>
      </rPr>
      <t>More</t>
    </r>
  </si>
  <si>
    <r>
      <t>University of Rijeka</t>
    </r>
    <r>
      <rPr>
        <sz val="14"/>
        <color rgb="FF175265"/>
        <rFont val="Arial"/>
        <family val="2"/>
      </rPr>
      <t>More</t>
    </r>
  </si>
  <si>
    <t>Croatia</t>
  </si>
  <si>
    <r>
      <t>University of Salford</t>
    </r>
    <r>
      <rPr>
        <sz val="14"/>
        <color rgb="FF175265"/>
        <rFont val="Arial"/>
        <family val="2"/>
      </rPr>
      <t>More</t>
    </r>
  </si>
  <si>
    <r>
      <t>University of San Diego</t>
    </r>
    <r>
      <rPr>
        <sz val="14"/>
        <color rgb="FF175265"/>
        <rFont val="Arial"/>
        <family val="2"/>
      </rPr>
      <t>More</t>
    </r>
  </si>
  <si>
    <r>
      <t>University of Santo Tomas</t>
    </r>
    <r>
      <rPr>
        <sz val="14"/>
        <color rgb="FF175265"/>
        <rFont val="Arial"/>
        <family val="2"/>
      </rPr>
      <t>More</t>
    </r>
  </si>
  <si>
    <r>
      <t>University of the Pacific</t>
    </r>
    <r>
      <rPr>
        <sz val="14"/>
        <color rgb="FF175265"/>
        <rFont val="Arial"/>
        <family val="2"/>
      </rPr>
      <t>More</t>
    </r>
  </si>
  <si>
    <r>
      <t>University of the Punjab</t>
    </r>
    <r>
      <rPr>
        <sz val="14"/>
        <color rgb="FF175265"/>
        <rFont val="Arial"/>
        <family val="2"/>
      </rPr>
      <t>More</t>
    </r>
  </si>
  <si>
    <r>
      <t>University of the West of England</t>
    </r>
    <r>
      <rPr>
        <sz val="14"/>
        <color rgb="FF175265"/>
        <rFont val="Arial"/>
        <family val="2"/>
      </rPr>
      <t>More</t>
    </r>
  </si>
  <si>
    <r>
      <t>University of Wroclaw</t>
    </r>
    <r>
      <rPr>
        <sz val="14"/>
        <color rgb="FF175265"/>
        <rFont val="Arial"/>
        <family val="2"/>
      </rPr>
      <t>More</t>
    </r>
  </si>
  <si>
    <r>
      <t>University of Wyoming</t>
    </r>
    <r>
      <rPr>
        <sz val="14"/>
        <color rgb="FF175265"/>
        <rFont val="Arial"/>
        <family val="2"/>
      </rPr>
      <t>More</t>
    </r>
  </si>
  <si>
    <r>
      <t>University of Zagreb</t>
    </r>
    <r>
      <rPr>
        <sz val="14"/>
        <color rgb="FF175265"/>
        <rFont val="Arial"/>
        <family val="2"/>
      </rPr>
      <t>More</t>
    </r>
  </si>
  <si>
    <r>
      <t>Utah State University</t>
    </r>
    <r>
      <rPr>
        <sz val="14"/>
        <color rgb="FF175265"/>
        <rFont val="Arial"/>
        <family val="2"/>
      </rPr>
      <t>More</t>
    </r>
  </si>
  <si>
    <r>
      <t>Verona University</t>
    </r>
    <r>
      <rPr>
        <sz val="14"/>
        <color rgb="FF175265"/>
        <rFont val="Arial"/>
        <family val="2"/>
      </rPr>
      <t>More</t>
    </r>
  </si>
  <si>
    <r>
      <t>Viet Nam National University Ho Chi Minh City (VNU-HCM)</t>
    </r>
    <r>
      <rPr>
        <sz val="14"/>
        <color rgb="FF175265"/>
        <rFont val="Arial"/>
        <family val="2"/>
      </rPr>
      <t>More</t>
    </r>
  </si>
  <si>
    <t>Vietnam</t>
  </si>
  <si>
    <r>
      <t>Vietnam National University, Hanoi</t>
    </r>
    <r>
      <rPr>
        <sz val="14"/>
        <color rgb="FF175265"/>
        <rFont val="Arial"/>
        <family val="2"/>
      </rPr>
      <t>More</t>
    </r>
  </si>
  <si>
    <r>
      <t>Vytautas Magnus University</t>
    </r>
    <r>
      <rPr>
        <sz val="14"/>
        <color rgb="FF175265"/>
        <rFont val="Arial"/>
        <family val="2"/>
      </rPr>
      <t>More</t>
    </r>
  </si>
  <si>
    <r>
      <t>Wroclaw University of Science and Technology (WRUST)</t>
    </r>
    <r>
      <rPr>
        <sz val="14"/>
        <color rgb="FF175265"/>
        <rFont val="Arial"/>
        <family val="2"/>
      </rPr>
      <t>More</t>
    </r>
  </si>
  <si>
    <r>
      <t>Wuhan University of Technology</t>
    </r>
    <r>
      <rPr>
        <sz val="14"/>
        <color rgb="FF175265"/>
        <rFont val="Arial"/>
        <family val="2"/>
      </rPr>
      <t>More</t>
    </r>
  </si>
  <si>
    <r>
      <t>Xi'an Jiaotong Liverpool University</t>
    </r>
    <r>
      <rPr>
        <sz val="14"/>
        <color rgb="FF175265"/>
        <rFont val="Arial"/>
        <family val="2"/>
      </rPr>
      <t>More</t>
    </r>
  </si>
  <si>
    <r>
      <t>Yamaguchi University</t>
    </r>
    <r>
      <rPr>
        <sz val="14"/>
        <color rgb="FF175265"/>
        <rFont val="Arial"/>
        <family val="2"/>
      </rPr>
      <t>More</t>
    </r>
  </si>
  <si>
    <r>
      <t>Yeungnam University</t>
    </r>
    <r>
      <rPr>
        <sz val="14"/>
        <color rgb="FF175265"/>
        <rFont val="Arial"/>
        <family val="2"/>
      </rPr>
      <t>More</t>
    </r>
  </si>
  <si>
    <r>
      <t>Yokohama National University</t>
    </r>
    <r>
      <rPr>
        <sz val="14"/>
        <color rgb="FF175265"/>
        <rFont val="Arial"/>
        <family val="2"/>
      </rPr>
      <t>More</t>
    </r>
  </si>
  <si>
    <t>https://www.topuniversities.com/university-rankings/world-university-rankings/2021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</si>
</sst>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rgb="FF606060"/>
      <name val="Inherit"/>
    </font>
    <font>
      <sz val="25"/>
      <color rgb="FFFFFFFF"/>
      <name val="Arial"/>
      <family val="2"/>
    </font>
    <font>
      <u/>
      <sz val="13"/>
      <color rgb="FF175265"/>
      <name val="Inherit"/>
    </font>
    <font>
      <sz val="14"/>
      <color rgb="FF175265"/>
      <name val="Arial"/>
      <family val="2"/>
    </font>
    <font>
      <i/>
      <sz val="25"/>
      <color rgb="FFFFFFFF"/>
      <name val="Inherit"/>
    </font>
    <font>
      <sz val="20"/>
      <color rgb="FFFFFFFF"/>
      <name val="Arial"/>
      <family val="2"/>
    </font>
    <font>
      <i/>
      <sz val="20"/>
      <color rgb="FFFFFFFF"/>
      <name val="Inherit"/>
    </font>
    <font>
      <sz val="17"/>
      <color rgb="FFFFFFFF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671" Type="http://schemas.openxmlformats.org/officeDocument/2006/relationships/image" Target="../media/image671.jpeg"/><Relationship Id="rId769" Type="http://schemas.openxmlformats.org/officeDocument/2006/relationships/image" Target="../media/image769.jpeg"/><Relationship Id="rId976" Type="http://schemas.openxmlformats.org/officeDocument/2006/relationships/image" Target="../media/image976.jpeg"/><Relationship Id="rId21" Type="http://schemas.openxmlformats.org/officeDocument/2006/relationships/image" Target="../media/image21.jpeg"/><Relationship Id="rId324" Type="http://schemas.openxmlformats.org/officeDocument/2006/relationships/image" Target="../media/image324.jpeg"/><Relationship Id="rId531" Type="http://schemas.openxmlformats.org/officeDocument/2006/relationships/image" Target="../media/image531.jpeg"/><Relationship Id="rId629" Type="http://schemas.openxmlformats.org/officeDocument/2006/relationships/image" Target="../media/image629.jpeg"/><Relationship Id="rId170" Type="http://schemas.openxmlformats.org/officeDocument/2006/relationships/image" Target="../media/image170.jpeg"/><Relationship Id="rId836" Type="http://schemas.openxmlformats.org/officeDocument/2006/relationships/image" Target="../media/image836.jpeg"/><Relationship Id="rId268" Type="http://schemas.openxmlformats.org/officeDocument/2006/relationships/image" Target="../media/image268.jpeg"/><Relationship Id="rId475" Type="http://schemas.openxmlformats.org/officeDocument/2006/relationships/image" Target="../media/image475.jpeg"/><Relationship Id="rId682" Type="http://schemas.openxmlformats.org/officeDocument/2006/relationships/image" Target="../media/image682.jpeg"/><Relationship Id="rId903" Type="http://schemas.openxmlformats.org/officeDocument/2006/relationships/image" Target="../media/image903.jpeg"/><Relationship Id="rId32" Type="http://schemas.openxmlformats.org/officeDocument/2006/relationships/image" Target="../media/image32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542" Type="http://schemas.openxmlformats.org/officeDocument/2006/relationships/image" Target="../media/image542.jpeg"/><Relationship Id="rId987" Type="http://schemas.openxmlformats.org/officeDocument/2006/relationships/image" Target="../media/image987.jpeg"/><Relationship Id="rId181" Type="http://schemas.openxmlformats.org/officeDocument/2006/relationships/image" Target="../media/image181.jpeg"/><Relationship Id="rId402" Type="http://schemas.openxmlformats.org/officeDocument/2006/relationships/image" Target="../media/image402.jpeg"/><Relationship Id="rId847" Type="http://schemas.openxmlformats.org/officeDocument/2006/relationships/image" Target="../media/image847.jpeg"/><Relationship Id="rId279" Type="http://schemas.openxmlformats.org/officeDocument/2006/relationships/image" Target="../media/image279.jpeg"/><Relationship Id="rId486" Type="http://schemas.openxmlformats.org/officeDocument/2006/relationships/image" Target="../media/image486.jpeg"/><Relationship Id="rId693" Type="http://schemas.openxmlformats.org/officeDocument/2006/relationships/image" Target="../media/image693.jpeg"/><Relationship Id="rId707" Type="http://schemas.openxmlformats.org/officeDocument/2006/relationships/image" Target="../media/image707.jpeg"/><Relationship Id="rId914" Type="http://schemas.openxmlformats.org/officeDocument/2006/relationships/image" Target="../media/image914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346" Type="http://schemas.openxmlformats.org/officeDocument/2006/relationships/image" Target="../media/image346.jpeg"/><Relationship Id="rId553" Type="http://schemas.openxmlformats.org/officeDocument/2006/relationships/image" Target="../media/image553.jpeg"/><Relationship Id="rId760" Type="http://schemas.openxmlformats.org/officeDocument/2006/relationships/image" Target="../media/image760.jpeg"/><Relationship Id="rId998" Type="http://schemas.openxmlformats.org/officeDocument/2006/relationships/image" Target="../media/image998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413" Type="http://schemas.openxmlformats.org/officeDocument/2006/relationships/image" Target="../media/image413.jpeg"/><Relationship Id="rId858" Type="http://schemas.openxmlformats.org/officeDocument/2006/relationships/image" Target="../media/image858.jpeg"/><Relationship Id="rId497" Type="http://schemas.openxmlformats.org/officeDocument/2006/relationships/image" Target="../media/image497.jpeg"/><Relationship Id="rId620" Type="http://schemas.openxmlformats.org/officeDocument/2006/relationships/image" Target="../media/image620.jpeg"/><Relationship Id="rId718" Type="http://schemas.openxmlformats.org/officeDocument/2006/relationships/image" Target="../media/image718.jpeg"/><Relationship Id="rId925" Type="http://schemas.openxmlformats.org/officeDocument/2006/relationships/image" Target="../media/image925.jpeg"/><Relationship Id="rId357" Type="http://schemas.openxmlformats.org/officeDocument/2006/relationships/image" Target="../media/image357.jpeg"/><Relationship Id="rId54" Type="http://schemas.openxmlformats.org/officeDocument/2006/relationships/image" Target="../media/image54.jpeg"/><Relationship Id="rId217" Type="http://schemas.openxmlformats.org/officeDocument/2006/relationships/image" Target="../media/image217.jpeg"/><Relationship Id="rId564" Type="http://schemas.openxmlformats.org/officeDocument/2006/relationships/image" Target="../media/image564.jpeg"/><Relationship Id="rId771" Type="http://schemas.openxmlformats.org/officeDocument/2006/relationships/image" Target="../media/image771.jpeg"/><Relationship Id="rId869" Type="http://schemas.openxmlformats.org/officeDocument/2006/relationships/image" Target="../media/image869.jpeg"/><Relationship Id="rId424" Type="http://schemas.openxmlformats.org/officeDocument/2006/relationships/image" Target="../media/image424.jpeg"/><Relationship Id="rId631" Type="http://schemas.openxmlformats.org/officeDocument/2006/relationships/image" Target="../media/image631.jpeg"/><Relationship Id="rId729" Type="http://schemas.openxmlformats.org/officeDocument/2006/relationships/image" Target="../media/image729.jpeg"/><Relationship Id="rId270" Type="http://schemas.openxmlformats.org/officeDocument/2006/relationships/image" Target="../media/image270.jpeg"/><Relationship Id="rId936" Type="http://schemas.openxmlformats.org/officeDocument/2006/relationships/image" Target="../media/image936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575" Type="http://schemas.openxmlformats.org/officeDocument/2006/relationships/image" Target="../media/image575.jpeg"/><Relationship Id="rId782" Type="http://schemas.openxmlformats.org/officeDocument/2006/relationships/image" Target="../media/image782.jpeg"/><Relationship Id="rId228" Type="http://schemas.openxmlformats.org/officeDocument/2006/relationships/image" Target="../media/image228.jpeg"/><Relationship Id="rId435" Type="http://schemas.openxmlformats.org/officeDocument/2006/relationships/image" Target="../media/image435.jpeg"/><Relationship Id="rId642" Type="http://schemas.openxmlformats.org/officeDocument/2006/relationships/image" Target="../media/image642.jpeg"/><Relationship Id="rId281" Type="http://schemas.openxmlformats.org/officeDocument/2006/relationships/image" Target="../media/image281.jpeg"/><Relationship Id="rId502" Type="http://schemas.openxmlformats.org/officeDocument/2006/relationships/image" Target="../media/image502.jpeg"/><Relationship Id="rId947" Type="http://schemas.openxmlformats.org/officeDocument/2006/relationships/image" Target="../media/image947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586" Type="http://schemas.openxmlformats.org/officeDocument/2006/relationships/image" Target="../media/image586.jpeg"/><Relationship Id="rId793" Type="http://schemas.openxmlformats.org/officeDocument/2006/relationships/image" Target="../media/image793.jpeg"/><Relationship Id="rId807" Type="http://schemas.openxmlformats.org/officeDocument/2006/relationships/image" Target="../media/image807.jpeg"/><Relationship Id="rId7" Type="http://schemas.openxmlformats.org/officeDocument/2006/relationships/image" Target="../media/image7.jpeg"/><Relationship Id="rId239" Type="http://schemas.openxmlformats.org/officeDocument/2006/relationships/image" Target="../media/image239.jpeg"/><Relationship Id="rId446" Type="http://schemas.openxmlformats.org/officeDocument/2006/relationships/image" Target="../media/image446.jpeg"/><Relationship Id="rId653" Type="http://schemas.openxmlformats.org/officeDocument/2006/relationships/image" Target="../media/image653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860" Type="http://schemas.openxmlformats.org/officeDocument/2006/relationships/image" Target="../media/image860.jpeg"/><Relationship Id="rId958" Type="http://schemas.openxmlformats.org/officeDocument/2006/relationships/image" Target="../media/image958.jpeg"/><Relationship Id="rId87" Type="http://schemas.openxmlformats.org/officeDocument/2006/relationships/image" Target="../media/image87.jpeg"/><Relationship Id="rId513" Type="http://schemas.openxmlformats.org/officeDocument/2006/relationships/image" Target="../media/image513.jpeg"/><Relationship Id="rId597" Type="http://schemas.openxmlformats.org/officeDocument/2006/relationships/image" Target="../media/image597.jpeg"/><Relationship Id="rId720" Type="http://schemas.openxmlformats.org/officeDocument/2006/relationships/image" Target="../media/image720.jpeg"/><Relationship Id="rId818" Type="http://schemas.openxmlformats.org/officeDocument/2006/relationships/image" Target="../media/image818.jpeg"/><Relationship Id="rId152" Type="http://schemas.openxmlformats.org/officeDocument/2006/relationships/image" Target="../media/image152.jpeg"/><Relationship Id="rId457" Type="http://schemas.openxmlformats.org/officeDocument/2006/relationships/image" Target="../media/image457.jpeg"/><Relationship Id="rId664" Type="http://schemas.openxmlformats.org/officeDocument/2006/relationships/image" Target="../media/image664.jpeg"/><Relationship Id="rId871" Type="http://schemas.openxmlformats.org/officeDocument/2006/relationships/image" Target="../media/image871.jpeg"/><Relationship Id="rId969" Type="http://schemas.openxmlformats.org/officeDocument/2006/relationships/image" Target="../media/image969.jpeg"/><Relationship Id="rId14" Type="http://schemas.openxmlformats.org/officeDocument/2006/relationships/image" Target="../media/image14.jpeg"/><Relationship Id="rId317" Type="http://schemas.openxmlformats.org/officeDocument/2006/relationships/image" Target="../media/image317.jpeg"/><Relationship Id="rId524" Type="http://schemas.openxmlformats.org/officeDocument/2006/relationships/image" Target="../media/image524.jpeg"/><Relationship Id="rId731" Type="http://schemas.openxmlformats.org/officeDocument/2006/relationships/image" Target="../media/image731.jpeg"/><Relationship Id="rId98" Type="http://schemas.openxmlformats.org/officeDocument/2006/relationships/image" Target="../media/image98.jpeg"/><Relationship Id="rId163" Type="http://schemas.openxmlformats.org/officeDocument/2006/relationships/image" Target="../media/image163.jpeg"/><Relationship Id="rId370" Type="http://schemas.openxmlformats.org/officeDocument/2006/relationships/image" Target="../media/image370.jpeg"/><Relationship Id="rId829" Type="http://schemas.openxmlformats.org/officeDocument/2006/relationships/image" Target="../media/image829.jpeg"/><Relationship Id="rId230" Type="http://schemas.openxmlformats.org/officeDocument/2006/relationships/image" Target="../media/image230.jpeg"/><Relationship Id="rId468" Type="http://schemas.openxmlformats.org/officeDocument/2006/relationships/image" Target="../media/image468.jpeg"/><Relationship Id="rId675" Type="http://schemas.openxmlformats.org/officeDocument/2006/relationships/image" Target="../media/image675.jpeg"/><Relationship Id="rId882" Type="http://schemas.openxmlformats.org/officeDocument/2006/relationships/image" Target="../media/image882.jpeg"/><Relationship Id="rId25" Type="http://schemas.openxmlformats.org/officeDocument/2006/relationships/image" Target="../media/image25.jpeg"/><Relationship Id="rId328" Type="http://schemas.openxmlformats.org/officeDocument/2006/relationships/image" Target="../media/image328.jpeg"/><Relationship Id="rId535" Type="http://schemas.openxmlformats.org/officeDocument/2006/relationships/image" Target="../media/image535.jpeg"/><Relationship Id="rId742" Type="http://schemas.openxmlformats.org/officeDocument/2006/relationships/image" Target="../media/image742.jpeg"/><Relationship Id="rId174" Type="http://schemas.openxmlformats.org/officeDocument/2006/relationships/image" Target="../media/image174.jpeg"/><Relationship Id="rId381" Type="http://schemas.openxmlformats.org/officeDocument/2006/relationships/image" Target="../media/image381.jpeg"/><Relationship Id="rId602" Type="http://schemas.openxmlformats.org/officeDocument/2006/relationships/image" Target="../media/image602.jpeg"/><Relationship Id="rId241" Type="http://schemas.openxmlformats.org/officeDocument/2006/relationships/image" Target="../media/image241.jpeg"/><Relationship Id="rId479" Type="http://schemas.openxmlformats.org/officeDocument/2006/relationships/image" Target="../media/image479.jpeg"/><Relationship Id="rId686" Type="http://schemas.openxmlformats.org/officeDocument/2006/relationships/image" Target="../media/image686.jpeg"/><Relationship Id="rId893" Type="http://schemas.openxmlformats.org/officeDocument/2006/relationships/image" Target="../media/image893.jpeg"/><Relationship Id="rId907" Type="http://schemas.openxmlformats.org/officeDocument/2006/relationships/image" Target="../media/image907.jpeg"/><Relationship Id="rId36" Type="http://schemas.openxmlformats.org/officeDocument/2006/relationships/image" Target="../media/image36.jpeg"/><Relationship Id="rId339" Type="http://schemas.openxmlformats.org/officeDocument/2006/relationships/image" Target="../media/image339.jpeg"/><Relationship Id="rId546" Type="http://schemas.openxmlformats.org/officeDocument/2006/relationships/image" Target="../media/image546.jpeg"/><Relationship Id="rId753" Type="http://schemas.openxmlformats.org/officeDocument/2006/relationships/image" Target="../media/image753.jpeg"/><Relationship Id="rId101" Type="http://schemas.openxmlformats.org/officeDocument/2006/relationships/image" Target="../media/image101.jpeg"/><Relationship Id="rId185" Type="http://schemas.openxmlformats.org/officeDocument/2006/relationships/image" Target="../media/image185.jpeg"/><Relationship Id="rId406" Type="http://schemas.openxmlformats.org/officeDocument/2006/relationships/image" Target="../media/image406.jpeg"/><Relationship Id="rId960" Type="http://schemas.openxmlformats.org/officeDocument/2006/relationships/image" Target="../media/image960.jpeg"/><Relationship Id="rId392" Type="http://schemas.openxmlformats.org/officeDocument/2006/relationships/image" Target="../media/image392.jpeg"/><Relationship Id="rId613" Type="http://schemas.openxmlformats.org/officeDocument/2006/relationships/image" Target="../media/image613.jpeg"/><Relationship Id="rId697" Type="http://schemas.openxmlformats.org/officeDocument/2006/relationships/image" Target="../media/image697.jpeg"/><Relationship Id="rId820" Type="http://schemas.openxmlformats.org/officeDocument/2006/relationships/image" Target="../media/image820.jpeg"/><Relationship Id="rId918" Type="http://schemas.openxmlformats.org/officeDocument/2006/relationships/image" Target="../media/image918.jpeg"/><Relationship Id="rId252" Type="http://schemas.openxmlformats.org/officeDocument/2006/relationships/image" Target="../media/image252.jpeg"/><Relationship Id="rId47" Type="http://schemas.openxmlformats.org/officeDocument/2006/relationships/image" Target="../media/image47.jpeg"/><Relationship Id="rId112" Type="http://schemas.openxmlformats.org/officeDocument/2006/relationships/image" Target="../media/image112.jpeg"/><Relationship Id="rId557" Type="http://schemas.openxmlformats.org/officeDocument/2006/relationships/image" Target="../media/image557.jpeg"/><Relationship Id="rId764" Type="http://schemas.openxmlformats.org/officeDocument/2006/relationships/image" Target="../media/image764.jpeg"/><Relationship Id="rId971" Type="http://schemas.openxmlformats.org/officeDocument/2006/relationships/image" Target="../media/image971.jpeg"/><Relationship Id="rId196" Type="http://schemas.openxmlformats.org/officeDocument/2006/relationships/image" Target="../media/image196.jpeg"/><Relationship Id="rId417" Type="http://schemas.openxmlformats.org/officeDocument/2006/relationships/image" Target="../media/image417.jpeg"/><Relationship Id="rId624" Type="http://schemas.openxmlformats.org/officeDocument/2006/relationships/image" Target="../media/image624.jpeg"/><Relationship Id="rId831" Type="http://schemas.openxmlformats.org/officeDocument/2006/relationships/image" Target="../media/image831.jpeg"/><Relationship Id="rId263" Type="http://schemas.openxmlformats.org/officeDocument/2006/relationships/image" Target="../media/image263.jpeg"/><Relationship Id="rId470" Type="http://schemas.openxmlformats.org/officeDocument/2006/relationships/image" Target="../media/image470.jpeg"/><Relationship Id="rId929" Type="http://schemas.openxmlformats.org/officeDocument/2006/relationships/image" Target="../media/image929.jpeg"/><Relationship Id="rId58" Type="http://schemas.openxmlformats.org/officeDocument/2006/relationships/image" Target="../media/image58.jpeg"/><Relationship Id="rId123" Type="http://schemas.openxmlformats.org/officeDocument/2006/relationships/image" Target="../media/image123.jpeg"/><Relationship Id="rId330" Type="http://schemas.openxmlformats.org/officeDocument/2006/relationships/image" Target="../media/image330.jpeg"/><Relationship Id="rId568" Type="http://schemas.openxmlformats.org/officeDocument/2006/relationships/image" Target="../media/image568.jpeg"/><Relationship Id="rId775" Type="http://schemas.openxmlformats.org/officeDocument/2006/relationships/image" Target="../media/image775.jpeg"/><Relationship Id="rId982" Type="http://schemas.openxmlformats.org/officeDocument/2006/relationships/image" Target="../media/image982.jpeg"/><Relationship Id="rId428" Type="http://schemas.openxmlformats.org/officeDocument/2006/relationships/image" Target="../media/image428.jpeg"/><Relationship Id="rId635" Type="http://schemas.openxmlformats.org/officeDocument/2006/relationships/image" Target="../media/image635.jpeg"/><Relationship Id="rId842" Type="http://schemas.openxmlformats.org/officeDocument/2006/relationships/image" Target="../media/image842.jpeg"/><Relationship Id="rId274" Type="http://schemas.openxmlformats.org/officeDocument/2006/relationships/image" Target="../media/image274.jpeg"/><Relationship Id="rId481" Type="http://schemas.openxmlformats.org/officeDocument/2006/relationships/image" Target="../media/image481.jpeg"/><Relationship Id="rId702" Type="http://schemas.openxmlformats.org/officeDocument/2006/relationships/image" Target="../media/image702.jpeg"/><Relationship Id="rId69" Type="http://schemas.openxmlformats.org/officeDocument/2006/relationships/image" Target="../media/image69.jpeg"/><Relationship Id="rId134" Type="http://schemas.openxmlformats.org/officeDocument/2006/relationships/image" Target="../media/image134.jpeg"/><Relationship Id="rId579" Type="http://schemas.openxmlformats.org/officeDocument/2006/relationships/image" Target="../media/image579.jpeg"/><Relationship Id="rId786" Type="http://schemas.openxmlformats.org/officeDocument/2006/relationships/image" Target="../media/image786.jpeg"/><Relationship Id="rId993" Type="http://schemas.openxmlformats.org/officeDocument/2006/relationships/image" Target="../media/image993.jpeg"/><Relationship Id="rId341" Type="http://schemas.openxmlformats.org/officeDocument/2006/relationships/image" Target="../media/image341.jpeg"/><Relationship Id="rId439" Type="http://schemas.openxmlformats.org/officeDocument/2006/relationships/image" Target="../media/image439.jpeg"/><Relationship Id="rId646" Type="http://schemas.openxmlformats.org/officeDocument/2006/relationships/image" Target="../media/image646.jpeg"/><Relationship Id="rId201" Type="http://schemas.openxmlformats.org/officeDocument/2006/relationships/image" Target="../media/image201.jpeg"/><Relationship Id="rId285" Type="http://schemas.openxmlformats.org/officeDocument/2006/relationships/image" Target="../media/image285.jpeg"/><Relationship Id="rId506" Type="http://schemas.openxmlformats.org/officeDocument/2006/relationships/image" Target="../media/image506.jpeg"/><Relationship Id="rId853" Type="http://schemas.openxmlformats.org/officeDocument/2006/relationships/image" Target="../media/image853.jpeg"/><Relationship Id="rId492" Type="http://schemas.openxmlformats.org/officeDocument/2006/relationships/image" Target="../media/image492.jpeg"/><Relationship Id="rId713" Type="http://schemas.openxmlformats.org/officeDocument/2006/relationships/image" Target="../media/image713.jpeg"/><Relationship Id="rId797" Type="http://schemas.openxmlformats.org/officeDocument/2006/relationships/image" Target="../media/image797.jpeg"/><Relationship Id="rId920" Type="http://schemas.openxmlformats.org/officeDocument/2006/relationships/image" Target="../media/image920.jpeg"/><Relationship Id="rId145" Type="http://schemas.openxmlformats.org/officeDocument/2006/relationships/image" Target="../media/image145.jpeg"/><Relationship Id="rId352" Type="http://schemas.openxmlformats.org/officeDocument/2006/relationships/image" Target="../media/image352.jpeg"/><Relationship Id="rId212" Type="http://schemas.openxmlformats.org/officeDocument/2006/relationships/image" Target="../media/image212.jpeg"/><Relationship Id="rId657" Type="http://schemas.openxmlformats.org/officeDocument/2006/relationships/image" Target="../media/image657.jpeg"/><Relationship Id="rId864" Type="http://schemas.openxmlformats.org/officeDocument/2006/relationships/image" Target="../media/image864.jpeg"/><Relationship Id="rId296" Type="http://schemas.openxmlformats.org/officeDocument/2006/relationships/image" Target="../media/image296.jpeg"/><Relationship Id="rId517" Type="http://schemas.openxmlformats.org/officeDocument/2006/relationships/image" Target="../media/image517.jpeg"/><Relationship Id="rId724" Type="http://schemas.openxmlformats.org/officeDocument/2006/relationships/image" Target="../media/image724.jpeg"/><Relationship Id="rId931" Type="http://schemas.openxmlformats.org/officeDocument/2006/relationships/image" Target="../media/image931.jpeg"/><Relationship Id="rId60" Type="http://schemas.openxmlformats.org/officeDocument/2006/relationships/image" Target="../media/image60.jpeg"/><Relationship Id="rId156" Type="http://schemas.openxmlformats.org/officeDocument/2006/relationships/image" Target="../media/image156.jpeg"/><Relationship Id="rId363" Type="http://schemas.openxmlformats.org/officeDocument/2006/relationships/image" Target="../media/image363.jpeg"/><Relationship Id="rId570" Type="http://schemas.openxmlformats.org/officeDocument/2006/relationships/image" Target="../media/image570.jpeg"/><Relationship Id="rId223" Type="http://schemas.openxmlformats.org/officeDocument/2006/relationships/image" Target="../media/image223.jpeg"/><Relationship Id="rId430" Type="http://schemas.openxmlformats.org/officeDocument/2006/relationships/image" Target="../media/image430.jpeg"/><Relationship Id="rId668" Type="http://schemas.openxmlformats.org/officeDocument/2006/relationships/image" Target="../media/image668.jpeg"/><Relationship Id="rId875" Type="http://schemas.openxmlformats.org/officeDocument/2006/relationships/image" Target="../media/image875.jpeg"/><Relationship Id="rId18" Type="http://schemas.openxmlformats.org/officeDocument/2006/relationships/image" Target="../media/image18.jpeg"/><Relationship Id="rId528" Type="http://schemas.openxmlformats.org/officeDocument/2006/relationships/image" Target="../media/image528.jpeg"/><Relationship Id="rId735" Type="http://schemas.openxmlformats.org/officeDocument/2006/relationships/image" Target="../media/image735.jpeg"/><Relationship Id="rId942" Type="http://schemas.openxmlformats.org/officeDocument/2006/relationships/image" Target="../media/image942.jpeg"/><Relationship Id="rId167" Type="http://schemas.openxmlformats.org/officeDocument/2006/relationships/image" Target="../media/image167.jpeg"/><Relationship Id="rId374" Type="http://schemas.openxmlformats.org/officeDocument/2006/relationships/image" Target="../media/image374.jpeg"/><Relationship Id="rId581" Type="http://schemas.openxmlformats.org/officeDocument/2006/relationships/image" Target="../media/image581.jpeg"/><Relationship Id="rId71" Type="http://schemas.openxmlformats.org/officeDocument/2006/relationships/image" Target="../media/image71.jpeg"/><Relationship Id="rId234" Type="http://schemas.openxmlformats.org/officeDocument/2006/relationships/image" Target="../media/image234.jpeg"/><Relationship Id="rId679" Type="http://schemas.openxmlformats.org/officeDocument/2006/relationships/image" Target="../media/image679.jpeg"/><Relationship Id="rId802" Type="http://schemas.openxmlformats.org/officeDocument/2006/relationships/image" Target="../media/image802.jpeg"/><Relationship Id="rId886" Type="http://schemas.openxmlformats.org/officeDocument/2006/relationships/image" Target="../media/image886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441" Type="http://schemas.openxmlformats.org/officeDocument/2006/relationships/image" Target="../media/image441.jpeg"/><Relationship Id="rId539" Type="http://schemas.openxmlformats.org/officeDocument/2006/relationships/image" Target="../media/image539.jpeg"/><Relationship Id="rId746" Type="http://schemas.openxmlformats.org/officeDocument/2006/relationships/image" Target="../media/image746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953" Type="http://schemas.openxmlformats.org/officeDocument/2006/relationships/image" Target="../media/image953.jpeg"/><Relationship Id="rId82" Type="http://schemas.openxmlformats.org/officeDocument/2006/relationships/image" Target="../media/image82.jpeg"/><Relationship Id="rId385" Type="http://schemas.openxmlformats.org/officeDocument/2006/relationships/image" Target="../media/image385.jpeg"/><Relationship Id="rId592" Type="http://schemas.openxmlformats.org/officeDocument/2006/relationships/image" Target="../media/image592.jpeg"/><Relationship Id="rId606" Type="http://schemas.openxmlformats.org/officeDocument/2006/relationships/image" Target="../media/image606.jpeg"/><Relationship Id="rId813" Type="http://schemas.openxmlformats.org/officeDocument/2006/relationships/image" Target="../media/image813.jpeg"/><Relationship Id="rId245" Type="http://schemas.openxmlformats.org/officeDocument/2006/relationships/image" Target="../media/image245.jpeg"/><Relationship Id="rId452" Type="http://schemas.openxmlformats.org/officeDocument/2006/relationships/image" Target="../media/image452.jpeg"/><Relationship Id="rId897" Type="http://schemas.openxmlformats.org/officeDocument/2006/relationships/image" Target="../media/image897.jpeg"/><Relationship Id="rId105" Type="http://schemas.openxmlformats.org/officeDocument/2006/relationships/image" Target="../media/image105.jpeg"/><Relationship Id="rId312" Type="http://schemas.openxmlformats.org/officeDocument/2006/relationships/image" Target="../media/image312.jpeg"/><Relationship Id="rId757" Type="http://schemas.openxmlformats.org/officeDocument/2006/relationships/image" Target="../media/image757.jpeg"/><Relationship Id="rId964" Type="http://schemas.openxmlformats.org/officeDocument/2006/relationships/image" Target="../media/image964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96" Type="http://schemas.openxmlformats.org/officeDocument/2006/relationships/image" Target="../media/image396.jpeg"/><Relationship Id="rId617" Type="http://schemas.openxmlformats.org/officeDocument/2006/relationships/image" Target="../media/image617.jpeg"/><Relationship Id="rId824" Type="http://schemas.openxmlformats.org/officeDocument/2006/relationships/image" Target="../media/image824.jpeg"/><Relationship Id="rId256" Type="http://schemas.openxmlformats.org/officeDocument/2006/relationships/image" Target="../media/image256.jpeg"/><Relationship Id="rId463" Type="http://schemas.openxmlformats.org/officeDocument/2006/relationships/image" Target="../media/image463.jpeg"/><Relationship Id="rId670" Type="http://schemas.openxmlformats.org/officeDocument/2006/relationships/image" Target="../media/image670.jpeg"/><Relationship Id="rId116" Type="http://schemas.openxmlformats.org/officeDocument/2006/relationships/image" Target="../media/image116.jpeg"/><Relationship Id="rId323" Type="http://schemas.openxmlformats.org/officeDocument/2006/relationships/image" Target="../media/image323.jpeg"/><Relationship Id="rId530" Type="http://schemas.openxmlformats.org/officeDocument/2006/relationships/image" Target="../media/image530.jpeg"/><Relationship Id="rId768" Type="http://schemas.openxmlformats.org/officeDocument/2006/relationships/image" Target="../media/image768.jpeg"/><Relationship Id="rId975" Type="http://schemas.openxmlformats.org/officeDocument/2006/relationships/image" Target="../media/image975.jpeg"/><Relationship Id="rId20" Type="http://schemas.openxmlformats.org/officeDocument/2006/relationships/image" Target="../media/image20.jpeg"/><Relationship Id="rId628" Type="http://schemas.openxmlformats.org/officeDocument/2006/relationships/image" Target="../media/image628.jpeg"/><Relationship Id="rId835" Type="http://schemas.openxmlformats.org/officeDocument/2006/relationships/image" Target="../media/image835.jpeg"/><Relationship Id="rId267" Type="http://schemas.openxmlformats.org/officeDocument/2006/relationships/image" Target="../media/image267.jpeg"/><Relationship Id="rId474" Type="http://schemas.openxmlformats.org/officeDocument/2006/relationships/image" Target="../media/image474.jpeg"/><Relationship Id="rId127" Type="http://schemas.openxmlformats.org/officeDocument/2006/relationships/image" Target="../media/image127.jpeg"/><Relationship Id="rId681" Type="http://schemas.openxmlformats.org/officeDocument/2006/relationships/image" Target="../media/image681.jpeg"/><Relationship Id="rId779" Type="http://schemas.openxmlformats.org/officeDocument/2006/relationships/image" Target="../media/image779.jpeg"/><Relationship Id="rId902" Type="http://schemas.openxmlformats.org/officeDocument/2006/relationships/image" Target="../media/image902.jpeg"/><Relationship Id="rId986" Type="http://schemas.openxmlformats.org/officeDocument/2006/relationships/image" Target="../media/image986.jpeg"/><Relationship Id="rId31" Type="http://schemas.openxmlformats.org/officeDocument/2006/relationships/image" Target="../media/image31.jpeg"/><Relationship Id="rId334" Type="http://schemas.openxmlformats.org/officeDocument/2006/relationships/image" Target="../media/image334.jpeg"/><Relationship Id="rId541" Type="http://schemas.openxmlformats.org/officeDocument/2006/relationships/image" Target="../media/image541.jpeg"/><Relationship Id="rId639" Type="http://schemas.openxmlformats.org/officeDocument/2006/relationships/image" Target="../media/image639.jpeg"/><Relationship Id="rId180" Type="http://schemas.openxmlformats.org/officeDocument/2006/relationships/image" Target="../media/image180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846" Type="http://schemas.openxmlformats.org/officeDocument/2006/relationships/image" Target="../media/image846.jpeg"/><Relationship Id="rId485" Type="http://schemas.openxmlformats.org/officeDocument/2006/relationships/image" Target="../media/image485.jpeg"/><Relationship Id="rId692" Type="http://schemas.openxmlformats.org/officeDocument/2006/relationships/image" Target="../media/image692.jpeg"/><Relationship Id="rId706" Type="http://schemas.openxmlformats.org/officeDocument/2006/relationships/image" Target="../media/image706.jpeg"/><Relationship Id="rId913" Type="http://schemas.openxmlformats.org/officeDocument/2006/relationships/image" Target="../media/image913.jpeg"/><Relationship Id="rId42" Type="http://schemas.openxmlformats.org/officeDocument/2006/relationships/image" Target="../media/image42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552" Type="http://schemas.openxmlformats.org/officeDocument/2006/relationships/image" Target="../media/image552.jpeg"/><Relationship Id="rId997" Type="http://schemas.openxmlformats.org/officeDocument/2006/relationships/image" Target="../media/image997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412" Type="http://schemas.openxmlformats.org/officeDocument/2006/relationships/image" Target="../media/image412.jpeg"/><Relationship Id="rId857" Type="http://schemas.openxmlformats.org/officeDocument/2006/relationships/image" Target="../media/image857.jpeg"/><Relationship Id="rId289" Type="http://schemas.openxmlformats.org/officeDocument/2006/relationships/image" Target="../media/image289.jpeg"/><Relationship Id="rId496" Type="http://schemas.openxmlformats.org/officeDocument/2006/relationships/image" Target="../media/image496.jpeg"/><Relationship Id="rId717" Type="http://schemas.openxmlformats.org/officeDocument/2006/relationships/image" Target="../media/image717.jpeg"/><Relationship Id="rId924" Type="http://schemas.openxmlformats.org/officeDocument/2006/relationships/image" Target="../media/image924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56" Type="http://schemas.openxmlformats.org/officeDocument/2006/relationships/image" Target="../media/image356.jpeg"/><Relationship Id="rId563" Type="http://schemas.openxmlformats.org/officeDocument/2006/relationships/image" Target="../media/image563.jpeg"/><Relationship Id="rId770" Type="http://schemas.openxmlformats.org/officeDocument/2006/relationships/image" Target="../media/image770.jpeg"/><Relationship Id="rId216" Type="http://schemas.openxmlformats.org/officeDocument/2006/relationships/image" Target="../media/image216.jpeg"/><Relationship Id="rId423" Type="http://schemas.openxmlformats.org/officeDocument/2006/relationships/image" Target="../media/image423.jpeg"/><Relationship Id="rId868" Type="http://schemas.openxmlformats.org/officeDocument/2006/relationships/image" Target="../media/image868.jpeg"/><Relationship Id="rId630" Type="http://schemas.openxmlformats.org/officeDocument/2006/relationships/image" Target="../media/image630.jpeg"/><Relationship Id="rId728" Type="http://schemas.openxmlformats.org/officeDocument/2006/relationships/image" Target="../media/image728.jpeg"/><Relationship Id="rId935" Type="http://schemas.openxmlformats.org/officeDocument/2006/relationships/image" Target="../media/image935.jpeg"/><Relationship Id="rId64" Type="http://schemas.openxmlformats.org/officeDocument/2006/relationships/image" Target="../media/image64.jpeg"/><Relationship Id="rId367" Type="http://schemas.openxmlformats.org/officeDocument/2006/relationships/image" Target="../media/image367.jpeg"/><Relationship Id="rId574" Type="http://schemas.openxmlformats.org/officeDocument/2006/relationships/image" Target="../media/image574.jpeg"/><Relationship Id="rId227" Type="http://schemas.openxmlformats.org/officeDocument/2006/relationships/image" Target="../media/image227.jpeg"/><Relationship Id="rId781" Type="http://schemas.openxmlformats.org/officeDocument/2006/relationships/image" Target="../media/image781.jpeg"/><Relationship Id="rId879" Type="http://schemas.openxmlformats.org/officeDocument/2006/relationships/image" Target="../media/image879.jpeg"/><Relationship Id="rId434" Type="http://schemas.openxmlformats.org/officeDocument/2006/relationships/image" Target="../media/image434.jpeg"/><Relationship Id="rId641" Type="http://schemas.openxmlformats.org/officeDocument/2006/relationships/image" Target="../media/image641.jpeg"/><Relationship Id="rId739" Type="http://schemas.openxmlformats.org/officeDocument/2006/relationships/image" Target="../media/image739.jpeg"/><Relationship Id="rId280" Type="http://schemas.openxmlformats.org/officeDocument/2006/relationships/image" Target="../media/image280.jpeg"/><Relationship Id="rId501" Type="http://schemas.openxmlformats.org/officeDocument/2006/relationships/image" Target="../media/image501.jpeg"/><Relationship Id="rId946" Type="http://schemas.openxmlformats.org/officeDocument/2006/relationships/image" Target="../media/image946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378" Type="http://schemas.openxmlformats.org/officeDocument/2006/relationships/image" Target="../media/image378.jpeg"/><Relationship Id="rId585" Type="http://schemas.openxmlformats.org/officeDocument/2006/relationships/image" Target="../media/image585.jpeg"/><Relationship Id="rId792" Type="http://schemas.openxmlformats.org/officeDocument/2006/relationships/image" Target="../media/image792.jpeg"/><Relationship Id="rId806" Type="http://schemas.openxmlformats.org/officeDocument/2006/relationships/image" Target="../media/image806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445" Type="http://schemas.openxmlformats.org/officeDocument/2006/relationships/image" Target="../media/image445.jpeg"/><Relationship Id="rId652" Type="http://schemas.openxmlformats.org/officeDocument/2006/relationships/image" Target="../media/image652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512" Type="http://schemas.openxmlformats.org/officeDocument/2006/relationships/image" Target="../media/image512.jpeg"/><Relationship Id="rId957" Type="http://schemas.openxmlformats.org/officeDocument/2006/relationships/image" Target="../media/image957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596" Type="http://schemas.openxmlformats.org/officeDocument/2006/relationships/image" Target="../media/image596.jpeg"/><Relationship Id="rId817" Type="http://schemas.openxmlformats.org/officeDocument/2006/relationships/image" Target="../media/image817.jpeg"/><Relationship Id="rId1002" Type="http://schemas.openxmlformats.org/officeDocument/2006/relationships/image" Target="../media/image1002.jpeg"/><Relationship Id="rId249" Type="http://schemas.openxmlformats.org/officeDocument/2006/relationships/image" Target="../media/image249.jpeg"/><Relationship Id="rId456" Type="http://schemas.openxmlformats.org/officeDocument/2006/relationships/image" Target="../media/image456.jpeg"/><Relationship Id="rId663" Type="http://schemas.openxmlformats.org/officeDocument/2006/relationships/image" Target="../media/image663.jpeg"/><Relationship Id="rId870" Type="http://schemas.openxmlformats.org/officeDocument/2006/relationships/image" Target="../media/image870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316" Type="http://schemas.openxmlformats.org/officeDocument/2006/relationships/image" Target="../media/image316.png"/><Relationship Id="rId523" Type="http://schemas.openxmlformats.org/officeDocument/2006/relationships/image" Target="../media/image523.jpeg"/><Relationship Id="rId968" Type="http://schemas.openxmlformats.org/officeDocument/2006/relationships/image" Target="../media/image968.jpeg"/><Relationship Id="rId97" Type="http://schemas.openxmlformats.org/officeDocument/2006/relationships/image" Target="../media/image97.jpeg"/><Relationship Id="rId730" Type="http://schemas.openxmlformats.org/officeDocument/2006/relationships/image" Target="../media/image730.jpeg"/><Relationship Id="rId828" Type="http://schemas.openxmlformats.org/officeDocument/2006/relationships/image" Target="../media/image828.jpeg"/><Relationship Id="rId162" Type="http://schemas.openxmlformats.org/officeDocument/2006/relationships/image" Target="../media/image162.jpeg"/><Relationship Id="rId467" Type="http://schemas.openxmlformats.org/officeDocument/2006/relationships/image" Target="../media/image467.jpeg"/><Relationship Id="rId674" Type="http://schemas.openxmlformats.org/officeDocument/2006/relationships/image" Target="../media/image674.jpeg"/><Relationship Id="rId881" Type="http://schemas.openxmlformats.org/officeDocument/2006/relationships/image" Target="../media/image881.jpeg"/><Relationship Id="rId979" Type="http://schemas.openxmlformats.org/officeDocument/2006/relationships/image" Target="../media/image979.jpeg"/><Relationship Id="rId24" Type="http://schemas.openxmlformats.org/officeDocument/2006/relationships/image" Target="../media/image24.jpeg"/><Relationship Id="rId327" Type="http://schemas.openxmlformats.org/officeDocument/2006/relationships/image" Target="../media/image327.jpeg"/><Relationship Id="rId534" Type="http://schemas.openxmlformats.org/officeDocument/2006/relationships/image" Target="../media/image534.jpeg"/><Relationship Id="rId741" Type="http://schemas.openxmlformats.org/officeDocument/2006/relationships/image" Target="../media/image741.jpeg"/><Relationship Id="rId839" Type="http://schemas.openxmlformats.org/officeDocument/2006/relationships/image" Target="../media/image839.jpeg"/><Relationship Id="rId173" Type="http://schemas.openxmlformats.org/officeDocument/2006/relationships/image" Target="../media/image173.jpeg"/><Relationship Id="rId380" Type="http://schemas.openxmlformats.org/officeDocument/2006/relationships/image" Target="../media/image380.jpeg"/><Relationship Id="rId601" Type="http://schemas.openxmlformats.org/officeDocument/2006/relationships/image" Target="../media/image601.jpeg"/><Relationship Id="rId240" Type="http://schemas.openxmlformats.org/officeDocument/2006/relationships/image" Target="../media/image240.jpeg"/><Relationship Id="rId478" Type="http://schemas.openxmlformats.org/officeDocument/2006/relationships/image" Target="../media/image478.jpeg"/><Relationship Id="rId685" Type="http://schemas.openxmlformats.org/officeDocument/2006/relationships/image" Target="../media/image685.jpeg"/><Relationship Id="rId892" Type="http://schemas.openxmlformats.org/officeDocument/2006/relationships/image" Target="../media/image892.jpeg"/><Relationship Id="rId906" Type="http://schemas.openxmlformats.org/officeDocument/2006/relationships/image" Target="../media/image906.jpeg"/><Relationship Id="rId35" Type="http://schemas.openxmlformats.org/officeDocument/2006/relationships/image" Target="../media/image35.jpeg"/><Relationship Id="rId100" Type="http://schemas.openxmlformats.org/officeDocument/2006/relationships/image" Target="../media/image100.jpeg"/><Relationship Id="rId338" Type="http://schemas.openxmlformats.org/officeDocument/2006/relationships/image" Target="../media/image338.jpeg"/><Relationship Id="rId545" Type="http://schemas.openxmlformats.org/officeDocument/2006/relationships/image" Target="../media/image545.jpeg"/><Relationship Id="rId752" Type="http://schemas.openxmlformats.org/officeDocument/2006/relationships/image" Target="../media/image752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612" Type="http://schemas.openxmlformats.org/officeDocument/2006/relationships/image" Target="../media/image612.jpeg"/><Relationship Id="rId251" Type="http://schemas.openxmlformats.org/officeDocument/2006/relationships/image" Target="../media/image251.jpeg"/><Relationship Id="rId489" Type="http://schemas.openxmlformats.org/officeDocument/2006/relationships/image" Target="../media/image489.jpeg"/><Relationship Id="rId696" Type="http://schemas.openxmlformats.org/officeDocument/2006/relationships/image" Target="../media/image696.jpeg"/><Relationship Id="rId917" Type="http://schemas.openxmlformats.org/officeDocument/2006/relationships/image" Target="../media/image917.jpeg"/><Relationship Id="rId46" Type="http://schemas.openxmlformats.org/officeDocument/2006/relationships/image" Target="../media/image46.jpeg"/><Relationship Id="rId349" Type="http://schemas.openxmlformats.org/officeDocument/2006/relationships/image" Target="../media/image349.jpeg"/><Relationship Id="rId556" Type="http://schemas.openxmlformats.org/officeDocument/2006/relationships/image" Target="../media/image556.jpeg"/><Relationship Id="rId763" Type="http://schemas.openxmlformats.org/officeDocument/2006/relationships/image" Target="../media/image763.jpeg"/><Relationship Id="rId111" Type="http://schemas.openxmlformats.org/officeDocument/2006/relationships/image" Target="../media/image111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416" Type="http://schemas.openxmlformats.org/officeDocument/2006/relationships/image" Target="../media/image416.jpeg"/><Relationship Id="rId970" Type="http://schemas.openxmlformats.org/officeDocument/2006/relationships/image" Target="../media/image970.jpeg"/><Relationship Id="rId623" Type="http://schemas.openxmlformats.org/officeDocument/2006/relationships/image" Target="../media/image623.jpeg"/><Relationship Id="rId830" Type="http://schemas.openxmlformats.org/officeDocument/2006/relationships/image" Target="../media/image830.jpeg"/><Relationship Id="rId928" Type="http://schemas.openxmlformats.org/officeDocument/2006/relationships/image" Target="../media/image928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567" Type="http://schemas.openxmlformats.org/officeDocument/2006/relationships/image" Target="../media/image567.jpeg"/><Relationship Id="rId122" Type="http://schemas.openxmlformats.org/officeDocument/2006/relationships/image" Target="../media/image122.jpeg"/><Relationship Id="rId774" Type="http://schemas.openxmlformats.org/officeDocument/2006/relationships/image" Target="../media/image774.jpeg"/><Relationship Id="rId981" Type="http://schemas.openxmlformats.org/officeDocument/2006/relationships/image" Target="../media/image981.jpeg"/><Relationship Id="rId427" Type="http://schemas.openxmlformats.org/officeDocument/2006/relationships/image" Target="../media/image427.jpeg"/><Relationship Id="rId634" Type="http://schemas.openxmlformats.org/officeDocument/2006/relationships/image" Target="../media/image634.jpeg"/><Relationship Id="rId841" Type="http://schemas.openxmlformats.org/officeDocument/2006/relationships/image" Target="../media/image841.jpeg"/><Relationship Id="rId273" Type="http://schemas.openxmlformats.org/officeDocument/2006/relationships/image" Target="../media/image273.jpeg"/><Relationship Id="rId480" Type="http://schemas.openxmlformats.org/officeDocument/2006/relationships/image" Target="../media/image480.jpeg"/><Relationship Id="rId701" Type="http://schemas.openxmlformats.org/officeDocument/2006/relationships/image" Target="../media/image701.jpeg"/><Relationship Id="rId939" Type="http://schemas.openxmlformats.org/officeDocument/2006/relationships/image" Target="../media/image939.jpeg"/><Relationship Id="rId68" Type="http://schemas.openxmlformats.org/officeDocument/2006/relationships/image" Target="../media/image68.jpeg"/><Relationship Id="rId133" Type="http://schemas.openxmlformats.org/officeDocument/2006/relationships/image" Target="../media/image133.jpeg"/><Relationship Id="rId340" Type="http://schemas.openxmlformats.org/officeDocument/2006/relationships/image" Target="../media/image340.jpeg"/><Relationship Id="rId578" Type="http://schemas.openxmlformats.org/officeDocument/2006/relationships/image" Target="../media/image578.jpeg"/><Relationship Id="rId785" Type="http://schemas.openxmlformats.org/officeDocument/2006/relationships/image" Target="../media/image785.jpeg"/><Relationship Id="rId992" Type="http://schemas.openxmlformats.org/officeDocument/2006/relationships/image" Target="../media/image992.jpeg"/><Relationship Id="rId200" Type="http://schemas.openxmlformats.org/officeDocument/2006/relationships/image" Target="../media/image200.jpeg"/><Relationship Id="rId438" Type="http://schemas.openxmlformats.org/officeDocument/2006/relationships/image" Target="../media/image438.jpeg"/><Relationship Id="rId645" Type="http://schemas.openxmlformats.org/officeDocument/2006/relationships/image" Target="../media/image645.jpeg"/><Relationship Id="rId852" Type="http://schemas.openxmlformats.org/officeDocument/2006/relationships/image" Target="../media/image852.jpeg"/><Relationship Id="rId284" Type="http://schemas.openxmlformats.org/officeDocument/2006/relationships/image" Target="../media/image284.jpeg"/><Relationship Id="rId491" Type="http://schemas.openxmlformats.org/officeDocument/2006/relationships/image" Target="../media/image491.jpeg"/><Relationship Id="rId505" Type="http://schemas.openxmlformats.org/officeDocument/2006/relationships/image" Target="../media/image505.jpeg"/><Relationship Id="rId712" Type="http://schemas.openxmlformats.org/officeDocument/2006/relationships/image" Target="../media/image712.jpeg"/><Relationship Id="rId79" Type="http://schemas.openxmlformats.org/officeDocument/2006/relationships/image" Target="../media/image79.jpeg"/><Relationship Id="rId144" Type="http://schemas.openxmlformats.org/officeDocument/2006/relationships/image" Target="../media/image144.jpeg"/><Relationship Id="rId589" Type="http://schemas.openxmlformats.org/officeDocument/2006/relationships/image" Target="../media/image589.jpeg"/><Relationship Id="rId796" Type="http://schemas.openxmlformats.org/officeDocument/2006/relationships/image" Target="../media/image796.jpeg"/><Relationship Id="rId351" Type="http://schemas.openxmlformats.org/officeDocument/2006/relationships/image" Target="../media/image351.jpeg"/><Relationship Id="rId449" Type="http://schemas.openxmlformats.org/officeDocument/2006/relationships/image" Target="../media/image449.jpeg"/><Relationship Id="rId656" Type="http://schemas.openxmlformats.org/officeDocument/2006/relationships/image" Target="../media/image656.jpeg"/><Relationship Id="rId863" Type="http://schemas.openxmlformats.org/officeDocument/2006/relationships/image" Target="../media/image863.jpeg"/><Relationship Id="rId211" Type="http://schemas.openxmlformats.org/officeDocument/2006/relationships/image" Target="../media/image211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516" Type="http://schemas.openxmlformats.org/officeDocument/2006/relationships/image" Target="../media/image516.jpeg"/><Relationship Id="rId723" Type="http://schemas.openxmlformats.org/officeDocument/2006/relationships/image" Target="../media/image723.jpeg"/><Relationship Id="rId930" Type="http://schemas.openxmlformats.org/officeDocument/2006/relationships/image" Target="../media/image930.jpeg"/><Relationship Id="rId155" Type="http://schemas.openxmlformats.org/officeDocument/2006/relationships/image" Target="../media/image155.jpeg"/><Relationship Id="rId362" Type="http://schemas.openxmlformats.org/officeDocument/2006/relationships/image" Target="../media/image362.jpeg"/><Relationship Id="rId222" Type="http://schemas.openxmlformats.org/officeDocument/2006/relationships/image" Target="../media/image222.jpeg"/><Relationship Id="rId667" Type="http://schemas.openxmlformats.org/officeDocument/2006/relationships/image" Target="../media/image667.jpeg"/><Relationship Id="rId874" Type="http://schemas.openxmlformats.org/officeDocument/2006/relationships/image" Target="../media/image874.jpeg"/><Relationship Id="rId17" Type="http://schemas.openxmlformats.org/officeDocument/2006/relationships/image" Target="../media/image17.jpeg"/><Relationship Id="rId527" Type="http://schemas.openxmlformats.org/officeDocument/2006/relationships/image" Target="../media/image527.jpeg"/><Relationship Id="rId734" Type="http://schemas.openxmlformats.org/officeDocument/2006/relationships/image" Target="../media/image734.jpeg"/><Relationship Id="rId941" Type="http://schemas.openxmlformats.org/officeDocument/2006/relationships/image" Target="../media/image941.jpeg"/><Relationship Id="rId70" Type="http://schemas.openxmlformats.org/officeDocument/2006/relationships/image" Target="../media/image70.jpeg"/><Relationship Id="rId166" Type="http://schemas.openxmlformats.org/officeDocument/2006/relationships/image" Target="../media/image166.jpeg"/><Relationship Id="rId373" Type="http://schemas.openxmlformats.org/officeDocument/2006/relationships/image" Target="../media/image373.jpeg"/><Relationship Id="rId580" Type="http://schemas.openxmlformats.org/officeDocument/2006/relationships/image" Target="../media/image580.jpeg"/><Relationship Id="rId801" Type="http://schemas.openxmlformats.org/officeDocument/2006/relationships/image" Target="../media/image801.jpeg"/><Relationship Id="rId1" Type="http://schemas.openxmlformats.org/officeDocument/2006/relationships/image" Target="../media/image1.jpeg"/><Relationship Id="rId233" Type="http://schemas.openxmlformats.org/officeDocument/2006/relationships/image" Target="../media/image233.jpeg"/><Relationship Id="rId440" Type="http://schemas.openxmlformats.org/officeDocument/2006/relationships/image" Target="../media/image440.jpeg"/><Relationship Id="rId678" Type="http://schemas.openxmlformats.org/officeDocument/2006/relationships/image" Target="../media/image678.jpeg"/><Relationship Id="rId885" Type="http://schemas.openxmlformats.org/officeDocument/2006/relationships/image" Target="../media/image885.jpeg"/><Relationship Id="rId28" Type="http://schemas.openxmlformats.org/officeDocument/2006/relationships/image" Target="../media/image28.jpeg"/><Relationship Id="rId300" Type="http://schemas.openxmlformats.org/officeDocument/2006/relationships/image" Target="../media/image300.jpeg"/><Relationship Id="rId538" Type="http://schemas.openxmlformats.org/officeDocument/2006/relationships/image" Target="../media/image538.jpeg"/><Relationship Id="rId745" Type="http://schemas.openxmlformats.org/officeDocument/2006/relationships/image" Target="../media/image745.jpeg"/><Relationship Id="rId952" Type="http://schemas.openxmlformats.org/officeDocument/2006/relationships/image" Target="../media/image952.jpeg"/><Relationship Id="rId81" Type="http://schemas.openxmlformats.org/officeDocument/2006/relationships/image" Target="../media/image81.jpeg"/><Relationship Id="rId177" Type="http://schemas.openxmlformats.org/officeDocument/2006/relationships/image" Target="../media/image177.jpeg"/><Relationship Id="rId384" Type="http://schemas.openxmlformats.org/officeDocument/2006/relationships/image" Target="../media/image384.jpeg"/><Relationship Id="rId591" Type="http://schemas.openxmlformats.org/officeDocument/2006/relationships/image" Target="../media/image591.jpeg"/><Relationship Id="rId605" Type="http://schemas.openxmlformats.org/officeDocument/2006/relationships/image" Target="../media/image605.jpeg"/><Relationship Id="rId812" Type="http://schemas.openxmlformats.org/officeDocument/2006/relationships/image" Target="../media/image812.jpeg"/><Relationship Id="rId244" Type="http://schemas.openxmlformats.org/officeDocument/2006/relationships/image" Target="../media/image244.jpeg"/><Relationship Id="rId689" Type="http://schemas.openxmlformats.org/officeDocument/2006/relationships/image" Target="../media/image689.jpeg"/><Relationship Id="rId896" Type="http://schemas.openxmlformats.org/officeDocument/2006/relationships/image" Target="../media/image896.jpeg"/><Relationship Id="rId39" Type="http://schemas.openxmlformats.org/officeDocument/2006/relationships/image" Target="../media/image39.jpeg"/><Relationship Id="rId451" Type="http://schemas.openxmlformats.org/officeDocument/2006/relationships/image" Target="../media/image451.jpeg"/><Relationship Id="rId549" Type="http://schemas.openxmlformats.org/officeDocument/2006/relationships/image" Target="../media/image549.jpeg"/><Relationship Id="rId756" Type="http://schemas.openxmlformats.org/officeDocument/2006/relationships/image" Target="../media/image756.jpeg"/><Relationship Id="rId104" Type="http://schemas.openxmlformats.org/officeDocument/2006/relationships/image" Target="../media/image104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95" Type="http://schemas.openxmlformats.org/officeDocument/2006/relationships/image" Target="../media/image395.jpeg"/><Relationship Id="rId409" Type="http://schemas.openxmlformats.org/officeDocument/2006/relationships/image" Target="../media/image409.jpeg"/><Relationship Id="rId963" Type="http://schemas.openxmlformats.org/officeDocument/2006/relationships/image" Target="../media/image963.jpeg"/><Relationship Id="rId92" Type="http://schemas.openxmlformats.org/officeDocument/2006/relationships/image" Target="../media/image92.jpeg"/><Relationship Id="rId616" Type="http://schemas.openxmlformats.org/officeDocument/2006/relationships/image" Target="../media/image616.jpeg"/><Relationship Id="rId823" Type="http://schemas.openxmlformats.org/officeDocument/2006/relationships/image" Target="../media/image823.jpeg"/><Relationship Id="rId255" Type="http://schemas.openxmlformats.org/officeDocument/2006/relationships/image" Target="../media/image255.jpeg"/><Relationship Id="rId462" Type="http://schemas.openxmlformats.org/officeDocument/2006/relationships/image" Target="../media/image462.jpeg"/><Relationship Id="rId115" Type="http://schemas.openxmlformats.org/officeDocument/2006/relationships/image" Target="../media/image115.jpeg"/><Relationship Id="rId322" Type="http://schemas.openxmlformats.org/officeDocument/2006/relationships/image" Target="../media/image322.jpeg"/><Relationship Id="rId767" Type="http://schemas.openxmlformats.org/officeDocument/2006/relationships/image" Target="../media/image767.jpeg"/><Relationship Id="rId974" Type="http://schemas.openxmlformats.org/officeDocument/2006/relationships/image" Target="../media/image974.jpeg"/><Relationship Id="rId199" Type="http://schemas.openxmlformats.org/officeDocument/2006/relationships/image" Target="../media/image199.jpeg"/><Relationship Id="rId627" Type="http://schemas.openxmlformats.org/officeDocument/2006/relationships/image" Target="../media/image627.jpeg"/><Relationship Id="rId834" Type="http://schemas.openxmlformats.org/officeDocument/2006/relationships/image" Target="../media/image834.jpeg"/><Relationship Id="rId266" Type="http://schemas.openxmlformats.org/officeDocument/2006/relationships/image" Target="../media/image266.jpeg"/><Relationship Id="rId473" Type="http://schemas.openxmlformats.org/officeDocument/2006/relationships/image" Target="../media/image473.jpeg"/><Relationship Id="rId680" Type="http://schemas.openxmlformats.org/officeDocument/2006/relationships/image" Target="../media/image680.jpeg"/><Relationship Id="rId901" Type="http://schemas.openxmlformats.org/officeDocument/2006/relationships/image" Target="../media/image901.jpeg"/><Relationship Id="rId30" Type="http://schemas.openxmlformats.org/officeDocument/2006/relationships/image" Target="../media/image30.jpeg"/><Relationship Id="rId126" Type="http://schemas.openxmlformats.org/officeDocument/2006/relationships/image" Target="../media/image126.jpeg"/><Relationship Id="rId333" Type="http://schemas.openxmlformats.org/officeDocument/2006/relationships/image" Target="../media/image333.jpeg"/><Relationship Id="rId540" Type="http://schemas.openxmlformats.org/officeDocument/2006/relationships/image" Target="../media/image540.jpeg"/><Relationship Id="rId778" Type="http://schemas.openxmlformats.org/officeDocument/2006/relationships/image" Target="../media/image778.jpeg"/><Relationship Id="rId985" Type="http://schemas.openxmlformats.org/officeDocument/2006/relationships/image" Target="../media/image985.jpeg"/><Relationship Id="rId638" Type="http://schemas.openxmlformats.org/officeDocument/2006/relationships/image" Target="../media/image638.jpeg"/><Relationship Id="rId845" Type="http://schemas.openxmlformats.org/officeDocument/2006/relationships/image" Target="../media/image845.jpeg"/><Relationship Id="rId277" Type="http://schemas.openxmlformats.org/officeDocument/2006/relationships/image" Target="../media/image277.jpeg"/><Relationship Id="rId400" Type="http://schemas.openxmlformats.org/officeDocument/2006/relationships/image" Target="../media/image400.jpeg"/><Relationship Id="rId484" Type="http://schemas.openxmlformats.org/officeDocument/2006/relationships/image" Target="../media/image484.jpeg"/><Relationship Id="rId705" Type="http://schemas.openxmlformats.org/officeDocument/2006/relationships/image" Target="../media/image705.jpeg"/><Relationship Id="rId137" Type="http://schemas.openxmlformats.org/officeDocument/2006/relationships/image" Target="../media/image137.jpeg"/><Relationship Id="rId344" Type="http://schemas.openxmlformats.org/officeDocument/2006/relationships/image" Target="../media/image344.jpeg"/><Relationship Id="rId691" Type="http://schemas.openxmlformats.org/officeDocument/2006/relationships/image" Target="../media/image691.jpeg"/><Relationship Id="rId789" Type="http://schemas.openxmlformats.org/officeDocument/2006/relationships/image" Target="../media/image789.jpeg"/><Relationship Id="rId912" Type="http://schemas.openxmlformats.org/officeDocument/2006/relationships/image" Target="../media/image912.jpeg"/><Relationship Id="rId996" Type="http://schemas.openxmlformats.org/officeDocument/2006/relationships/image" Target="../media/image996.jpeg"/><Relationship Id="rId41" Type="http://schemas.openxmlformats.org/officeDocument/2006/relationships/image" Target="../media/image41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86" Type="http://schemas.openxmlformats.org/officeDocument/2006/relationships/image" Target="../media/image386.jpeg"/><Relationship Id="rId551" Type="http://schemas.openxmlformats.org/officeDocument/2006/relationships/image" Target="../media/image551.jpeg"/><Relationship Id="rId593" Type="http://schemas.openxmlformats.org/officeDocument/2006/relationships/image" Target="../media/image593.jpeg"/><Relationship Id="rId607" Type="http://schemas.openxmlformats.org/officeDocument/2006/relationships/image" Target="../media/image607.jpeg"/><Relationship Id="rId649" Type="http://schemas.openxmlformats.org/officeDocument/2006/relationships/image" Target="../media/image649.jpeg"/><Relationship Id="rId814" Type="http://schemas.openxmlformats.org/officeDocument/2006/relationships/image" Target="../media/image814.jpeg"/><Relationship Id="rId856" Type="http://schemas.openxmlformats.org/officeDocument/2006/relationships/image" Target="../media/image856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46" Type="http://schemas.openxmlformats.org/officeDocument/2006/relationships/image" Target="../media/image246.jpeg"/><Relationship Id="rId288" Type="http://schemas.openxmlformats.org/officeDocument/2006/relationships/image" Target="../media/image288.jpeg"/><Relationship Id="rId411" Type="http://schemas.openxmlformats.org/officeDocument/2006/relationships/image" Target="../media/image411.jpeg"/><Relationship Id="rId453" Type="http://schemas.openxmlformats.org/officeDocument/2006/relationships/image" Target="../media/image453.jpeg"/><Relationship Id="rId509" Type="http://schemas.openxmlformats.org/officeDocument/2006/relationships/image" Target="../media/image509.jpeg"/><Relationship Id="rId660" Type="http://schemas.openxmlformats.org/officeDocument/2006/relationships/image" Target="../media/image660.jpeg"/><Relationship Id="rId898" Type="http://schemas.openxmlformats.org/officeDocument/2006/relationships/image" Target="../media/image898.jpeg"/><Relationship Id="rId106" Type="http://schemas.openxmlformats.org/officeDocument/2006/relationships/image" Target="../media/image106.jpeg"/><Relationship Id="rId313" Type="http://schemas.openxmlformats.org/officeDocument/2006/relationships/image" Target="../media/image313.jpeg"/><Relationship Id="rId495" Type="http://schemas.openxmlformats.org/officeDocument/2006/relationships/image" Target="../media/image495.jpeg"/><Relationship Id="rId716" Type="http://schemas.openxmlformats.org/officeDocument/2006/relationships/image" Target="../media/image716.jpeg"/><Relationship Id="rId758" Type="http://schemas.openxmlformats.org/officeDocument/2006/relationships/image" Target="../media/image758.jpeg"/><Relationship Id="rId923" Type="http://schemas.openxmlformats.org/officeDocument/2006/relationships/image" Target="../media/image923.jpeg"/><Relationship Id="rId965" Type="http://schemas.openxmlformats.org/officeDocument/2006/relationships/image" Target="../media/image965.jpeg"/><Relationship Id="rId10" Type="http://schemas.openxmlformats.org/officeDocument/2006/relationships/image" Target="../media/image10.jpeg"/><Relationship Id="rId52" Type="http://schemas.openxmlformats.org/officeDocument/2006/relationships/image" Target="../media/image52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355" Type="http://schemas.openxmlformats.org/officeDocument/2006/relationships/image" Target="../media/image355.jpeg"/><Relationship Id="rId397" Type="http://schemas.openxmlformats.org/officeDocument/2006/relationships/image" Target="../media/image397.jpeg"/><Relationship Id="rId520" Type="http://schemas.openxmlformats.org/officeDocument/2006/relationships/image" Target="../media/image520.jpeg"/><Relationship Id="rId562" Type="http://schemas.openxmlformats.org/officeDocument/2006/relationships/image" Target="../media/image562.jpeg"/><Relationship Id="rId618" Type="http://schemas.openxmlformats.org/officeDocument/2006/relationships/image" Target="../media/image618.jpeg"/><Relationship Id="rId825" Type="http://schemas.openxmlformats.org/officeDocument/2006/relationships/image" Target="../media/image825.jpeg"/><Relationship Id="rId215" Type="http://schemas.openxmlformats.org/officeDocument/2006/relationships/image" Target="../media/image215.jpeg"/><Relationship Id="rId257" Type="http://schemas.openxmlformats.org/officeDocument/2006/relationships/image" Target="../media/image257.jpeg"/><Relationship Id="rId422" Type="http://schemas.openxmlformats.org/officeDocument/2006/relationships/image" Target="../media/image422.jpeg"/><Relationship Id="rId464" Type="http://schemas.openxmlformats.org/officeDocument/2006/relationships/image" Target="../media/image464.jpeg"/><Relationship Id="rId867" Type="http://schemas.openxmlformats.org/officeDocument/2006/relationships/image" Target="../media/image867.jpeg"/><Relationship Id="rId299" Type="http://schemas.openxmlformats.org/officeDocument/2006/relationships/image" Target="../media/image299.jpeg"/><Relationship Id="rId727" Type="http://schemas.openxmlformats.org/officeDocument/2006/relationships/image" Target="../media/image727.jpeg"/><Relationship Id="rId934" Type="http://schemas.openxmlformats.org/officeDocument/2006/relationships/image" Target="../media/image934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66" Type="http://schemas.openxmlformats.org/officeDocument/2006/relationships/image" Target="../media/image366.jpeg"/><Relationship Id="rId573" Type="http://schemas.openxmlformats.org/officeDocument/2006/relationships/image" Target="../media/image573.jpeg"/><Relationship Id="rId780" Type="http://schemas.openxmlformats.org/officeDocument/2006/relationships/image" Target="../media/image780.jpeg"/><Relationship Id="rId226" Type="http://schemas.openxmlformats.org/officeDocument/2006/relationships/image" Target="../media/image226.jpeg"/><Relationship Id="rId433" Type="http://schemas.openxmlformats.org/officeDocument/2006/relationships/image" Target="../media/image433.jpeg"/><Relationship Id="rId878" Type="http://schemas.openxmlformats.org/officeDocument/2006/relationships/image" Target="../media/image878.jpeg"/><Relationship Id="rId640" Type="http://schemas.openxmlformats.org/officeDocument/2006/relationships/image" Target="../media/image640.jpeg"/><Relationship Id="rId738" Type="http://schemas.openxmlformats.org/officeDocument/2006/relationships/image" Target="../media/image738.jpeg"/><Relationship Id="rId945" Type="http://schemas.openxmlformats.org/officeDocument/2006/relationships/image" Target="../media/image945.jpeg"/><Relationship Id="rId74" Type="http://schemas.openxmlformats.org/officeDocument/2006/relationships/image" Target="../media/image74.jpeg"/><Relationship Id="rId377" Type="http://schemas.openxmlformats.org/officeDocument/2006/relationships/image" Target="../media/image377.jpeg"/><Relationship Id="rId500" Type="http://schemas.openxmlformats.org/officeDocument/2006/relationships/image" Target="../media/image500.jpeg"/><Relationship Id="rId584" Type="http://schemas.openxmlformats.org/officeDocument/2006/relationships/image" Target="../media/image584.jpeg"/><Relationship Id="rId805" Type="http://schemas.openxmlformats.org/officeDocument/2006/relationships/image" Target="../media/image805.jpeg"/><Relationship Id="rId5" Type="http://schemas.openxmlformats.org/officeDocument/2006/relationships/image" Target="../media/image5.jpeg"/><Relationship Id="rId237" Type="http://schemas.openxmlformats.org/officeDocument/2006/relationships/image" Target="../media/image237.jpeg"/><Relationship Id="rId791" Type="http://schemas.openxmlformats.org/officeDocument/2006/relationships/image" Target="../media/image791.jpeg"/><Relationship Id="rId889" Type="http://schemas.openxmlformats.org/officeDocument/2006/relationships/image" Target="../media/image889.jpeg"/><Relationship Id="rId444" Type="http://schemas.openxmlformats.org/officeDocument/2006/relationships/image" Target="../media/image444.jpeg"/><Relationship Id="rId651" Type="http://schemas.openxmlformats.org/officeDocument/2006/relationships/image" Target="../media/image651.jpeg"/><Relationship Id="rId749" Type="http://schemas.openxmlformats.org/officeDocument/2006/relationships/image" Target="../media/image74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88" Type="http://schemas.openxmlformats.org/officeDocument/2006/relationships/image" Target="../media/image388.jpeg"/><Relationship Id="rId511" Type="http://schemas.openxmlformats.org/officeDocument/2006/relationships/image" Target="../media/image511.jpeg"/><Relationship Id="rId609" Type="http://schemas.openxmlformats.org/officeDocument/2006/relationships/image" Target="../media/image609.jpeg"/><Relationship Id="rId956" Type="http://schemas.openxmlformats.org/officeDocument/2006/relationships/image" Target="../media/image956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595" Type="http://schemas.openxmlformats.org/officeDocument/2006/relationships/image" Target="../media/image595.jpeg"/><Relationship Id="rId816" Type="http://schemas.openxmlformats.org/officeDocument/2006/relationships/image" Target="../media/image816.jpeg"/><Relationship Id="rId1001" Type="http://schemas.openxmlformats.org/officeDocument/2006/relationships/image" Target="../media/image1001.jpeg"/><Relationship Id="rId248" Type="http://schemas.openxmlformats.org/officeDocument/2006/relationships/image" Target="../media/image248.jpeg"/><Relationship Id="rId455" Type="http://schemas.openxmlformats.org/officeDocument/2006/relationships/image" Target="../media/image455.jpeg"/><Relationship Id="rId662" Type="http://schemas.openxmlformats.org/officeDocument/2006/relationships/image" Target="../media/image662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522" Type="http://schemas.openxmlformats.org/officeDocument/2006/relationships/image" Target="../media/image522.jpeg"/><Relationship Id="rId967" Type="http://schemas.openxmlformats.org/officeDocument/2006/relationships/image" Target="../media/image967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399" Type="http://schemas.openxmlformats.org/officeDocument/2006/relationships/image" Target="../media/image399.jpeg"/><Relationship Id="rId827" Type="http://schemas.openxmlformats.org/officeDocument/2006/relationships/image" Target="../media/image827.jpeg"/><Relationship Id="rId259" Type="http://schemas.openxmlformats.org/officeDocument/2006/relationships/image" Target="../media/image259.jpeg"/><Relationship Id="rId466" Type="http://schemas.openxmlformats.org/officeDocument/2006/relationships/image" Target="../media/image466.jpeg"/><Relationship Id="rId673" Type="http://schemas.openxmlformats.org/officeDocument/2006/relationships/image" Target="../media/image673.jpeg"/><Relationship Id="rId880" Type="http://schemas.openxmlformats.org/officeDocument/2006/relationships/image" Target="../media/image880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326" Type="http://schemas.openxmlformats.org/officeDocument/2006/relationships/image" Target="../media/image326.jpeg"/><Relationship Id="rId533" Type="http://schemas.openxmlformats.org/officeDocument/2006/relationships/image" Target="../media/image533.jpeg"/><Relationship Id="rId978" Type="http://schemas.openxmlformats.org/officeDocument/2006/relationships/image" Target="../media/image978.jpeg"/><Relationship Id="rId740" Type="http://schemas.openxmlformats.org/officeDocument/2006/relationships/image" Target="../media/image740.jpeg"/><Relationship Id="rId838" Type="http://schemas.openxmlformats.org/officeDocument/2006/relationships/image" Target="../media/image838.jpeg"/><Relationship Id="rId172" Type="http://schemas.openxmlformats.org/officeDocument/2006/relationships/image" Target="../media/image172.jpeg"/><Relationship Id="rId477" Type="http://schemas.openxmlformats.org/officeDocument/2006/relationships/image" Target="../media/image477.jpeg"/><Relationship Id="rId600" Type="http://schemas.openxmlformats.org/officeDocument/2006/relationships/image" Target="../media/image600.jpeg"/><Relationship Id="rId684" Type="http://schemas.openxmlformats.org/officeDocument/2006/relationships/image" Target="../media/image684.jpeg"/><Relationship Id="rId337" Type="http://schemas.openxmlformats.org/officeDocument/2006/relationships/image" Target="../media/image337.jpeg"/><Relationship Id="rId891" Type="http://schemas.openxmlformats.org/officeDocument/2006/relationships/image" Target="../media/image891.jpeg"/><Relationship Id="rId905" Type="http://schemas.openxmlformats.org/officeDocument/2006/relationships/image" Target="../media/image905.jpeg"/><Relationship Id="rId989" Type="http://schemas.openxmlformats.org/officeDocument/2006/relationships/image" Target="../media/image989.jpeg"/><Relationship Id="rId34" Type="http://schemas.openxmlformats.org/officeDocument/2006/relationships/image" Target="../media/image34.jpeg"/><Relationship Id="rId544" Type="http://schemas.openxmlformats.org/officeDocument/2006/relationships/image" Target="../media/image544.jpeg"/><Relationship Id="rId751" Type="http://schemas.openxmlformats.org/officeDocument/2006/relationships/image" Target="../media/image751.jpeg"/><Relationship Id="rId849" Type="http://schemas.openxmlformats.org/officeDocument/2006/relationships/image" Target="../media/image849.jpeg"/><Relationship Id="rId183" Type="http://schemas.openxmlformats.org/officeDocument/2006/relationships/image" Target="../media/image183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611" Type="http://schemas.openxmlformats.org/officeDocument/2006/relationships/image" Target="../media/image611.jpeg"/><Relationship Id="rId250" Type="http://schemas.openxmlformats.org/officeDocument/2006/relationships/image" Target="../media/image250.jpeg"/><Relationship Id="rId488" Type="http://schemas.openxmlformats.org/officeDocument/2006/relationships/image" Target="../media/image488.jpeg"/><Relationship Id="rId695" Type="http://schemas.openxmlformats.org/officeDocument/2006/relationships/image" Target="../media/image695.jpeg"/><Relationship Id="rId709" Type="http://schemas.openxmlformats.org/officeDocument/2006/relationships/image" Target="../media/image709.jpeg"/><Relationship Id="rId916" Type="http://schemas.openxmlformats.org/officeDocument/2006/relationships/image" Target="../media/image916.jpeg"/><Relationship Id="rId45" Type="http://schemas.openxmlformats.org/officeDocument/2006/relationships/image" Target="../media/image45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555" Type="http://schemas.openxmlformats.org/officeDocument/2006/relationships/image" Target="../media/image555.jpeg"/><Relationship Id="rId762" Type="http://schemas.openxmlformats.org/officeDocument/2006/relationships/image" Target="../media/image762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415" Type="http://schemas.openxmlformats.org/officeDocument/2006/relationships/image" Target="../media/image415.jpeg"/><Relationship Id="rId622" Type="http://schemas.openxmlformats.org/officeDocument/2006/relationships/image" Target="../media/image622.jpeg"/><Relationship Id="rId261" Type="http://schemas.openxmlformats.org/officeDocument/2006/relationships/image" Target="../media/image261.jpeg"/><Relationship Id="rId499" Type="http://schemas.openxmlformats.org/officeDocument/2006/relationships/image" Target="../media/image499.jpeg"/><Relationship Id="rId927" Type="http://schemas.openxmlformats.org/officeDocument/2006/relationships/image" Target="../media/image927.jpeg"/><Relationship Id="rId56" Type="http://schemas.openxmlformats.org/officeDocument/2006/relationships/image" Target="../media/image56.jpeg"/><Relationship Id="rId359" Type="http://schemas.openxmlformats.org/officeDocument/2006/relationships/image" Target="../media/image359.jpeg"/><Relationship Id="rId566" Type="http://schemas.openxmlformats.org/officeDocument/2006/relationships/image" Target="../media/image566.jpeg"/><Relationship Id="rId773" Type="http://schemas.openxmlformats.org/officeDocument/2006/relationships/image" Target="../media/image773.jpeg"/><Relationship Id="rId121" Type="http://schemas.openxmlformats.org/officeDocument/2006/relationships/image" Target="../media/image121.jpeg"/><Relationship Id="rId219" Type="http://schemas.openxmlformats.org/officeDocument/2006/relationships/image" Target="../media/image219.jpeg"/><Relationship Id="rId426" Type="http://schemas.openxmlformats.org/officeDocument/2006/relationships/image" Target="../media/image426.jpeg"/><Relationship Id="rId633" Type="http://schemas.openxmlformats.org/officeDocument/2006/relationships/image" Target="../media/image633.jpeg"/><Relationship Id="rId980" Type="http://schemas.openxmlformats.org/officeDocument/2006/relationships/image" Target="../media/image980.jpeg"/><Relationship Id="rId840" Type="http://schemas.openxmlformats.org/officeDocument/2006/relationships/image" Target="../media/image840.jpeg"/><Relationship Id="rId938" Type="http://schemas.openxmlformats.org/officeDocument/2006/relationships/image" Target="../media/image938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577" Type="http://schemas.openxmlformats.org/officeDocument/2006/relationships/image" Target="../media/image577.jpeg"/><Relationship Id="rId700" Type="http://schemas.openxmlformats.org/officeDocument/2006/relationships/image" Target="../media/image700.jpeg"/><Relationship Id="rId132" Type="http://schemas.openxmlformats.org/officeDocument/2006/relationships/image" Target="../media/image132.jpeg"/><Relationship Id="rId784" Type="http://schemas.openxmlformats.org/officeDocument/2006/relationships/image" Target="../media/image784.jpeg"/><Relationship Id="rId991" Type="http://schemas.openxmlformats.org/officeDocument/2006/relationships/image" Target="../media/image991.jpeg"/><Relationship Id="rId437" Type="http://schemas.openxmlformats.org/officeDocument/2006/relationships/image" Target="../media/image437.jpeg"/><Relationship Id="rId644" Type="http://schemas.openxmlformats.org/officeDocument/2006/relationships/image" Target="../media/image644.jpeg"/><Relationship Id="rId851" Type="http://schemas.openxmlformats.org/officeDocument/2006/relationships/image" Target="../media/image851.jpeg"/><Relationship Id="rId283" Type="http://schemas.openxmlformats.org/officeDocument/2006/relationships/image" Target="../media/image283.jpeg"/><Relationship Id="rId490" Type="http://schemas.openxmlformats.org/officeDocument/2006/relationships/image" Target="../media/image490.jpeg"/><Relationship Id="rId504" Type="http://schemas.openxmlformats.org/officeDocument/2006/relationships/image" Target="../media/image504.jpeg"/><Relationship Id="rId711" Type="http://schemas.openxmlformats.org/officeDocument/2006/relationships/image" Target="../media/image711.jpeg"/><Relationship Id="rId949" Type="http://schemas.openxmlformats.org/officeDocument/2006/relationships/image" Target="../media/image949.jpeg"/><Relationship Id="rId78" Type="http://schemas.openxmlformats.org/officeDocument/2006/relationships/image" Target="../media/image78.jpeg"/><Relationship Id="rId143" Type="http://schemas.openxmlformats.org/officeDocument/2006/relationships/image" Target="../media/image143.jpeg"/><Relationship Id="rId350" Type="http://schemas.openxmlformats.org/officeDocument/2006/relationships/image" Target="../media/image350.jpeg"/><Relationship Id="rId588" Type="http://schemas.openxmlformats.org/officeDocument/2006/relationships/image" Target="../media/image588.jpeg"/><Relationship Id="rId795" Type="http://schemas.openxmlformats.org/officeDocument/2006/relationships/image" Target="../media/image795.jpeg"/><Relationship Id="rId809" Type="http://schemas.openxmlformats.org/officeDocument/2006/relationships/image" Target="../media/image809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448" Type="http://schemas.openxmlformats.org/officeDocument/2006/relationships/image" Target="../media/image448.jpeg"/><Relationship Id="rId655" Type="http://schemas.openxmlformats.org/officeDocument/2006/relationships/image" Target="../media/image655.jpeg"/><Relationship Id="rId862" Type="http://schemas.openxmlformats.org/officeDocument/2006/relationships/image" Target="../media/image862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515" Type="http://schemas.openxmlformats.org/officeDocument/2006/relationships/image" Target="../media/image515.jpeg"/><Relationship Id="rId722" Type="http://schemas.openxmlformats.org/officeDocument/2006/relationships/image" Target="../media/image722.jpeg"/><Relationship Id="rId89" Type="http://schemas.openxmlformats.org/officeDocument/2006/relationships/image" Target="../media/image89.jpeg"/><Relationship Id="rId154" Type="http://schemas.openxmlformats.org/officeDocument/2006/relationships/image" Target="../media/image154.jpeg"/><Relationship Id="rId361" Type="http://schemas.openxmlformats.org/officeDocument/2006/relationships/image" Target="../media/image361.jpeg"/><Relationship Id="rId599" Type="http://schemas.openxmlformats.org/officeDocument/2006/relationships/image" Target="../media/image599.jpeg"/><Relationship Id="rId459" Type="http://schemas.openxmlformats.org/officeDocument/2006/relationships/image" Target="../media/image459.jpeg"/><Relationship Id="rId666" Type="http://schemas.openxmlformats.org/officeDocument/2006/relationships/image" Target="../media/image666.jpeg"/><Relationship Id="rId873" Type="http://schemas.openxmlformats.org/officeDocument/2006/relationships/image" Target="../media/image873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319" Type="http://schemas.openxmlformats.org/officeDocument/2006/relationships/image" Target="../media/image319.jpeg"/><Relationship Id="rId526" Type="http://schemas.openxmlformats.org/officeDocument/2006/relationships/image" Target="../media/image526.jpeg"/><Relationship Id="rId733" Type="http://schemas.openxmlformats.org/officeDocument/2006/relationships/image" Target="../media/image733.jpeg"/><Relationship Id="rId940" Type="http://schemas.openxmlformats.org/officeDocument/2006/relationships/image" Target="../media/image940.jpeg"/><Relationship Id="rId165" Type="http://schemas.openxmlformats.org/officeDocument/2006/relationships/image" Target="../media/image165.jpeg"/><Relationship Id="rId372" Type="http://schemas.openxmlformats.org/officeDocument/2006/relationships/image" Target="../media/image372.jpeg"/><Relationship Id="rId677" Type="http://schemas.openxmlformats.org/officeDocument/2006/relationships/image" Target="../media/image677.jpeg"/><Relationship Id="rId800" Type="http://schemas.openxmlformats.org/officeDocument/2006/relationships/image" Target="../media/image800.jpeg"/><Relationship Id="rId232" Type="http://schemas.openxmlformats.org/officeDocument/2006/relationships/image" Target="../media/image232.jpeg"/><Relationship Id="rId884" Type="http://schemas.openxmlformats.org/officeDocument/2006/relationships/image" Target="../media/image884.jpeg"/><Relationship Id="rId27" Type="http://schemas.openxmlformats.org/officeDocument/2006/relationships/image" Target="../media/image27.jpeg"/><Relationship Id="rId537" Type="http://schemas.openxmlformats.org/officeDocument/2006/relationships/image" Target="../media/image537.jpeg"/><Relationship Id="rId744" Type="http://schemas.openxmlformats.org/officeDocument/2006/relationships/image" Target="../media/image744.jpeg"/><Relationship Id="rId951" Type="http://schemas.openxmlformats.org/officeDocument/2006/relationships/image" Target="../media/image951.jpeg"/><Relationship Id="rId80" Type="http://schemas.openxmlformats.org/officeDocument/2006/relationships/image" Target="../media/image80.jpeg"/><Relationship Id="rId176" Type="http://schemas.openxmlformats.org/officeDocument/2006/relationships/image" Target="../media/image176.jpeg"/><Relationship Id="rId383" Type="http://schemas.openxmlformats.org/officeDocument/2006/relationships/image" Target="../media/image383.jpeg"/><Relationship Id="rId590" Type="http://schemas.openxmlformats.org/officeDocument/2006/relationships/image" Target="../media/image590.jpeg"/><Relationship Id="rId604" Type="http://schemas.openxmlformats.org/officeDocument/2006/relationships/image" Target="../media/image604.jpeg"/><Relationship Id="rId811" Type="http://schemas.openxmlformats.org/officeDocument/2006/relationships/image" Target="../media/image811.jpeg"/><Relationship Id="rId243" Type="http://schemas.openxmlformats.org/officeDocument/2006/relationships/image" Target="../media/image243.jpeg"/><Relationship Id="rId450" Type="http://schemas.openxmlformats.org/officeDocument/2006/relationships/image" Target="../media/image450.jpeg"/><Relationship Id="rId688" Type="http://schemas.openxmlformats.org/officeDocument/2006/relationships/image" Target="../media/image688.jpeg"/><Relationship Id="rId895" Type="http://schemas.openxmlformats.org/officeDocument/2006/relationships/image" Target="../media/image895.jpeg"/><Relationship Id="rId909" Type="http://schemas.openxmlformats.org/officeDocument/2006/relationships/image" Target="../media/image909.jpeg"/><Relationship Id="rId38" Type="http://schemas.openxmlformats.org/officeDocument/2006/relationships/image" Target="../media/image38.jpeg"/><Relationship Id="rId103" Type="http://schemas.openxmlformats.org/officeDocument/2006/relationships/image" Target="../media/image103.jpeg"/><Relationship Id="rId310" Type="http://schemas.openxmlformats.org/officeDocument/2006/relationships/image" Target="../media/image310.jpeg"/><Relationship Id="rId548" Type="http://schemas.openxmlformats.org/officeDocument/2006/relationships/image" Target="../media/image548.jpeg"/><Relationship Id="rId755" Type="http://schemas.openxmlformats.org/officeDocument/2006/relationships/image" Target="../media/image755.jpeg"/><Relationship Id="rId962" Type="http://schemas.openxmlformats.org/officeDocument/2006/relationships/image" Target="../media/image962.jpeg"/><Relationship Id="rId91" Type="http://schemas.openxmlformats.org/officeDocument/2006/relationships/image" Target="../media/image91.jpeg"/><Relationship Id="rId187" Type="http://schemas.openxmlformats.org/officeDocument/2006/relationships/image" Target="../media/image187.jpeg"/><Relationship Id="rId394" Type="http://schemas.openxmlformats.org/officeDocument/2006/relationships/image" Target="../media/image394.jpeg"/><Relationship Id="rId408" Type="http://schemas.openxmlformats.org/officeDocument/2006/relationships/image" Target="../media/image408.jpeg"/><Relationship Id="rId615" Type="http://schemas.openxmlformats.org/officeDocument/2006/relationships/image" Target="../media/image615.jpeg"/><Relationship Id="rId822" Type="http://schemas.openxmlformats.org/officeDocument/2006/relationships/image" Target="../media/image822.jpeg"/><Relationship Id="rId254" Type="http://schemas.openxmlformats.org/officeDocument/2006/relationships/image" Target="../media/image254.jpeg"/><Relationship Id="rId699" Type="http://schemas.openxmlformats.org/officeDocument/2006/relationships/image" Target="../media/image699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461" Type="http://schemas.openxmlformats.org/officeDocument/2006/relationships/image" Target="../media/image461.jpeg"/><Relationship Id="rId559" Type="http://schemas.openxmlformats.org/officeDocument/2006/relationships/image" Target="../media/image559.jpeg"/><Relationship Id="rId766" Type="http://schemas.openxmlformats.org/officeDocument/2006/relationships/image" Target="../media/image766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419" Type="http://schemas.openxmlformats.org/officeDocument/2006/relationships/image" Target="../media/image419.jpeg"/><Relationship Id="rId626" Type="http://schemas.openxmlformats.org/officeDocument/2006/relationships/image" Target="../media/image626.jpeg"/><Relationship Id="rId973" Type="http://schemas.openxmlformats.org/officeDocument/2006/relationships/image" Target="../media/image973.jpeg"/><Relationship Id="rId833" Type="http://schemas.openxmlformats.org/officeDocument/2006/relationships/image" Target="../media/image833.jpeg"/><Relationship Id="rId265" Type="http://schemas.openxmlformats.org/officeDocument/2006/relationships/image" Target="../media/image265.jpeg"/><Relationship Id="rId472" Type="http://schemas.openxmlformats.org/officeDocument/2006/relationships/image" Target="../media/image472.jpeg"/><Relationship Id="rId900" Type="http://schemas.openxmlformats.org/officeDocument/2006/relationships/image" Target="../media/image900.jpeg"/><Relationship Id="rId125" Type="http://schemas.openxmlformats.org/officeDocument/2006/relationships/image" Target="../media/image125.jpeg"/><Relationship Id="rId332" Type="http://schemas.openxmlformats.org/officeDocument/2006/relationships/image" Target="../media/image332.jpeg"/><Relationship Id="rId777" Type="http://schemas.openxmlformats.org/officeDocument/2006/relationships/image" Target="../media/image777.jpeg"/><Relationship Id="rId984" Type="http://schemas.openxmlformats.org/officeDocument/2006/relationships/image" Target="../media/image984.jpeg"/><Relationship Id="rId637" Type="http://schemas.openxmlformats.org/officeDocument/2006/relationships/image" Target="../media/image637.jpeg"/><Relationship Id="rId844" Type="http://schemas.openxmlformats.org/officeDocument/2006/relationships/image" Target="../media/image844.jpeg"/><Relationship Id="rId276" Type="http://schemas.openxmlformats.org/officeDocument/2006/relationships/image" Target="../media/image276.jpeg"/><Relationship Id="rId483" Type="http://schemas.openxmlformats.org/officeDocument/2006/relationships/image" Target="../media/image483.jpeg"/><Relationship Id="rId690" Type="http://schemas.openxmlformats.org/officeDocument/2006/relationships/image" Target="../media/image690.jpeg"/><Relationship Id="rId704" Type="http://schemas.openxmlformats.org/officeDocument/2006/relationships/image" Target="../media/image704.jpeg"/><Relationship Id="rId911" Type="http://schemas.openxmlformats.org/officeDocument/2006/relationships/image" Target="../media/image911.jpeg"/><Relationship Id="rId40" Type="http://schemas.openxmlformats.org/officeDocument/2006/relationships/image" Target="../media/image40.jpeg"/><Relationship Id="rId136" Type="http://schemas.openxmlformats.org/officeDocument/2006/relationships/image" Target="../media/image136.jpeg"/><Relationship Id="rId343" Type="http://schemas.openxmlformats.org/officeDocument/2006/relationships/image" Target="../media/image343.jpeg"/><Relationship Id="rId550" Type="http://schemas.openxmlformats.org/officeDocument/2006/relationships/image" Target="../media/image550.jpeg"/><Relationship Id="rId788" Type="http://schemas.openxmlformats.org/officeDocument/2006/relationships/image" Target="../media/image788.jpeg"/><Relationship Id="rId995" Type="http://schemas.openxmlformats.org/officeDocument/2006/relationships/image" Target="../media/image995.jpeg"/><Relationship Id="rId203" Type="http://schemas.openxmlformats.org/officeDocument/2006/relationships/image" Target="../media/image203.jpeg"/><Relationship Id="rId648" Type="http://schemas.openxmlformats.org/officeDocument/2006/relationships/image" Target="../media/image648.jpeg"/><Relationship Id="rId855" Type="http://schemas.openxmlformats.org/officeDocument/2006/relationships/image" Target="../media/image855.jpeg"/><Relationship Id="rId287" Type="http://schemas.openxmlformats.org/officeDocument/2006/relationships/image" Target="../media/image287.jpeg"/><Relationship Id="rId410" Type="http://schemas.openxmlformats.org/officeDocument/2006/relationships/image" Target="../media/image410.jpeg"/><Relationship Id="rId494" Type="http://schemas.openxmlformats.org/officeDocument/2006/relationships/image" Target="../media/image494.jpeg"/><Relationship Id="rId508" Type="http://schemas.openxmlformats.org/officeDocument/2006/relationships/image" Target="../media/image508.jpeg"/><Relationship Id="rId715" Type="http://schemas.openxmlformats.org/officeDocument/2006/relationships/image" Target="../media/image715.jpeg"/><Relationship Id="rId922" Type="http://schemas.openxmlformats.org/officeDocument/2006/relationships/image" Target="../media/image922.jpeg"/><Relationship Id="rId147" Type="http://schemas.openxmlformats.org/officeDocument/2006/relationships/image" Target="../media/image147.jpeg"/><Relationship Id="rId354" Type="http://schemas.openxmlformats.org/officeDocument/2006/relationships/image" Target="../media/image354.jpeg"/><Relationship Id="rId799" Type="http://schemas.openxmlformats.org/officeDocument/2006/relationships/image" Target="../media/image799.jpeg"/><Relationship Id="rId51" Type="http://schemas.openxmlformats.org/officeDocument/2006/relationships/image" Target="../media/image51.jpeg"/><Relationship Id="rId561" Type="http://schemas.openxmlformats.org/officeDocument/2006/relationships/image" Target="../media/image561.jpeg"/><Relationship Id="rId659" Type="http://schemas.openxmlformats.org/officeDocument/2006/relationships/image" Target="../media/image659.jpeg"/><Relationship Id="rId866" Type="http://schemas.openxmlformats.org/officeDocument/2006/relationships/image" Target="../media/image866.jpeg"/><Relationship Id="rId214" Type="http://schemas.openxmlformats.org/officeDocument/2006/relationships/image" Target="../media/image214.jpeg"/><Relationship Id="rId298" Type="http://schemas.openxmlformats.org/officeDocument/2006/relationships/image" Target="../media/image298.jpeg"/><Relationship Id="rId421" Type="http://schemas.openxmlformats.org/officeDocument/2006/relationships/image" Target="../media/image421.jpeg"/><Relationship Id="rId519" Type="http://schemas.openxmlformats.org/officeDocument/2006/relationships/image" Target="../media/image519.jpeg"/><Relationship Id="rId158" Type="http://schemas.openxmlformats.org/officeDocument/2006/relationships/image" Target="../media/image158.jpeg"/><Relationship Id="rId726" Type="http://schemas.openxmlformats.org/officeDocument/2006/relationships/image" Target="../media/image726.jpeg"/><Relationship Id="rId933" Type="http://schemas.openxmlformats.org/officeDocument/2006/relationships/image" Target="../media/image933.jpeg"/><Relationship Id="rId62" Type="http://schemas.openxmlformats.org/officeDocument/2006/relationships/image" Target="../media/image62.jpeg"/><Relationship Id="rId365" Type="http://schemas.openxmlformats.org/officeDocument/2006/relationships/image" Target="../media/image365.jpeg"/><Relationship Id="rId572" Type="http://schemas.openxmlformats.org/officeDocument/2006/relationships/image" Target="../media/image572.jpeg"/><Relationship Id="rId225" Type="http://schemas.openxmlformats.org/officeDocument/2006/relationships/image" Target="../media/image225.jpeg"/><Relationship Id="rId432" Type="http://schemas.openxmlformats.org/officeDocument/2006/relationships/image" Target="../media/image432.jpeg"/><Relationship Id="rId877" Type="http://schemas.openxmlformats.org/officeDocument/2006/relationships/image" Target="../media/image877.jpeg"/><Relationship Id="rId737" Type="http://schemas.openxmlformats.org/officeDocument/2006/relationships/image" Target="../media/image737.jpeg"/><Relationship Id="rId944" Type="http://schemas.openxmlformats.org/officeDocument/2006/relationships/image" Target="../media/image944.jpeg"/><Relationship Id="rId73" Type="http://schemas.openxmlformats.org/officeDocument/2006/relationships/image" Target="../media/image73.jpeg"/><Relationship Id="rId169" Type="http://schemas.openxmlformats.org/officeDocument/2006/relationships/image" Target="../media/image169.jpeg"/><Relationship Id="rId376" Type="http://schemas.openxmlformats.org/officeDocument/2006/relationships/image" Target="../media/image376.jpeg"/><Relationship Id="rId583" Type="http://schemas.openxmlformats.org/officeDocument/2006/relationships/image" Target="../media/image583.jpeg"/><Relationship Id="rId790" Type="http://schemas.openxmlformats.org/officeDocument/2006/relationships/image" Target="../media/image790.jpeg"/><Relationship Id="rId804" Type="http://schemas.openxmlformats.org/officeDocument/2006/relationships/image" Target="../media/image804.jpeg"/><Relationship Id="rId4" Type="http://schemas.openxmlformats.org/officeDocument/2006/relationships/image" Target="../media/image4.jpeg"/><Relationship Id="rId236" Type="http://schemas.openxmlformats.org/officeDocument/2006/relationships/image" Target="../media/image236.jpeg"/><Relationship Id="rId443" Type="http://schemas.openxmlformats.org/officeDocument/2006/relationships/image" Target="../media/image443.jpeg"/><Relationship Id="rId650" Type="http://schemas.openxmlformats.org/officeDocument/2006/relationships/image" Target="../media/image650.jpeg"/><Relationship Id="rId888" Type="http://schemas.openxmlformats.org/officeDocument/2006/relationships/image" Target="../media/image888.jpeg"/><Relationship Id="rId303" Type="http://schemas.openxmlformats.org/officeDocument/2006/relationships/image" Target="../media/image303.jpeg"/><Relationship Id="rId748" Type="http://schemas.openxmlformats.org/officeDocument/2006/relationships/image" Target="../media/image748.jpeg"/><Relationship Id="rId955" Type="http://schemas.openxmlformats.org/officeDocument/2006/relationships/image" Target="../media/image955.jpeg"/><Relationship Id="rId84" Type="http://schemas.openxmlformats.org/officeDocument/2006/relationships/image" Target="../media/image84.jpeg"/><Relationship Id="rId387" Type="http://schemas.openxmlformats.org/officeDocument/2006/relationships/image" Target="../media/image387.jpeg"/><Relationship Id="rId510" Type="http://schemas.openxmlformats.org/officeDocument/2006/relationships/image" Target="../media/image510.jpeg"/><Relationship Id="rId594" Type="http://schemas.openxmlformats.org/officeDocument/2006/relationships/image" Target="../media/image594.jpeg"/><Relationship Id="rId608" Type="http://schemas.openxmlformats.org/officeDocument/2006/relationships/image" Target="../media/image608.jpeg"/><Relationship Id="rId815" Type="http://schemas.openxmlformats.org/officeDocument/2006/relationships/image" Target="../media/image815.jpeg"/><Relationship Id="rId247" Type="http://schemas.openxmlformats.org/officeDocument/2006/relationships/image" Target="../media/image247.jpeg"/><Relationship Id="rId899" Type="http://schemas.openxmlformats.org/officeDocument/2006/relationships/image" Target="../media/image899.jpeg"/><Relationship Id="rId1000" Type="http://schemas.openxmlformats.org/officeDocument/2006/relationships/image" Target="../media/image1000.jpeg"/><Relationship Id="rId107" Type="http://schemas.openxmlformats.org/officeDocument/2006/relationships/image" Target="../media/image107.jpeg"/><Relationship Id="rId454" Type="http://schemas.openxmlformats.org/officeDocument/2006/relationships/image" Target="../media/image454.jpeg"/><Relationship Id="rId661" Type="http://schemas.openxmlformats.org/officeDocument/2006/relationships/image" Target="../media/image661.jpeg"/><Relationship Id="rId759" Type="http://schemas.openxmlformats.org/officeDocument/2006/relationships/image" Target="../media/image759.jpeg"/><Relationship Id="rId966" Type="http://schemas.openxmlformats.org/officeDocument/2006/relationships/image" Target="../media/image966.jpeg"/><Relationship Id="rId11" Type="http://schemas.openxmlformats.org/officeDocument/2006/relationships/image" Target="../media/image11.jpeg"/><Relationship Id="rId314" Type="http://schemas.openxmlformats.org/officeDocument/2006/relationships/image" Target="../media/image314.jpeg"/><Relationship Id="rId398" Type="http://schemas.openxmlformats.org/officeDocument/2006/relationships/image" Target="../media/image398.jpeg"/><Relationship Id="rId521" Type="http://schemas.openxmlformats.org/officeDocument/2006/relationships/image" Target="../media/image521.jpeg"/><Relationship Id="rId619" Type="http://schemas.openxmlformats.org/officeDocument/2006/relationships/image" Target="../media/image619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826" Type="http://schemas.openxmlformats.org/officeDocument/2006/relationships/image" Target="../media/image826.jpeg"/><Relationship Id="rId258" Type="http://schemas.openxmlformats.org/officeDocument/2006/relationships/image" Target="../media/image258.jpeg"/><Relationship Id="rId465" Type="http://schemas.openxmlformats.org/officeDocument/2006/relationships/image" Target="../media/image465.jpeg"/><Relationship Id="rId672" Type="http://schemas.openxmlformats.org/officeDocument/2006/relationships/image" Target="../media/image672.jpeg"/><Relationship Id="rId22" Type="http://schemas.openxmlformats.org/officeDocument/2006/relationships/image" Target="../media/image22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532" Type="http://schemas.openxmlformats.org/officeDocument/2006/relationships/image" Target="../media/image532.jpeg"/><Relationship Id="rId977" Type="http://schemas.openxmlformats.org/officeDocument/2006/relationships/image" Target="../media/image977.jpeg"/><Relationship Id="rId171" Type="http://schemas.openxmlformats.org/officeDocument/2006/relationships/image" Target="../media/image171.jpeg"/><Relationship Id="rId837" Type="http://schemas.openxmlformats.org/officeDocument/2006/relationships/image" Target="../media/image837.jpeg"/><Relationship Id="rId269" Type="http://schemas.openxmlformats.org/officeDocument/2006/relationships/image" Target="../media/image269.jpeg"/><Relationship Id="rId476" Type="http://schemas.openxmlformats.org/officeDocument/2006/relationships/image" Target="../media/image476.jpeg"/><Relationship Id="rId683" Type="http://schemas.openxmlformats.org/officeDocument/2006/relationships/image" Target="../media/image683.jpeg"/><Relationship Id="rId890" Type="http://schemas.openxmlformats.org/officeDocument/2006/relationships/image" Target="../media/image890.jpeg"/><Relationship Id="rId904" Type="http://schemas.openxmlformats.org/officeDocument/2006/relationships/image" Target="../media/image904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336" Type="http://schemas.openxmlformats.org/officeDocument/2006/relationships/image" Target="../media/image336.jpeg"/><Relationship Id="rId543" Type="http://schemas.openxmlformats.org/officeDocument/2006/relationships/image" Target="../media/image543.jpeg"/><Relationship Id="rId988" Type="http://schemas.openxmlformats.org/officeDocument/2006/relationships/image" Target="../media/image988.jpeg"/><Relationship Id="rId182" Type="http://schemas.openxmlformats.org/officeDocument/2006/relationships/image" Target="../media/image182.jpeg"/><Relationship Id="rId403" Type="http://schemas.openxmlformats.org/officeDocument/2006/relationships/image" Target="../media/image403.jpeg"/><Relationship Id="rId750" Type="http://schemas.openxmlformats.org/officeDocument/2006/relationships/image" Target="../media/image750.jpeg"/><Relationship Id="rId848" Type="http://schemas.openxmlformats.org/officeDocument/2006/relationships/image" Target="../media/image848.jpeg"/><Relationship Id="rId487" Type="http://schemas.openxmlformats.org/officeDocument/2006/relationships/image" Target="../media/image487.jpeg"/><Relationship Id="rId610" Type="http://schemas.openxmlformats.org/officeDocument/2006/relationships/image" Target="../media/image610.jpeg"/><Relationship Id="rId694" Type="http://schemas.openxmlformats.org/officeDocument/2006/relationships/image" Target="../media/image694.jpeg"/><Relationship Id="rId708" Type="http://schemas.openxmlformats.org/officeDocument/2006/relationships/image" Target="../media/image708.jpeg"/><Relationship Id="rId915" Type="http://schemas.openxmlformats.org/officeDocument/2006/relationships/image" Target="../media/image915.jpeg"/><Relationship Id="rId347" Type="http://schemas.openxmlformats.org/officeDocument/2006/relationships/image" Target="../media/image347.jpeg"/><Relationship Id="rId999" Type="http://schemas.openxmlformats.org/officeDocument/2006/relationships/image" Target="../media/image999.jpeg"/><Relationship Id="rId44" Type="http://schemas.openxmlformats.org/officeDocument/2006/relationships/image" Target="../media/image44.jpeg"/><Relationship Id="rId554" Type="http://schemas.openxmlformats.org/officeDocument/2006/relationships/image" Target="../media/image554.jpeg"/><Relationship Id="rId761" Type="http://schemas.openxmlformats.org/officeDocument/2006/relationships/image" Target="../media/image761.jpeg"/><Relationship Id="rId859" Type="http://schemas.openxmlformats.org/officeDocument/2006/relationships/image" Target="../media/image859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414" Type="http://schemas.openxmlformats.org/officeDocument/2006/relationships/image" Target="../media/image414.jpeg"/><Relationship Id="rId498" Type="http://schemas.openxmlformats.org/officeDocument/2006/relationships/image" Target="../media/image498.jpeg"/><Relationship Id="rId621" Type="http://schemas.openxmlformats.org/officeDocument/2006/relationships/image" Target="../media/image621.jpeg"/><Relationship Id="rId260" Type="http://schemas.openxmlformats.org/officeDocument/2006/relationships/image" Target="../media/image260.jpeg"/><Relationship Id="rId719" Type="http://schemas.openxmlformats.org/officeDocument/2006/relationships/image" Target="../media/image719.jpeg"/><Relationship Id="rId926" Type="http://schemas.openxmlformats.org/officeDocument/2006/relationships/image" Target="../media/image926.jpeg"/><Relationship Id="rId55" Type="http://schemas.openxmlformats.org/officeDocument/2006/relationships/image" Target="../media/image55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565" Type="http://schemas.openxmlformats.org/officeDocument/2006/relationships/image" Target="../media/image565.jpeg"/><Relationship Id="rId772" Type="http://schemas.openxmlformats.org/officeDocument/2006/relationships/image" Target="../media/image772.jpe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632" Type="http://schemas.openxmlformats.org/officeDocument/2006/relationships/image" Target="../media/image632.jpeg"/><Relationship Id="rId271" Type="http://schemas.openxmlformats.org/officeDocument/2006/relationships/image" Target="../media/image271.jpeg"/><Relationship Id="rId937" Type="http://schemas.openxmlformats.org/officeDocument/2006/relationships/image" Target="../media/image937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69" Type="http://schemas.openxmlformats.org/officeDocument/2006/relationships/image" Target="../media/image369.jpeg"/><Relationship Id="rId576" Type="http://schemas.openxmlformats.org/officeDocument/2006/relationships/image" Target="../media/image576.jpeg"/><Relationship Id="rId783" Type="http://schemas.openxmlformats.org/officeDocument/2006/relationships/image" Target="../media/image783.jpeg"/><Relationship Id="rId990" Type="http://schemas.openxmlformats.org/officeDocument/2006/relationships/image" Target="../media/image990.jpeg"/><Relationship Id="rId229" Type="http://schemas.openxmlformats.org/officeDocument/2006/relationships/image" Target="../media/image229.jpeg"/><Relationship Id="rId436" Type="http://schemas.openxmlformats.org/officeDocument/2006/relationships/image" Target="../media/image436.jpeg"/><Relationship Id="rId643" Type="http://schemas.openxmlformats.org/officeDocument/2006/relationships/image" Target="../media/image643.jpeg"/><Relationship Id="rId850" Type="http://schemas.openxmlformats.org/officeDocument/2006/relationships/image" Target="../media/image850.jpeg"/><Relationship Id="rId948" Type="http://schemas.openxmlformats.org/officeDocument/2006/relationships/image" Target="../media/image948.jpeg"/><Relationship Id="rId77" Type="http://schemas.openxmlformats.org/officeDocument/2006/relationships/image" Target="../media/image77.jpeg"/><Relationship Id="rId282" Type="http://schemas.openxmlformats.org/officeDocument/2006/relationships/image" Target="../media/image282.jpeg"/><Relationship Id="rId503" Type="http://schemas.openxmlformats.org/officeDocument/2006/relationships/image" Target="../media/image503.jpeg"/><Relationship Id="rId587" Type="http://schemas.openxmlformats.org/officeDocument/2006/relationships/image" Target="../media/image587.jpeg"/><Relationship Id="rId710" Type="http://schemas.openxmlformats.org/officeDocument/2006/relationships/image" Target="../media/image710.jpeg"/><Relationship Id="rId808" Type="http://schemas.openxmlformats.org/officeDocument/2006/relationships/image" Target="../media/image808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447" Type="http://schemas.openxmlformats.org/officeDocument/2006/relationships/image" Target="../media/image447.jpeg"/><Relationship Id="rId794" Type="http://schemas.openxmlformats.org/officeDocument/2006/relationships/image" Target="../media/image794.jpeg"/><Relationship Id="rId654" Type="http://schemas.openxmlformats.org/officeDocument/2006/relationships/image" Target="../media/image654.jpeg"/><Relationship Id="rId861" Type="http://schemas.openxmlformats.org/officeDocument/2006/relationships/image" Target="../media/image861.jpeg"/><Relationship Id="rId959" Type="http://schemas.openxmlformats.org/officeDocument/2006/relationships/image" Target="../media/image959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514" Type="http://schemas.openxmlformats.org/officeDocument/2006/relationships/image" Target="../media/image514.jpeg"/><Relationship Id="rId721" Type="http://schemas.openxmlformats.org/officeDocument/2006/relationships/image" Target="../media/image721.jpeg"/><Relationship Id="rId88" Type="http://schemas.openxmlformats.org/officeDocument/2006/relationships/image" Target="../media/image88.jpeg"/><Relationship Id="rId153" Type="http://schemas.openxmlformats.org/officeDocument/2006/relationships/image" Target="../media/image153.jpeg"/><Relationship Id="rId360" Type="http://schemas.openxmlformats.org/officeDocument/2006/relationships/image" Target="../media/image360.jpeg"/><Relationship Id="rId598" Type="http://schemas.openxmlformats.org/officeDocument/2006/relationships/image" Target="../media/image598.jpeg"/><Relationship Id="rId819" Type="http://schemas.openxmlformats.org/officeDocument/2006/relationships/image" Target="../media/image819.jpeg"/><Relationship Id="rId220" Type="http://schemas.openxmlformats.org/officeDocument/2006/relationships/image" Target="../media/image220.jpeg"/><Relationship Id="rId458" Type="http://schemas.openxmlformats.org/officeDocument/2006/relationships/image" Target="../media/image458.jpeg"/><Relationship Id="rId665" Type="http://schemas.openxmlformats.org/officeDocument/2006/relationships/image" Target="../media/image665.jpeg"/><Relationship Id="rId872" Type="http://schemas.openxmlformats.org/officeDocument/2006/relationships/image" Target="../media/image872.jpeg"/><Relationship Id="rId15" Type="http://schemas.openxmlformats.org/officeDocument/2006/relationships/image" Target="../media/image15.jpeg"/><Relationship Id="rId318" Type="http://schemas.openxmlformats.org/officeDocument/2006/relationships/image" Target="../media/image318.jpeg"/><Relationship Id="rId525" Type="http://schemas.openxmlformats.org/officeDocument/2006/relationships/image" Target="../media/image525.jpeg"/><Relationship Id="rId732" Type="http://schemas.openxmlformats.org/officeDocument/2006/relationships/image" Target="../media/image732.jpeg"/><Relationship Id="rId99" Type="http://schemas.openxmlformats.org/officeDocument/2006/relationships/image" Target="../media/image99.jpe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469" Type="http://schemas.openxmlformats.org/officeDocument/2006/relationships/image" Target="../media/image469.jpeg"/><Relationship Id="rId676" Type="http://schemas.openxmlformats.org/officeDocument/2006/relationships/image" Target="../media/image676.jpeg"/><Relationship Id="rId883" Type="http://schemas.openxmlformats.org/officeDocument/2006/relationships/image" Target="../media/image883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329" Type="http://schemas.openxmlformats.org/officeDocument/2006/relationships/image" Target="../media/image329.jpeg"/><Relationship Id="rId536" Type="http://schemas.openxmlformats.org/officeDocument/2006/relationships/image" Target="../media/image536.jpeg"/><Relationship Id="rId175" Type="http://schemas.openxmlformats.org/officeDocument/2006/relationships/image" Target="../media/image175.jpeg"/><Relationship Id="rId743" Type="http://schemas.openxmlformats.org/officeDocument/2006/relationships/image" Target="../media/image743.jpeg"/><Relationship Id="rId950" Type="http://schemas.openxmlformats.org/officeDocument/2006/relationships/image" Target="../media/image950.jpeg"/><Relationship Id="rId382" Type="http://schemas.openxmlformats.org/officeDocument/2006/relationships/image" Target="../media/image382.jpeg"/><Relationship Id="rId603" Type="http://schemas.openxmlformats.org/officeDocument/2006/relationships/image" Target="../media/image603.jpeg"/><Relationship Id="rId687" Type="http://schemas.openxmlformats.org/officeDocument/2006/relationships/image" Target="../media/image687.jpeg"/><Relationship Id="rId810" Type="http://schemas.openxmlformats.org/officeDocument/2006/relationships/image" Target="../media/image810.jpeg"/><Relationship Id="rId908" Type="http://schemas.openxmlformats.org/officeDocument/2006/relationships/image" Target="../media/image908.jpeg"/><Relationship Id="rId242" Type="http://schemas.openxmlformats.org/officeDocument/2006/relationships/image" Target="../media/image242.jpeg"/><Relationship Id="rId894" Type="http://schemas.openxmlformats.org/officeDocument/2006/relationships/image" Target="../media/image894.jpeg"/><Relationship Id="rId37" Type="http://schemas.openxmlformats.org/officeDocument/2006/relationships/image" Target="../media/image37.jpeg"/><Relationship Id="rId102" Type="http://schemas.openxmlformats.org/officeDocument/2006/relationships/image" Target="../media/image102.jpeg"/><Relationship Id="rId547" Type="http://schemas.openxmlformats.org/officeDocument/2006/relationships/image" Target="../media/image547.jpeg"/><Relationship Id="rId754" Type="http://schemas.openxmlformats.org/officeDocument/2006/relationships/image" Target="../media/image754.jpeg"/><Relationship Id="rId961" Type="http://schemas.openxmlformats.org/officeDocument/2006/relationships/image" Target="../media/image961.jpeg"/><Relationship Id="rId90" Type="http://schemas.openxmlformats.org/officeDocument/2006/relationships/image" Target="../media/image90.jpeg"/><Relationship Id="rId186" Type="http://schemas.openxmlformats.org/officeDocument/2006/relationships/image" Target="../media/image186.jpeg"/><Relationship Id="rId393" Type="http://schemas.openxmlformats.org/officeDocument/2006/relationships/image" Target="../media/image393.jpeg"/><Relationship Id="rId407" Type="http://schemas.openxmlformats.org/officeDocument/2006/relationships/image" Target="../media/image407.jpeg"/><Relationship Id="rId614" Type="http://schemas.openxmlformats.org/officeDocument/2006/relationships/image" Target="../media/image614.jpeg"/><Relationship Id="rId821" Type="http://schemas.openxmlformats.org/officeDocument/2006/relationships/image" Target="../media/image821.jpeg"/><Relationship Id="rId253" Type="http://schemas.openxmlformats.org/officeDocument/2006/relationships/image" Target="../media/image253.jpeg"/><Relationship Id="rId460" Type="http://schemas.openxmlformats.org/officeDocument/2006/relationships/image" Target="../media/image460.jpeg"/><Relationship Id="rId698" Type="http://schemas.openxmlformats.org/officeDocument/2006/relationships/image" Target="../media/image698.jpeg"/><Relationship Id="rId919" Type="http://schemas.openxmlformats.org/officeDocument/2006/relationships/image" Target="../media/image919.jpeg"/><Relationship Id="rId48" Type="http://schemas.openxmlformats.org/officeDocument/2006/relationships/image" Target="../media/image48.jpeg"/><Relationship Id="rId113" Type="http://schemas.openxmlformats.org/officeDocument/2006/relationships/image" Target="../media/image113.jpeg"/><Relationship Id="rId320" Type="http://schemas.openxmlformats.org/officeDocument/2006/relationships/image" Target="../media/image320.jpeg"/><Relationship Id="rId558" Type="http://schemas.openxmlformats.org/officeDocument/2006/relationships/image" Target="../media/image558.jpeg"/><Relationship Id="rId765" Type="http://schemas.openxmlformats.org/officeDocument/2006/relationships/image" Target="../media/image765.jpeg"/><Relationship Id="rId972" Type="http://schemas.openxmlformats.org/officeDocument/2006/relationships/image" Target="../media/image972.jpeg"/><Relationship Id="rId197" Type="http://schemas.openxmlformats.org/officeDocument/2006/relationships/image" Target="../media/image197.jpeg"/><Relationship Id="rId418" Type="http://schemas.openxmlformats.org/officeDocument/2006/relationships/image" Target="../media/image418.jpeg"/><Relationship Id="rId625" Type="http://schemas.openxmlformats.org/officeDocument/2006/relationships/image" Target="../media/image625.jpeg"/><Relationship Id="rId832" Type="http://schemas.openxmlformats.org/officeDocument/2006/relationships/image" Target="../media/image832.jpeg"/><Relationship Id="rId264" Type="http://schemas.openxmlformats.org/officeDocument/2006/relationships/image" Target="../media/image264.jpeg"/><Relationship Id="rId471" Type="http://schemas.openxmlformats.org/officeDocument/2006/relationships/image" Target="../media/image471.jpeg"/><Relationship Id="rId59" Type="http://schemas.openxmlformats.org/officeDocument/2006/relationships/image" Target="../media/image59.jpeg"/><Relationship Id="rId124" Type="http://schemas.openxmlformats.org/officeDocument/2006/relationships/image" Target="../media/image124.jpeg"/><Relationship Id="rId569" Type="http://schemas.openxmlformats.org/officeDocument/2006/relationships/image" Target="../media/image569.jpeg"/><Relationship Id="rId776" Type="http://schemas.openxmlformats.org/officeDocument/2006/relationships/image" Target="../media/image776.jpeg"/><Relationship Id="rId983" Type="http://schemas.openxmlformats.org/officeDocument/2006/relationships/image" Target="../media/image983.jpeg"/><Relationship Id="rId331" Type="http://schemas.openxmlformats.org/officeDocument/2006/relationships/image" Target="../media/image331.jpeg"/><Relationship Id="rId429" Type="http://schemas.openxmlformats.org/officeDocument/2006/relationships/image" Target="../media/image429.jpeg"/><Relationship Id="rId636" Type="http://schemas.openxmlformats.org/officeDocument/2006/relationships/image" Target="../media/image636.jpeg"/><Relationship Id="rId843" Type="http://schemas.openxmlformats.org/officeDocument/2006/relationships/image" Target="../media/image843.jpeg"/><Relationship Id="rId275" Type="http://schemas.openxmlformats.org/officeDocument/2006/relationships/image" Target="../media/image275.jpeg"/><Relationship Id="rId482" Type="http://schemas.openxmlformats.org/officeDocument/2006/relationships/image" Target="../media/image482.jpeg"/><Relationship Id="rId703" Type="http://schemas.openxmlformats.org/officeDocument/2006/relationships/image" Target="../media/image703.jpeg"/><Relationship Id="rId910" Type="http://schemas.openxmlformats.org/officeDocument/2006/relationships/image" Target="../media/image910.jpeg"/><Relationship Id="rId135" Type="http://schemas.openxmlformats.org/officeDocument/2006/relationships/image" Target="../media/image135.jpeg"/><Relationship Id="rId342" Type="http://schemas.openxmlformats.org/officeDocument/2006/relationships/image" Target="../media/image342.jpeg"/><Relationship Id="rId787" Type="http://schemas.openxmlformats.org/officeDocument/2006/relationships/image" Target="../media/image787.jpeg"/><Relationship Id="rId994" Type="http://schemas.openxmlformats.org/officeDocument/2006/relationships/image" Target="../media/image994.jpeg"/><Relationship Id="rId202" Type="http://schemas.openxmlformats.org/officeDocument/2006/relationships/image" Target="../media/image202.jpeg"/><Relationship Id="rId647" Type="http://schemas.openxmlformats.org/officeDocument/2006/relationships/image" Target="../media/image647.jpeg"/><Relationship Id="rId854" Type="http://schemas.openxmlformats.org/officeDocument/2006/relationships/image" Target="../media/image854.jpeg"/><Relationship Id="rId286" Type="http://schemas.openxmlformats.org/officeDocument/2006/relationships/image" Target="../media/image286.jpeg"/><Relationship Id="rId493" Type="http://schemas.openxmlformats.org/officeDocument/2006/relationships/image" Target="../media/image493.jpeg"/><Relationship Id="rId507" Type="http://schemas.openxmlformats.org/officeDocument/2006/relationships/image" Target="../media/image507.jpeg"/><Relationship Id="rId714" Type="http://schemas.openxmlformats.org/officeDocument/2006/relationships/image" Target="../media/image714.jpeg"/><Relationship Id="rId921" Type="http://schemas.openxmlformats.org/officeDocument/2006/relationships/image" Target="../media/image921.jpeg"/><Relationship Id="rId50" Type="http://schemas.openxmlformats.org/officeDocument/2006/relationships/image" Target="../media/image50.jpeg"/><Relationship Id="rId146" Type="http://schemas.openxmlformats.org/officeDocument/2006/relationships/image" Target="../media/image146.jpeg"/><Relationship Id="rId353" Type="http://schemas.openxmlformats.org/officeDocument/2006/relationships/image" Target="../media/image353.jpeg"/><Relationship Id="rId560" Type="http://schemas.openxmlformats.org/officeDocument/2006/relationships/image" Target="../media/image560.jpeg"/><Relationship Id="rId798" Type="http://schemas.openxmlformats.org/officeDocument/2006/relationships/image" Target="../media/image798.jpeg"/><Relationship Id="rId213" Type="http://schemas.openxmlformats.org/officeDocument/2006/relationships/image" Target="../media/image213.jpeg"/><Relationship Id="rId420" Type="http://schemas.openxmlformats.org/officeDocument/2006/relationships/image" Target="../media/image420.jpeg"/><Relationship Id="rId658" Type="http://schemas.openxmlformats.org/officeDocument/2006/relationships/image" Target="../media/image658.jpeg"/><Relationship Id="rId865" Type="http://schemas.openxmlformats.org/officeDocument/2006/relationships/image" Target="../media/image865.jpeg"/><Relationship Id="rId297" Type="http://schemas.openxmlformats.org/officeDocument/2006/relationships/image" Target="../media/image297.jpeg"/><Relationship Id="rId518" Type="http://schemas.openxmlformats.org/officeDocument/2006/relationships/image" Target="../media/image518.jpeg"/><Relationship Id="rId725" Type="http://schemas.openxmlformats.org/officeDocument/2006/relationships/image" Target="../media/image725.jpeg"/><Relationship Id="rId932" Type="http://schemas.openxmlformats.org/officeDocument/2006/relationships/image" Target="../media/image932.jpeg"/><Relationship Id="rId157" Type="http://schemas.openxmlformats.org/officeDocument/2006/relationships/image" Target="../media/image157.jpeg"/><Relationship Id="rId364" Type="http://schemas.openxmlformats.org/officeDocument/2006/relationships/image" Target="../media/image364.jpeg"/><Relationship Id="rId61" Type="http://schemas.openxmlformats.org/officeDocument/2006/relationships/image" Target="../media/image61.jpeg"/><Relationship Id="rId571" Type="http://schemas.openxmlformats.org/officeDocument/2006/relationships/image" Target="../media/image571.jpeg"/><Relationship Id="rId669" Type="http://schemas.openxmlformats.org/officeDocument/2006/relationships/image" Target="../media/image669.jpeg"/><Relationship Id="rId876" Type="http://schemas.openxmlformats.org/officeDocument/2006/relationships/image" Target="../media/image876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431" Type="http://schemas.openxmlformats.org/officeDocument/2006/relationships/image" Target="../media/image431.jpeg"/><Relationship Id="rId529" Type="http://schemas.openxmlformats.org/officeDocument/2006/relationships/image" Target="../media/image529.jpeg"/><Relationship Id="rId736" Type="http://schemas.openxmlformats.org/officeDocument/2006/relationships/image" Target="../media/image736.jpeg"/><Relationship Id="rId168" Type="http://schemas.openxmlformats.org/officeDocument/2006/relationships/image" Target="../media/image168.jpeg"/><Relationship Id="rId943" Type="http://schemas.openxmlformats.org/officeDocument/2006/relationships/image" Target="../media/image943.jpeg"/><Relationship Id="rId72" Type="http://schemas.openxmlformats.org/officeDocument/2006/relationships/image" Target="../media/image72.jpeg"/><Relationship Id="rId375" Type="http://schemas.openxmlformats.org/officeDocument/2006/relationships/image" Target="../media/image375.jpeg"/><Relationship Id="rId582" Type="http://schemas.openxmlformats.org/officeDocument/2006/relationships/image" Target="../media/image582.jpeg"/><Relationship Id="rId803" Type="http://schemas.openxmlformats.org/officeDocument/2006/relationships/image" Target="../media/image803.jpeg"/><Relationship Id="rId3" Type="http://schemas.openxmlformats.org/officeDocument/2006/relationships/image" Target="../media/image3.jpeg"/><Relationship Id="rId235" Type="http://schemas.openxmlformats.org/officeDocument/2006/relationships/image" Target="../media/image235.jpeg"/><Relationship Id="rId442" Type="http://schemas.openxmlformats.org/officeDocument/2006/relationships/image" Target="../media/image442.jpeg"/><Relationship Id="rId887" Type="http://schemas.openxmlformats.org/officeDocument/2006/relationships/image" Target="../media/image887.jpeg"/><Relationship Id="rId302" Type="http://schemas.openxmlformats.org/officeDocument/2006/relationships/image" Target="../media/image302.jpeg"/><Relationship Id="rId747" Type="http://schemas.openxmlformats.org/officeDocument/2006/relationships/image" Target="../media/image747.jpeg"/><Relationship Id="rId954" Type="http://schemas.openxmlformats.org/officeDocument/2006/relationships/image" Target="../media/image95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609600</xdr:colOff>
      <xdr:row>1</xdr:row>
      <xdr:rowOff>215900</xdr:rowOff>
    </xdr:to>
    <xdr:pic>
      <xdr:nvPicPr>
        <xdr:cNvPr id="2" name="Picture 1" descr="Massachusetts Institute of Technology (MIT) Logo">
          <a:extLst>
            <a:ext uri="{FF2B5EF4-FFF2-40B4-BE49-F238E27FC236}">
              <a16:creationId xmlns:a16="http://schemas.microsoft.com/office/drawing/2014/main" id="{B85D215C-B9F4-5B44-8339-2405E35E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2</xdr:row>
      <xdr:rowOff>215900</xdr:rowOff>
    </xdr:to>
    <xdr:pic>
      <xdr:nvPicPr>
        <xdr:cNvPr id="3" name="Picture 2" descr="Stanford University Logo">
          <a:extLst>
            <a:ext uri="{FF2B5EF4-FFF2-40B4-BE49-F238E27FC236}">
              <a16:creationId xmlns:a16="http://schemas.microsoft.com/office/drawing/2014/main" id="{2E099E41-D4F7-744B-8F59-9DA6CF0E4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609600</xdr:colOff>
      <xdr:row>3</xdr:row>
      <xdr:rowOff>215900</xdr:rowOff>
    </xdr:to>
    <xdr:pic>
      <xdr:nvPicPr>
        <xdr:cNvPr id="4" name="Picture 3" descr="Harvard University Logo">
          <a:extLst>
            <a:ext uri="{FF2B5EF4-FFF2-40B4-BE49-F238E27FC236}">
              <a16:creationId xmlns:a16="http://schemas.microsoft.com/office/drawing/2014/main" id="{CE6F9589-1369-8D45-904E-07F6C462F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4</xdr:row>
      <xdr:rowOff>215900</xdr:rowOff>
    </xdr:to>
    <xdr:pic>
      <xdr:nvPicPr>
        <xdr:cNvPr id="5" name="Picture 4" descr="California Institute of Technology (Caltech) Logo">
          <a:extLst>
            <a:ext uri="{FF2B5EF4-FFF2-40B4-BE49-F238E27FC236}">
              <a16:creationId xmlns:a16="http://schemas.microsoft.com/office/drawing/2014/main" id="{2E849672-AE8E-EE46-94E8-D1BF54D3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609600</xdr:colOff>
      <xdr:row>5</xdr:row>
      <xdr:rowOff>215900</xdr:rowOff>
    </xdr:to>
    <xdr:pic>
      <xdr:nvPicPr>
        <xdr:cNvPr id="6" name="Picture 5" descr="University of Oxford Logo">
          <a:extLst>
            <a:ext uri="{FF2B5EF4-FFF2-40B4-BE49-F238E27FC236}">
              <a16:creationId xmlns:a16="http://schemas.microsoft.com/office/drawing/2014/main" id="{13802686-C0D5-B742-9316-5A315261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4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609600</xdr:colOff>
      <xdr:row>6</xdr:row>
      <xdr:rowOff>215900</xdr:rowOff>
    </xdr:to>
    <xdr:pic>
      <xdr:nvPicPr>
        <xdr:cNvPr id="7" name="Picture 6" descr="ETH Zurich - Swiss Federal Institute of Technology Logo">
          <a:extLst>
            <a:ext uri="{FF2B5EF4-FFF2-40B4-BE49-F238E27FC236}">
              <a16:creationId xmlns:a16="http://schemas.microsoft.com/office/drawing/2014/main" id="{D571EE9F-DBFC-B841-8301-8AB14312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609600</xdr:colOff>
      <xdr:row>7</xdr:row>
      <xdr:rowOff>215900</xdr:rowOff>
    </xdr:to>
    <xdr:pic>
      <xdr:nvPicPr>
        <xdr:cNvPr id="8" name="Picture 7" descr="University of Cambridge Logo">
          <a:extLst>
            <a:ext uri="{FF2B5EF4-FFF2-40B4-BE49-F238E27FC236}">
              <a16:creationId xmlns:a16="http://schemas.microsoft.com/office/drawing/2014/main" id="{847659CB-CACD-F646-BD4E-DBD0D5EF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609600</xdr:colOff>
      <xdr:row>8</xdr:row>
      <xdr:rowOff>215900</xdr:rowOff>
    </xdr:to>
    <xdr:pic>
      <xdr:nvPicPr>
        <xdr:cNvPr id="9" name="Picture 8" descr="Imperial College London Logo">
          <a:extLst>
            <a:ext uri="{FF2B5EF4-FFF2-40B4-BE49-F238E27FC236}">
              <a16:creationId xmlns:a16="http://schemas.microsoft.com/office/drawing/2014/main" id="{AD994359-9071-3341-852E-69F6284C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609600</xdr:colOff>
      <xdr:row>9</xdr:row>
      <xdr:rowOff>215900</xdr:rowOff>
    </xdr:to>
    <xdr:pic>
      <xdr:nvPicPr>
        <xdr:cNvPr id="10" name="Picture 9" descr="University of Chicago Logo">
          <a:extLst>
            <a:ext uri="{FF2B5EF4-FFF2-40B4-BE49-F238E27FC236}">
              <a16:creationId xmlns:a16="http://schemas.microsoft.com/office/drawing/2014/main" id="{FE560DB9-C239-6D43-AF85-6EAE16167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609600</xdr:colOff>
      <xdr:row>10</xdr:row>
      <xdr:rowOff>215900</xdr:rowOff>
    </xdr:to>
    <xdr:pic>
      <xdr:nvPicPr>
        <xdr:cNvPr id="11" name="Picture 10" descr="UCL Logo">
          <a:extLst>
            <a:ext uri="{FF2B5EF4-FFF2-40B4-BE49-F238E27FC236}">
              <a16:creationId xmlns:a16="http://schemas.microsoft.com/office/drawing/2014/main" id="{3DBD18B1-83A0-A448-A6A0-F7B47AD11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11</xdr:row>
      <xdr:rowOff>215900</xdr:rowOff>
    </xdr:to>
    <xdr:pic>
      <xdr:nvPicPr>
        <xdr:cNvPr id="12" name="Picture 11" descr="National University of Singapore (NUS) Logo">
          <a:extLst>
            <a:ext uri="{FF2B5EF4-FFF2-40B4-BE49-F238E27FC236}">
              <a16:creationId xmlns:a16="http://schemas.microsoft.com/office/drawing/2014/main" id="{3B607E42-9D0B-1E44-9A20-C00654A0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7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609600</xdr:colOff>
      <xdr:row>12</xdr:row>
      <xdr:rowOff>215900</xdr:rowOff>
    </xdr:to>
    <xdr:pic>
      <xdr:nvPicPr>
        <xdr:cNvPr id="13" name="Picture 12" descr="Princeton University Logo">
          <a:extLst>
            <a:ext uri="{FF2B5EF4-FFF2-40B4-BE49-F238E27FC236}">
              <a16:creationId xmlns:a16="http://schemas.microsoft.com/office/drawing/2014/main" id="{AE15874D-6FF8-3B43-AFD7-036EEFABD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3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609600</xdr:colOff>
      <xdr:row>13</xdr:row>
      <xdr:rowOff>215900</xdr:rowOff>
    </xdr:to>
    <xdr:pic>
      <xdr:nvPicPr>
        <xdr:cNvPr id="14" name="Picture 13" descr="Nanyang Technological University, Singapore (NTU) Logo">
          <a:extLst>
            <a:ext uri="{FF2B5EF4-FFF2-40B4-BE49-F238E27FC236}">
              <a16:creationId xmlns:a16="http://schemas.microsoft.com/office/drawing/2014/main" id="{FEFEE306-C395-3B45-A980-A2B0A6AFB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609600</xdr:colOff>
      <xdr:row>14</xdr:row>
      <xdr:rowOff>215900</xdr:rowOff>
    </xdr:to>
    <xdr:pic>
      <xdr:nvPicPr>
        <xdr:cNvPr id="15" name="Picture 14" descr="EPFL Logo">
          <a:extLst>
            <a:ext uri="{FF2B5EF4-FFF2-40B4-BE49-F238E27FC236}">
              <a16:creationId xmlns:a16="http://schemas.microsoft.com/office/drawing/2014/main" id="{2D315A63-ABC8-DC4C-B77B-37E1EF06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1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609600</xdr:colOff>
      <xdr:row>15</xdr:row>
      <xdr:rowOff>215900</xdr:rowOff>
    </xdr:to>
    <xdr:pic>
      <xdr:nvPicPr>
        <xdr:cNvPr id="16" name="Picture 15" descr="Tsinghua University Logo">
          <a:extLst>
            <a:ext uri="{FF2B5EF4-FFF2-40B4-BE49-F238E27FC236}">
              <a16:creationId xmlns:a16="http://schemas.microsoft.com/office/drawing/2014/main" id="{321E2850-2352-BF40-AF30-2808AA14E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1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609600</xdr:colOff>
      <xdr:row>16</xdr:row>
      <xdr:rowOff>215900</xdr:rowOff>
    </xdr:to>
    <xdr:pic>
      <xdr:nvPicPr>
        <xdr:cNvPr id="17" name="Picture 16" descr="University of Pennsylvania Logo">
          <a:extLst>
            <a:ext uri="{FF2B5EF4-FFF2-40B4-BE49-F238E27FC236}">
              <a16:creationId xmlns:a16="http://schemas.microsoft.com/office/drawing/2014/main" id="{2C465C38-8AAB-C545-BA31-921DC46D1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0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609600</xdr:colOff>
      <xdr:row>17</xdr:row>
      <xdr:rowOff>215900</xdr:rowOff>
    </xdr:to>
    <xdr:pic>
      <xdr:nvPicPr>
        <xdr:cNvPr id="18" name="Picture 17" descr="Yale University Logo">
          <a:extLst>
            <a:ext uri="{FF2B5EF4-FFF2-40B4-BE49-F238E27FC236}">
              <a16:creationId xmlns:a16="http://schemas.microsoft.com/office/drawing/2014/main" id="{E6326F78-BE06-874B-8799-615B436FE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609600</xdr:colOff>
      <xdr:row>18</xdr:row>
      <xdr:rowOff>215900</xdr:rowOff>
    </xdr:to>
    <xdr:pic>
      <xdr:nvPicPr>
        <xdr:cNvPr id="19" name="Picture 18" descr="Cornell University Logo">
          <a:extLst>
            <a:ext uri="{FF2B5EF4-FFF2-40B4-BE49-F238E27FC236}">
              <a16:creationId xmlns:a16="http://schemas.microsoft.com/office/drawing/2014/main" id="{60A9ED33-5502-674E-B307-27AE669C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9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609600</xdr:colOff>
      <xdr:row>19</xdr:row>
      <xdr:rowOff>215900</xdr:rowOff>
    </xdr:to>
    <xdr:pic>
      <xdr:nvPicPr>
        <xdr:cNvPr id="20" name="Picture 19" descr="Columbia University Logo">
          <a:extLst>
            <a:ext uri="{FF2B5EF4-FFF2-40B4-BE49-F238E27FC236}">
              <a16:creationId xmlns:a16="http://schemas.microsoft.com/office/drawing/2014/main" id="{493DCDDA-36AB-CE4B-A1ED-F4148CA89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6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609600</xdr:colOff>
      <xdr:row>20</xdr:row>
      <xdr:rowOff>215900</xdr:rowOff>
    </xdr:to>
    <xdr:pic>
      <xdr:nvPicPr>
        <xdr:cNvPr id="21" name="Picture 20" descr="The University of Edinburgh Logo">
          <a:extLst>
            <a:ext uri="{FF2B5EF4-FFF2-40B4-BE49-F238E27FC236}">
              <a16:creationId xmlns:a16="http://schemas.microsoft.com/office/drawing/2014/main" id="{1616243D-22A6-244F-98F8-7E7C1A251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609600</xdr:colOff>
      <xdr:row>21</xdr:row>
      <xdr:rowOff>215900</xdr:rowOff>
    </xdr:to>
    <xdr:pic>
      <xdr:nvPicPr>
        <xdr:cNvPr id="22" name="Picture 21" descr="University of Michigan-Ann Arbor Logo">
          <a:extLst>
            <a:ext uri="{FF2B5EF4-FFF2-40B4-BE49-F238E27FC236}">
              <a16:creationId xmlns:a16="http://schemas.microsoft.com/office/drawing/2014/main" id="{6685F088-C7DA-504E-AF80-38EDEEFA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609600</xdr:colOff>
      <xdr:row>22</xdr:row>
      <xdr:rowOff>215900</xdr:rowOff>
    </xdr:to>
    <xdr:pic>
      <xdr:nvPicPr>
        <xdr:cNvPr id="23" name="Picture 22" descr="The University of Hong Kong Logo">
          <a:extLst>
            <a:ext uri="{FF2B5EF4-FFF2-40B4-BE49-F238E27FC236}">
              <a16:creationId xmlns:a16="http://schemas.microsoft.com/office/drawing/2014/main" id="{32E5165F-5135-1E43-A2A1-C99C51D2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6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609600</xdr:colOff>
      <xdr:row>23</xdr:row>
      <xdr:rowOff>215900</xdr:rowOff>
    </xdr:to>
    <xdr:pic>
      <xdr:nvPicPr>
        <xdr:cNvPr id="24" name="Picture 23" descr="Peking University Logo">
          <a:extLst>
            <a:ext uri="{FF2B5EF4-FFF2-40B4-BE49-F238E27FC236}">
              <a16:creationId xmlns:a16="http://schemas.microsoft.com/office/drawing/2014/main" id="{4845DFAD-4C8D-CC4C-922B-C5B03833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6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609600</xdr:colOff>
      <xdr:row>24</xdr:row>
      <xdr:rowOff>215900</xdr:rowOff>
    </xdr:to>
    <xdr:pic>
      <xdr:nvPicPr>
        <xdr:cNvPr id="25" name="Picture 24" descr="The University of Tokyo Logo">
          <a:extLst>
            <a:ext uri="{FF2B5EF4-FFF2-40B4-BE49-F238E27FC236}">
              <a16:creationId xmlns:a16="http://schemas.microsoft.com/office/drawing/2014/main" id="{EE1200E2-B9AD-0746-B568-50ADB5C7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5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609600</xdr:colOff>
      <xdr:row>25</xdr:row>
      <xdr:rowOff>203200</xdr:rowOff>
    </xdr:to>
    <xdr:pic>
      <xdr:nvPicPr>
        <xdr:cNvPr id="26" name="Picture 25" descr="Johns Hopkins University Logo">
          <a:extLst>
            <a:ext uri="{FF2B5EF4-FFF2-40B4-BE49-F238E27FC236}">
              <a16:creationId xmlns:a16="http://schemas.microsoft.com/office/drawing/2014/main" id="{CA372513-8F94-8141-B19A-CAB84673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48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609600</xdr:colOff>
      <xdr:row>26</xdr:row>
      <xdr:rowOff>203200</xdr:rowOff>
    </xdr:to>
    <xdr:pic>
      <xdr:nvPicPr>
        <xdr:cNvPr id="27" name="Picture 26" descr="University of Toronto Logo">
          <a:extLst>
            <a:ext uri="{FF2B5EF4-FFF2-40B4-BE49-F238E27FC236}">
              <a16:creationId xmlns:a16="http://schemas.microsoft.com/office/drawing/2014/main" id="{6E0CC54F-5F11-C24B-BC5C-D28A1A516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5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609600</xdr:colOff>
      <xdr:row>27</xdr:row>
      <xdr:rowOff>203200</xdr:rowOff>
    </xdr:to>
    <xdr:pic>
      <xdr:nvPicPr>
        <xdr:cNvPr id="28" name="Picture 27" descr="The Hong Kong University of Science and Technology Logo">
          <a:extLst>
            <a:ext uri="{FF2B5EF4-FFF2-40B4-BE49-F238E27FC236}">
              <a16:creationId xmlns:a16="http://schemas.microsoft.com/office/drawing/2014/main" id="{90394B3E-317D-AF48-855D-6133F49BE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6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609600</xdr:colOff>
      <xdr:row>28</xdr:row>
      <xdr:rowOff>203200</xdr:rowOff>
    </xdr:to>
    <xdr:pic>
      <xdr:nvPicPr>
        <xdr:cNvPr id="29" name="Picture 28" descr="The University of Manchester Logo">
          <a:extLst>
            <a:ext uri="{FF2B5EF4-FFF2-40B4-BE49-F238E27FC236}">
              <a16:creationId xmlns:a16="http://schemas.microsoft.com/office/drawing/2014/main" id="{F5EE7A84-AB51-CF47-A87A-BD9F7E35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609600</xdr:colOff>
      <xdr:row>29</xdr:row>
      <xdr:rowOff>215900</xdr:rowOff>
    </xdr:to>
    <xdr:pic>
      <xdr:nvPicPr>
        <xdr:cNvPr id="30" name="Picture 29" descr="Northwestern University Logo">
          <a:extLst>
            <a:ext uri="{FF2B5EF4-FFF2-40B4-BE49-F238E27FC236}">
              <a16:creationId xmlns:a16="http://schemas.microsoft.com/office/drawing/2014/main" id="{1EE93E3B-E16C-A944-8187-6261D0F93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7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609600</xdr:colOff>
      <xdr:row>30</xdr:row>
      <xdr:rowOff>215900</xdr:rowOff>
    </xdr:to>
    <xdr:pic>
      <xdr:nvPicPr>
        <xdr:cNvPr id="31" name="Picture 30" descr="University of California, Berkeley (UCB) Logo">
          <a:extLst>
            <a:ext uri="{FF2B5EF4-FFF2-40B4-BE49-F238E27FC236}">
              <a16:creationId xmlns:a16="http://schemas.microsoft.com/office/drawing/2014/main" id="{BA82782F-48D6-E645-83C8-3ED31B12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6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609600</xdr:colOff>
      <xdr:row>31</xdr:row>
      <xdr:rowOff>203200</xdr:rowOff>
    </xdr:to>
    <xdr:pic>
      <xdr:nvPicPr>
        <xdr:cNvPr id="32" name="Picture 31" descr="The Australian National University Logo">
          <a:extLst>
            <a:ext uri="{FF2B5EF4-FFF2-40B4-BE49-F238E27FC236}">
              <a16:creationId xmlns:a16="http://schemas.microsoft.com/office/drawing/2014/main" id="{275F51A5-776C-C941-B5BE-0F2B72419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6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609600</xdr:colOff>
      <xdr:row>32</xdr:row>
      <xdr:rowOff>203200</xdr:rowOff>
    </xdr:to>
    <xdr:pic>
      <xdr:nvPicPr>
        <xdr:cNvPr id="33" name="Picture 32" descr="King's College London Logo">
          <a:extLst>
            <a:ext uri="{FF2B5EF4-FFF2-40B4-BE49-F238E27FC236}">
              <a16:creationId xmlns:a16="http://schemas.microsoft.com/office/drawing/2014/main" id="{2D5603AF-DE61-C04C-BBF7-61B7A099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6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609600</xdr:colOff>
      <xdr:row>33</xdr:row>
      <xdr:rowOff>203200</xdr:rowOff>
    </xdr:to>
    <xdr:pic>
      <xdr:nvPicPr>
        <xdr:cNvPr id="34" name="Picture 33" descr="McGill University Logo">
          <a:extLst>
            <a:ext uri="{FF2B5EF4-FFF2-40B4-BE49-F238E27FC236}">
              <a16:creationId xmlns:a16="http://schemas.microsoft.com/office/drawing/2014/main" id="{F76D6828-E9E0-DB46-A143-EE15B4D5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7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609600</xdr:colOff>
      <xdr:row>34</xdr:row>
      <xdr:rowOff>215900</xdr:rowOff>
    </xdr:to>
    <xdr:pic>
      <xdr:nvPicPr>
        <xdr:cNvPr id="35" name="Picture 34" descr="Fudan University Logo">
          <a:extLst>
            <a:ext uri="{FF2B5EF4-FFF2-40B4-BE49-F238E27FC236}">
              <a16:creationId xmlns:a16="http://schemas.microsoft.com/office/drawing/2014/main" id="{117308E4-2532-FE4F-8075-A3C7C9A5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81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609600</xdr:colOff>
      <xdr:row>35</xdr:row>
      <xdr:rowOff>215900</xdr:rowOff>
    </xdr:to>
    <xdr:pic>
      <xdr:nvPicPr>
        <xdr:cNvPr id="36" name="Picture 35" descr="New York University (NYU) Logo">
          <a:extLst>
            <a:ext uri="{FF2B5EF4-FFF2-40B4-BE49-F238E27FC236}">
              <a16:creationId xmlns:a16="http://schemas.microsoft.com/office/drawing/2014/main" id="{469D510A-B6AB-F440-A7FC-62758A2B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7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609600</xdr:colOff>
      <xdr:row>36</xdr:row>
      <xdr:rowOff>215900</xdr:rowOff>
    </xdr:to>
    <xdr:pic>
      <xdr:nvPicPr>
        <xdr:cNvPr id="37" name="Picture 36" descr="University of California, Los Angeles (UCLA) Logo">
          <a:extLst>
            <a:ext uri="{FF2B5EF4-FFF2-40B4-BE49-F238E27FC236}">
              <a16:creationId xmlns:a16="http://schemas.microsoft.com/office/drawing/2014/main" id="{E37936AD-81F3-8342-A994-188BF447E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6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609600</xdr:colOff>
      <xdr:row>37</xdr:row>
      <xdr:rowOff>215900</xdr:rowOff>
    </xdr:to>
    <xdr:pic>
      <xdr:nvPicPr>
        <xdr:cNvPr id="38" name="Picture 37" descr="Seoul National University Logo">
          <a:extLst>
            <a:ext uri="{FF2B5EF4-FFF2-40B4-BE49-F238E27FC236}">
              <a16:creationId xmlns:a16="http://schemas.microsoft.com/office/drawing/2014/main" id="{389B879D-2A3E-C34F-83EB-FD776F0E1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6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609600</xdr:colOff>
      <xdr:row>38</xdr:row>
      <xdr:rowOff>215900</xdr:rowOff>
    </xdr:to>
    <xdr:pic>
      <xdr:nvPicPr>
        <xdr:cNvPr id="39" name="Picture 38" descr="Kyoto University Logo">
          <a:extLst>
            <a:ext uri="{FF2B5EF4-FFF2-40B4-BE49-F238E27FC236}">
              <a16:creationId xmlns:a16="http://schemas.microsoft.com/office/drawing/2014/main" id="{1A55004F-4174-0F44-A0D6-8A816DCF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55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609600</xdr:colOff>
      <xdr:row>39</xdr:row>
      <xdr:rowOff>215900</xdr:rowOff>
    </xdr:to>
    <xdr:pic>
      <xdr:nvPicPr>
        <xdr:cNvPr id="40" name="Picture 39" descr="KAIST - Korea Advanced Institute of Science &amp; Technology Logo">
          <a:extLst>
            <a:ext uri="{FF2B5EF4-FFF2-40B4-BE49-F238E27FC236}">
              <a16:creationId xmlns:a16="http://schemas.microsoft.com/office/drawing/2014/main" id="{C1D7A171-070B-E14A-A03D-E33D22B4A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4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609600</xdr:colOff>
      <xdr:row>40</xdr:row>
      <xdr:rowOff>215900</xdr:rowOff>
    </xdr:to>
    <xdr:pic>
      <xdr:nvPicPr>
        <xdr:cNvPr id="41" name="Picture 40" descr="The University of Sydney Logo">
          <a:extLst>
            <a:ext uri="{FF2B5EF4-FFF2-40B4-BE49-F238E27FC236}">
              <a16:creationId xmlns:a16="http://schemas.microsoft.com/office/drawing/2014/main" id="{0E22E3DA-D225-784C-8CEC-1E1FD9ECD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609600</xdr:colOff>
      <xdr:row>41</xdr:row>
      <xdr:rowOff>215900</xdr:rowOff>
    </xdr:to>
    <xdr:pic>
      <xdr:nvPicPr>
        <xdr:cNvPr id="42" name="Picture 41" descr="The University of Melbourne Logo">
          <a:extLst>
            <a:ext uri="{FF2B5EF4-FFF2-40B4-BE49-F238E27FC236}">
              <a16:creationId xmlns:a16="http://schemas.microsoft.com/office/drawing/2014/main" id="{510FB943-BB00-F648-A8DA-A9B224667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3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609600</xdr:colOff>
      <xdr:row>42</xdr:row>
      <xdr:rowOff>215900</xdr:rowOff>
    </xdr:to>
    <xdr:pic>
      <xdr:nvPicPr>
        <xdr:cNvPr id="43" name="Picture 42" descr="Duke University Logo">
          <a:extLst>
            <a:ext uri="{FF2B5EF4-FFF2-40B4-BE49-F238E27FC236}">
              <a16:creationId xmlns:a16="http://schemas.microsoft.com/office/drawing/2014/main" id="{3BA6EA1B-7BE8-CC41-8002-6FB50F41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3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609600</xdr:colOff>
      <xdr:row>43</xdr:row>
      <xdr:rowOff>215900</xdr:rowOff>
    </xdr:to>
    <xdr:pic>
      <xdr:nvPicPr>
        <xdr:cNvPr id="44" name="Picture 43" descr="The Chinese University of Hong Kong (CUHK) Logo">
          <a:extLst>
            <a:ext uri="{FF2B5EF4-FFF2-40B4-BE49-F238E27FC236}">
              <a16:creationId xmlns:a16="http://schemas.microsoft.com/office/drawing/2014/main" id="{0D600720-5971-EB4D-84E4-84339845E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2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609600</xdr:colOff>
      <xdr:row>44</xdr:row>
      <xdr:rowOff>215900</xdr:rowOff>
    </xdr:to>
    <xdr:pic>
      <xdr:nvPicPr>
        <xdr:cNvPr id="45" name="Picture 44" descr="The University of New South Wales (UNSW Sydney) Logo">
          <a:extLst>
            <a:ext uri="{FF2B5EF4-FFF2-40B4-BE49-F238E27FC236}">
              <a16:creationId xmlns:a16="http://schemas.microsoft.com/office/drawing/2014/main" id="{8782B89F-1F03-324D-A759-EA4041C7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609600</xdr:colOff>
      <xdr:row>45</xdr:row>
      <xdr:rowOff>215900</xdr:rowOff>
    </xdr:to>
    <xdr:pic>
      <xdr:nvPicPr>
        <xdr:cNvPr id="46" name="Picture 45" descr="University of British Columbia Logo">
          <a:extLst>
            <a:ext uri="{FF2B5EF4-FFF2-40B4-BE49-F238E27FC236}">
              <a16:creationId xmlns:a16="http://schemas.microsoft.com/office/drawing/2014/main" id="{C263116C-2935-A844-844D-E29F40814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1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609600</xdr:colOff>
      <xdr:row>46</xdr:row>
      <xdr:rowOff>215900</xdr:rowOff>
    </xdr:to>
    <xdr:pic>
      <xdr:nvPicPr>
        <xdr:cNvPr id="47" name="Picture 46" descr="The University of Queensland Logo">
          <a:extLst>
            <a:ext uri="{FF2B5EF4-FFF2-40B4-BE49-F238E27FC236}">
              <a16:creationId xmlns:a16="http://schemas.microsoft.com/office/drawing/2014/main" id="{E2C90472-3CF8-D541-AF24-89FE6977A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05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609600</xdr:colOff>
      <xdr:row>47</xdr:row>
      <xdr:rowOff>215900</xdr:rowOff>
    </xdr:to>
    <xdr:pic>
      <xdr:nvPicPr>
        <xdr:cNvPr id="48" name="Picture 47" descr="Shanghai Jiao Tong University Logo">
          <a:extLst>
            <a:ext uri="{FF2B5EF4-FFF2-40B4-BE49-F238E27FC236}">
              <a16:creationId xmlns:a16="http://schemas.microsoft.com/office/drawing/2014/main" id="{E978715D-4FFB-4542-A0DE-AFC3822A4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9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609600</xdr:colOff>
      <xdr:row>48</xdr:row>
      <xdr:rowOff>215900</xdr:rowOff>
    </xdr:to>
    <xdr:pic>
      <xdr:nvPicPr>
        <xdr:cNvPr id="49" name="Picture 48" descr="City University of Hong Kong Logo">
          <a:extLst>
            <a:ext uri="{FF2B5EF4-FFF2-40B4-BE49-F238E27FC236}">
              <a16:creationId xmlns:a16="http://schemas.microsoft.com/office/drawing/2014/main" id="{48A41A70-CB00-6442-980C-00BB7A5D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92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609600</xdr:colOff>
      <xdr:row>49</xdr:row>
      <xdr:rowOff>215900</xdr:rowOff>
    </xdr:to>
    <xdr:pic>
      <xdr:nvPicPr>
        <xdr:cNvPr id="50" name="Picture 49" descr="The London School of Economics and Political Science (LSE) Logo">
          <a:extLst>
            <a:ext uri="{FF2B5EF4-FFF2-40B4-BE49-F238E27FC236}">
              <a16:creationId xmlns:a16="http://schemas.microsoft.com/office/drawing/2014/main" id="{94556C49-E50C-C34D-950C-5283CFAE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609600</xdr:colOff>
      <xdr:row>50</xdr:row>
      <xdr:rowOff>215900</xdr:rowOff>
    </xdr:to>
    <xdr:pic>
      <xdr:nvPicPr>
        <xdr:cNvPr id="51" name="Picture 50" descr="Technical University of Munich Logo">
          <a:extLst>
            <a:ext uri="{FF2B5EF4-FFF2-40B4-BE49-F238E27FC236}">
              <a16:creationId xmlns:a16="http://schemas.microsoft.com/office/drawing/2014/main" id="{7CCE3C44-BEA2-6D42-8B21-C6CE76242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80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609600</xdr:colOff>
      <xdr:row>51</xdr:row>
      <xdr:rowOff>215900</xdr:rowOff>
    </xdr:to>
    <xdr:pic>
      <xdr:nvPicPr>
        <xdr:cNvPr id="52" name="Picture 51" descr="Carnegie Mellon University Logo">
          <a:extLst>
            <a:ext uri="{FF2B5EF4-FFF2-40B4-BE49-F238E27FC236}">
              <a16:creationId xmlns:a16="http://schemas.microsoft.com/office/drawing/2014/main" id="{80BCE2DC-D2BB-4E4C-98B0-BC4705B6A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7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609600</xdr:colOff>
      <xdr:row>52</xdr:row>
      <xdr:rowOff>215900</xdr:rowOff>
    </xdr:to>
    <xdr:pic>
      <xdr:nvPicPr>
        <xdr:cNvPr id="53" name="Picture 52" descr="Université PSL Logo">
          <a:extLst>
            <a:ext uri="{FF2B5EF4-FFF2-40B4-BE49-F238E27FC236}">
              <a16:creationId xmlns:a16="http://schemas.microsoft.com/office/drawing/2014/main" id="{9E95EE1B-1319-1A47-A513-86E45808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6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609600</xdr:colOff>
      <xdr:row>53</xdr:row>
      <xdr:rowOff>215900</xdr:rowOff>
    </xdr:to>
    <xdr:pic>
      <xdr:nvPicPr>
        <xdr:cNvPr id="54" name="Picture 53" descr="Zhejiang University Logo">
          <a:extLst>
            <a:ext uri="{FF2B5EF4-FFF2-40B4-BE49-F238E27FC236}">
              <a16:creationId xmlns:a16="http://schemas.microsoft.com/office/drawing/2014/main" id="{DFB4502E-16F4-E54F-814E-CBB5AA851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6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609600</xdr:colOff>
      <xdr:row>54</xdr:row>
      <xdr:rowOff>215900</xdr:rowOff>
    </xdr:to>
    <xdr:pic>
      <xdr:nvPicPr>
        <xdr:cNvPr id="55" name="Picture 54" descr="University of California, San Diego (UCSD) Logo">
          <a:extLst>
            <a:ext uri="{FF2B5EF4-FFF2-40B4-BE49-F238E27FC236}">
              <a16:creationId xmlns:a16="http://schemas.microsoft.com/office/drawing/2014/main" id="{8027C227-C06F-DE4E-818C-D4252C01B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55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609600</xdr:colOff>
      <xdr:row>55</xdr:row>
      <xdr:rowOff>215900</xdr:rowOff>
    </xdr:to>
    <xdr:pic>
      <xdr:nvPicPr>
        <xdr:cNvPr id="56" name="Picture 55" descr="Monash University Logo">
          <a:extLst>
            <a:ext uri="{FF2B5EF4-FFF2-40B4-BE49-F238E27FC236}">
              <a16:creationId xmlns:a16="http://schemas.microsoft.com/office/drawing/2014/main" id="{F771C2C5-A6E4-4D47-A5B9-4C604D7B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4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609600</xdr:colOff>
      <xdr:row>56</xdr:row>
      <xdr:rowOff>215900</xdr:rowOff>
    </xdr:to>
    <xdr:pic>
      <xdr:nvPicPr>
        <xdr:cNvPr id="57" name="Picture 56" descr="Tokyo Institute of Technology (Tokyo Tech) Logo">
          <a:extLst>
            <a:ext uri="{FF2B5EF4-FFF2-40B4-BE49-F238E27FC236}">
              <a16:creationId xmlns:a16="http://schemas.microsoft.com/office/drawing/2014/main" id="{4EC9A0AF-E3CE-1F4B-BD44-AC4D40463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42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609600</xdr:colOff>
      <xdr:row>57</xdr:row>
      <xdr:rowOff>215900</xdr:rowOff>
    </xdr:to>
    <xdr:pic>
      <xdr:nvPicPr>
        <xdr:cNvPr id="58" name="Picture 57" descr="Delft University of Technology Logo">
          <a:extLst>
            <a:ext uri="{FF2B5EF4-FFF2-40B4-BE49-F238E27FC236}">
              <a16:creationId xmlns:a16="http://schemas.microsoft.com/office/drawing/2014/main" id="{5272F099-096D-EF43-BEB4-A46C10AB2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3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609600</xdr:colOff>
      <xdr:row>58</xdr:row>
      <xdr:rowOff>215900</xdr:rowOff>
    </xdr:to>
    <xdr:pic>
      <xdr:nvPicPr>
        <xdr:cNvPr id="59" name="Picture 58" descr="University of Bristol Logo">
          <a:extLst>
            <a:ext uri="{FF2B5EF4-FFF2-40B4-BE49-F238E27FC236}">
              <a16:creationId xmlns:a16="http://schemas.microsoft.com/office/drawing/2014/main" id="{C54D21A0-AC84-6C40-885D-0F46C97BF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2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609600</xdr:colOff>
      <xdr:row>59</xdr:row>
      <xdr:rowOff>215900</xdr:rowOff>
    </xdr:to>
    <xdr:pic>
      <xdr:nvPicPr>
        <xdr:cNvPr id="60" name="Picture 59" descr="Universiti Malaya (UM) Logo">
          <a:extLst>
            <a:ext uri="{FF2B5EF4-FFF2-40B4-BE49-F238E27FC236}">
              <a16:creationId xmlns:a16="http://schemas.microsoft.com/office/drawing/2014/main" id="{73A2145A-F7BD-9540-B3D6-B8496409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2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609600</xdr:colOff>
      <xdr:row>60</xdr:row>
      <xdr:rowOff>215900</xdr:rowOff>
    </xdr:to>
    <xdr:pic>
      <xdr:nvPicPr>
        <xdr:cNvPr id="61" name="Picture 60" descr="Brown University Logo">
          <a:extLst>
            <a:ext uri="{FF2B5EF4-FFF2-40B4-BE49-F238E27FC236}">
              <a16:creationId xmlns:a16="http://schemas.microsoft.com/office/drawing/2014/main" id="{FE95AC50-7F2A-9A42-AFA6-CAB4F901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1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609600</xdr:colOff>
      <xdr:row>61</xdr:row>
      <xdr:rowOff>203200</xdr:rowOff>
    </xdr:to>
    <xdr:pic>
      <xdr:nvPicPr>
        <xdr:cNvPr id="62" name="Picture 61" descr="Ecole Polytechnique Logo">
          <a:extLst>
            <a:ext uri="{FF2B5EF4-FFF2-40B4-BE49-F238E27FC236}">
              <a16:creationId xmlns:a16="http://schemas.microsoft.com/office/drawing/2014/main" id="{9CB5DB93-1896-EE40-9564-0044C7A45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1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609600</xdr:colOff>
      <xdr:row>62</xdr:row>
      <xdr:rowOff>203200</xdr:rowOff>
    </xdr:to>
    <xdr:pic>
      <xdr:nvPicPr>
        <xdr:cNvPr id="63" name="Picture 62" descr="University of Amsterdam Logo">
          <a:extLst>
            <a:ext uri="{FF2B5EF4-FFF2-40B4-BE49-F238E27FC236}">
              <a16:creationId xmlns:a16="http://schemas.microsoft.com/office/drawing/2014/main" id="{6BD7372C-C754-E944-AB25-F1240194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1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609600</xdr:colOff>
      <xdr:row>63</xdr:row>
      <xdr:rowOff>215900</xdr:rowOff>
    </xdr:to>
    <xdr:pic>
      <xdr:nvPicPr>
        <xdr:cNvPr id="64" name="Picture 63" descr="The University of Warwick Logo">
          <a:extLst>
            <a:ext uri="{FF2B5EF4-FFF2-40B4-BE49-F238E27FC236}">
              <a16:creationId xmlns:a16="http://schemas.microsoft.com/office/drawing/2014/main" id="{203E998E-40DE-5649-8A2A-39D06A967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2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609600</xdr:colOff>
      <xdr:row>64</xdr:row>
      <xdr:rowOff>215900</xdr:rowOff>
    </xdr:to>
    <xdr:pic>
      <xdr:nvPicPr>
        <xdr:cNvPr id="65" name="Picture 64" descr="Ludwig-Maximilians-Universität München Logo">
          <a:extLst>
            <a:ext uri="{FF2B5EF4-FFF2-40B4-BE49-F238E27FC236}">
              <a16:creationId xmlns:a16="http://schemas.microsoft.com/office/drawing/2014/main" id="{897337E6-3BB9-7B41-B641-1B015E51B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1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609600</xdr:colOff>
      <xdr:row>65</xdr:row>
      <xdr:rowOff>215900</xdr:rowOff>
    </xdr:to>
    <xdr:pic>
      <xdr:nvPicPr>
        <xdr:cNvPr id="66" name="Picture 65" descr="Ruprecht-Karls-Universität Heidelberg Logo">
          <a:extLst>
            <a:ext uri="{FF2B5EF4-FFF2-40B4-BE49-F238E27FC236}">
              <a16:creationId xmlns:a16="http://schemas.microsoft.com/office/drawing/2014/main" id="{DCF644ED-E0DF-B644-AF6D-0AA4FDA8C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1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609600</xdr:colOff>
      <xdr:row>66</xdr:row>
      <xdr:rowOff>215900</xdr:rowOff>
    </xdr:to>
    <xdr:pic>
      <xdr:nvPicPr>
        <xdr:cNvPr id="67" name="Picture 66" descr="University of Wisconsin-Madison Logo">
          <a:extLst>
            <a:ext uri="{FF2B5EF4-FFF2-40B4-BE49-F238E27FC236}">
              <a16:creationId xmlns:a16="http://schemas.microsoft.com/office/drawing/2014/main" id="{C567C082-D1C6-7C40-9623-70E65939E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04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609600</xdr:colOff>
      <xdr:row>67</xdr:row>
      <xdr:rowOff>203200</xdr:rowOff>
    </xdr:to>
    <xdr:pic>
      <xdr:nvPicPr>
        <xdr:cNvPr id="68" name="Picture 67" descr="National Taiwan University (NTU) Logo">
          <a:extLst>
            <a:ext uri="{FF2B5EF4-FFF2-40B4-BE49-F238E27FC236}">
              <a16:creationId xmlns:a16="http://schemas.microsoft.com/office/drawing/2014/main" id="{2955FEEC-C70D-9547-AB7D-035D0EE78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609600</xdr:colOff>
      <xdr:row>68</xdr:row>
      <xdr:rowOff>203200</xdr:rowOff>
    </xdr:to>
    <xdr:pic>
      <xdr:nvPicPr>
        <xdr:cNvPr id="69" name="Picture 68" descr="Universidad de Buenos Aires (UBA) Logo">
          <a:extLst>
            <a:ext uri="{FF2B5EF4-FFF2-40B4-BE49-F238E27FC236}">
              <a16:creationId xmlns:a16="http://schemas.microsoft.com/office/drawing/2014/main" id="{1D05592C-B002-B64B-8048-012A82126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0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609600</xdr:colOff>
      <xdr:row>69</xdr:row>
      <xdr:rowOff>203200</xdr:rowOff>
    </xdr:to>
    <xdr:pic>
      <xdr:nvPicPr>
        <xdr:cNvPr id="70" name="Picture 69" descr="Korea University Logo">
          <a:extLst>
            <a:ext uri="{FF2B5EF4-FFF2-40B4-BE49-F238E27FC236}">
              <a16:creationId xmlns:a16="http://schemas.microsoft.com/office/drawing/2014/main" id="{3C603CE4-B97D-3642-889E-6A3B5083A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1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609600</xdr:colOff>
      <xdr:row>70</xdr:row>
      <xdr:rowOff>203200</xdr:rowOff>
    </xdr:to>
    <xdr:pic>
      <xdr:nvPicPr>
        <xdr:cNvPr id="71" name="Picture 70" descr="University of Zurich Logo">
          <a:extLst>
            <a:ext uri="{FF2B5EF4-FFF2-40B4-BE49-F238E27FC236}">
              <a16:creationId xmlns:a16="http://schemas.microsoft.com/office/drawing/2014/main" id="{A58700E9-9776-CD4A-9A02-E2DA6D62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1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609600</xdr:colOff>
      <xdr:row>71</xdr:row>
      <xdr:rowOff>215900</xdr:rowOff>
    </xdr:to>
    <xdr:pic>
      <xdr:nvPicPr>
        <xdr:cNvPr id="72" name="Picture 71" descr="University of Texas at Austin Logo">
          <a:extLst>
            <a:ext uri="{FF2B5EF4-FFF2-40B4-BE49-F238E27FC236}">
              <a16:creationId xmlns:a16="http://schemas.microsoft.com/office/drawing/2014/main" id="{5FA433E1-7CB6-9245-959A-F58121989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2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609600</xdr:colOff>
      <xdr:row>72</xdr:row>
      <xdr:rowOff>203200</xdr:rowOff>
    </xdr:to>
    <xdr:pic>
      <xdr:nvPicPr>
        <xdr:cNvPr id="73" name="Picture 72" descr="Osaka University Logo">
          <a:extLst>
            <a:ext uri="{FF2B5EF4-FFF2-40B4-BE49-F238E27FC236}">
              <a16:creationId xmlns:a16="http://schemas.microsoft.com/office/drawing/2014/main" id="{8D368448-CFD5-BA4A-A24B-42C623510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17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609600</xdr:colOff>
      <xdr:row>73</xdr:row>
      <xdr:rowOff>203200</xdr:rowOff>
    </xdr:to>
    <xdr:pic>
      <xdr:nvPicPr>
        <xdr:cNvPr id="74" name="Picture 73" descr="University of Washington Logo">
          <a:extLst>
            <a:ext uri="{FF2B5EF4-FFF2-40B4-BE49-F238E27FC236}">
              <a16:creationId xmlns:a16="http://schemas.microsoft.com/office/drawing/2014/main" id="{7D10ADB7-9D4B-0C47-9745-39545D18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24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609600</xdr:colOff>
      <xdr:row>74</xdr:row>
      <xdr:rowOff>215900</xdr:rowOff>
    </xdr:to>
    <xdr:pic>
      <xdr:nvPicPr>
        <xdr:cNvPr id="75" name="Picture 74" descr="Lomonosov Moscow State University Logo">
          <a:extLst>
            <a:ext uri="{FF2B5EF4-FFF2-40B4-BE49-F238E27FC236}">
              <a16:creationId xmlns:a16="http://schemas.microsoft.com/office/drawing/2014/main" id="{0028821D-592A-7F42-906D-3E645C3D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3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609600</xdr:colOff>
      <xdr:row>75</xdr:row>
      <xdr:rowOff>215900</xdr:rowOff>
    </xdr:to>
    <xdr:pic>
      <xdr:nvPicPr>
        <xdr:cNvPr id="76" name="Picture 75" descr="The Hong Kong Polytechnic University Logo">
          <a:extLst>
            <a:ext uri="{FF2B5EF4-FFF2-40B4-BE49-F238E27FC236}">
              <a16:creationId xmlns:a16="http://schemas.microsoft.com/office/drawing/2014/main" id="{D4E4D987-F661-2148-BA07-4149F71CD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2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609600</xdr:colOff>
      <xdr:row>76</xdr:row>
      <xdr:rowOff>215900</xdr:rowOff>
    </xdr:to>
    <xdr:pic>
      <xdr:nvPicPr>
        <xdr:cNvPr id="77" name="Picture 76" descr="University of Copenhagen Logo">
          <a:extLst>
            <a:ext uri="{FF2B5EF4-FFF2-40B4-BE49-F238E27FC236}">
              <a16:creationId xmlns:a16="http://schemas.microsoft.com/office/drawing/2014/main" id="{C23C1E14-3A66-544C-B7AA-E03B5B4B7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609600</xdr:colOff>
      <xdr:row>77</xdr:row>
      <xdr:rowOff>203200</xdr:rowOff>
    </xdr:to>
    <xdr:pic>
      <xdr:nvPicPr>
        <xdr:cNvPr id="78" name="Picture 77" descr="Pohang University of Science And Technology (POSTECH) Logo">
          <a:extLst>
            <a:ext uri="{FF2B5EF4-FFF2-40B4-BE49-F238E27FC236}">
              <a16:creationId xmlns:a16="http://schemas.microsoft.com/office/drawing/2014/main" id="{33240122-B322-904F-97DD-542E83BE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1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609600</xdr:colOff>
      <xdr:row>78</xdr:row>
      <xdr:rowOff>203200</xdr:rowOff>
    </xdr:to>
    <xdr:pic>
      <xdr:nvPicPr>
        <xdr:cNvPr id="79" name="Picture 78" descr="University of Glasgow Logo">
          <a:extLst>
            <a:ext uri="{FF2B5EF4-FFF2-40B4-BE49-F238E27FC236}">
              <a16:creationId xmlns:a16="http://schemas.microsoft.com/office/drawing/2014/main" id="{B9FE2BB7-5DFF-E047-9E8C-3B702EC8A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51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609600</xdr:colOff>
      <xdr:row>79</xdr:row>
      <xdr:rowOff>215900</xdr:rowOff>
    </xdr:to>
    <xdr:pic>
      <xdr:nvPicPr>
        <xdr:cNvPr id="80" name="Picture 79" descr="Tohoku University Logo">
          <a:extLst>
            <a:ext uri="{FF2B5EF4-FFF2-40B4-BE49-F238E27FC236}">
              <a16:creationId xmlns:a16="http://schemas.microsoft.com/office/drawing/2014/main" id="{E3A88B28-5AC7-B841-8D31-57C30CF0E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9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609600</xdr:colOff>
      <xdr:row>80</xdr:row>
      <xdr:rowOff>215900</xdr:rowOff>
    </xdr:to>
    <xdr:pic>
      <xdr:nvPicPr>
        <xdr:cNvPr id="81" name="Picture 80" descr="Georgia Institute of Technology Logo">
          <a:extLst>
            <a:ext uri="{FF2B5EF4-FFF2-40B4-BE49-F238E27FC236}">
              <a16:creationId xmlns:a16="http://schemas.microsoft.com/office/drawing/2014/main" id="{C48E0346-CC54-294F-B3E5-73B072423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31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609600</xdr:colOff>
      <xdr:row>81</xdr:row>
      <xdr:rowOff>215900</xdr:rowOff>
    </xdr:to>
    <xdr:pic>
      <xdr:nvPicPr>
        <xdr:cNvPr id="82" name="Picture 81" descr="The University of Auckland Logo">
          <a:extLst>
            <a:ext uri="{FF2B5EF4-FFF2-40B4-BE49-F238E27FC236}">
              <a16:creationId xmlns:a16="http://schemas.microsoft.com/office/drawing/2014/main" id="{F8D2B55B-DF18-414A-90FB-55DBA8C63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71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609600</xdr:colOff>
      <xdr:row>82</xdr:row>
      <xdr:rowOff>215900</xdr:rowOff>
    </xdr:to>
    <xdr:pic>
      <xdr:nvPicPr>
        <xdr:cNvPr id="83" name="Picture 82" descr="University of Illinois at Urbana-Champaign Logo">
          <a:extLst>
            <a:ext uri="{FF2B5EF4-FFF2-40B4-BE49-F238E27FC236}">
              <a16:creationId xmlns:a16="http://schemas.microsoft.com/office/drawing/2014/main" id="{EF3D67F1-765B-324E-B3F9-573558FED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105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609600</xdr:colOff>
      <xdr:row>83</xdr:row>
      <xdr:rowOff>215900</xdr:rowOff>
    </xdr:to>
    <xdr:pic>
      <xdr:nvPicPr>
        <xdr:cNvPr id="84" name="Picture 83" descr="Sorbonne University Logo">
          <a:extLst>
            <a:ext uri="{FF2B5EF4-FFF2-40B4-BE49-F238E27FC236}">
              <a16:creationId xmlns:a16="http://schemas.microsoft.com/office/drawing/2014/main" id="{431F2321-592B-F04E-BBD9-3E6DDB6B3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49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609600</xdr:colOff>
      <xdr:row>84</xdr:row>
      <xdr:rowOff>215900</xdr:rowOff>
    </xdr:to>
    <xdr:pic>
      <xdr:nvPicPr>
        <xdr:cNvPr id="85" name="Picture 84" descr="KU Leuven Logo">
          <a:extLst>
            <a:ext uri="{FF2B5EF4-FFF2-40B4-BE49-F238E27FC236}">
              <a16:creationId xmlns:a16="http://schemas.microsoft.com/office/drawing/2014/main" id="{942893E0-6AEE-FF42-A362-B2CF59A5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893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609600</xdr:colOff>
      <xdr:row>85</xdr:row>
      <xdr:rowOff>215900</xdr:rowOff>
    </xdr:to>
    <xdr:pic>
      <xdr:nvPicPr>
        <xdr:cNvPr id="86" name="Picture 85" descr="Yonsei University Logo">
          <a:extLst>
            <a:ext uri="{FF2B5EF4-FFF2-40B4-BE49-F238E27FC236}">
              <a16:creationId xmlns:a16="http://schemas.microsoft.com/office/drawing/2014/main" id="{CF388190-A093-8943-90D9-BAB841EA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28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609600</xdr:colOff>
      <xdr:row>86</xdr:row>
      <xdr:rowOff>215900</xdr:rowOff>
    </xdr:to>
    <xdr:pic>
      <xdr:nvPicPr>
        <xdr:cNvPr id="87" name="Picture 86" descr="Durham University Logo">
          <a:extLst>
            <a:ext uri="{FF2B5EF4-FFF2-40B4-BE49-F238E27FC236}">
              <a16:creationId xmlns:a16="http://schemas.microsoft.com/office/drawing/2014/main" id="{F179273A-0441-EB4D-9C24-BB349098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680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609600</xdr:colOff>
      <xdr:row>87</xdr:row>
      <xdr:rowOff>215900</xdr:rowOff>
    </xdr:to>
    <xdr:pic>
      <xdr:nvPicPr>
        <xdr:cNvPr id="88" name="Picture 87" descr="University of Birmingham Logo">
          <a:extLst>
            <a:ext uri="{FF2B5EF4-FFF2-40B4-BE49-F238E27FC236}">
              <a16:creationId xmlns:a16="http://schemas.microsoft.com/office/drawing/2014/main" id="{F788AFF4-4B07-6947-9F26-FA92E4B3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7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609600</xdr:colOff>
      <xdr:row>88</xdr:row>
      <xdr:rowOff>215900</xdr:rowOff>
    </xdr:to>
    <xdr:pic>
      <xdr:nvPicPr>
        <xdr:cNvPr id="89" name="Picture 88" descr="Sungkyunkwan University(SKKU) Logo">
          <a:extLst>
            <a:ext uri="{FF2B5EF4-FFF2-40B4-BE49-F238E27FC236}">
              <a16:creationId xmlns:a16="http://schemas.microsoft.com/office/drawing/2014/main" id="{AAF79B71-3D0E-6A45-B887-82CEB160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67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609600</xdr:colOff>
      <xdr:row>89</xdr:row>
      <xdr:rowOff>215900</xdr:rowOff>
    </xdr:to>
    <xdr:pic>
      <xdr:nvPicPr>
        <xdr:cNvPr id="90" name="Picture 89" descr="Rice University Logo">
          <a:extLst>
            <a:ext uri="{FF2B5EF4-FFF2-40B4-BE49-F238E27FC236}">
              <a16:creationId xmlns:a16="http://schemas.microsoft.com/office/drawing/2014/main" id="{F70047B5-E152-7C44-9C26-749B182B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86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609600</xdr:colOff>
      <xdr:row>90</xdr:row>
      <xdr:rowOff>215900</xdr:rowOff>
    </xdr:to>
    <xdr:pic>
      <xdr:nvPicPr>
        <xdr:cNvPr id="91" name="Picture 90" descr="University of Southampton Logo">
          <a:extLst>
            <a:ext uri="{FF2B5EF4-FFF2-40B4-BE49-F238E27FC236}">
              <a16:creationId xmlns:a16="http://schemas.microsoft.com/office/drawing/2014/main" id="{A421AA0C-1A06-3846-B762-D164CF2A6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55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609600</xdr:colOff>
      <xdr:row>91</xdr:row>
      <xdr:rowOff>215900</xdr:rowOff>
    </xdr:to>
    <xdr:pic>
      <xdr:nvPicPr>
        <xdr:cNvPr id="92" name="Picture 91" descr="University of Leeds Logo">
          <a:extLst>
            <a:ext uri="{FF2B5EF4-FFF2-40B4-BE49-F238E27FC236}">
              <a16:creationId xmlns:a16="http://schemas.microsoft.com/office/drawing/2014/main" id="{DB1826C8-91CC-5C43-8A81-41B49383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4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609600</xdr:colOff>
      <xdr:row>92</xdr:row>
      <xdr:rowOff>215900</xdr:rowOff>
    </xdr:to>
    <xdr:pic>
      <xdr:nvPicPr>
        <xdr:cNvPr id="93" name="Picture 92" descr="The University of Western Australia Logo">
          <a:extLst>
            <a:ext uri="{FF2B5EF4-FFF2-40B4-BE49-F238E27FC236}">
              <a16:creationId xmlns:a16="http://schemas.microsoft.com/office/drawing/2014/main" id="{E38632A7-BAAE-E848-876D-0E9856E61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04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609600</xdr:colOff>
      <xdr:row>93</xdr:row>
      <xdr:rowOff>203200</xdr:rowOff>
    </xdr:to>
    <xdr:pic>
      <xdr:nvPicPr>
        <xdr:cNvPr id="94" name="Picture 93" descr="The University of Sheffield Logo">
          <a:extLst>
            <a:ext uri="{FF2B5EF4-FFF2-40B4-BE49-F238E27FC236}">
              <a16:creationId xmlns:a16="http://schemas.microsoft.com/office/drawing/2014/main" id="{1BAA341C-3B32-994E-9BF2-5EA796C3D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43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609600</xdr:colOff>
      <xdr:row>94</xdr:row>
      <xdr:rowOff>203200</xdr:rowOff>
    </xdr:to>
    <xdr:pic>
      <xdr:nvPicPr>
        <xdr:cNvPr id="95" name="Picture 94" descr="University of Science and Technology of China Logo">
          <a:extLst>
            <a:ext uri="{FF2B5EF4-FFF2-40B4-BE49-F238E27FC236}">
              <a16:creationId xmlns:a16="http://schemas.microsoft.com/office/drawing/2014/main" id="{8D5D7223-0049-F542-A38A-3FAAD4C1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84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609600</xdr:colOff>
      <xdr:row>95</xdr:row>
      <xdr:rowOff>215900</xdr:rowOff>
    </xdr:to>
    <xdr:pic>
      <xdr:nvPicPr>
        <xdr:cNvPr id="96" name="Picture 95" descr="University of North Carolina, Chapel Hill Logo">
          <a:extLst>
            <a:ext uri="{FF2B5EF4-FFF2-40B4-BE49-F238E27FC236}">
              <a16:creationId xmlns:a16="http://schemas.microsoft.com/office/drawing/2014/main" id="{74D9D805-CDC7-7344-ADBC-11642B92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24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609600</xdr:colOff>
      <xdr:row>96</xdr:row>
      <xdr:rowOff>215900</xdr:rowOff>
    </xdr:to>
    <xdr:pic>
      <xdr:nvPicPr>
        <xdr:cNvPr id="97" name="Picture 96" descr="University of St Andrews Logo">
          <a:extLst>
            <a:ext uri="{FF2B5EF4-FFF2-40B4-BE49-F238E27FC236}">
              <a16:creationId xmlns:a16="http://schemas.microsoft.com/office/drawing/2014/main" id="{E87D1FA1-9662-CD4C-9182-E61F1975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642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609600</xdr:colOff>
      <xdr:row>97</xdr:row>
      <xdr:rowOff>215900</xdr:rowOff>
    </xdr:to>
    <xdr:pic>
      <xdr:nvPicPr>
        <xdr:cNvPr id="98" name="Picture 97" descr="Lund University Logo">
          <a:extLst>
            <a:ext uri="{FF2B5EF4-FFF2-40B4-BE49-F238E27FC236}">
              <a16:creationId xmlns:a16="http://schemas.microsoft.com/office/drawing/2014/main" id="{A5E70CFF-AF67-A441-8F65-B0C15BA75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0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609600</xdr:colOff>
      <xdr:row>98</xdr:row>
      <xdr:rowOff>215900</xdr:rowOff>
    </xdr:to>
    <xdr:pic>
      <xdr:nvPicPr>
        <xdr:cNvPr id="99" name="Picture 98" descr="KTH Royal Institute of Technology Logo">
          <a:extLst>
            <a:ext uri="{FF2B5EF4-FFF2-40B4-BE49-F238E27FC236}">
              <a16:creationId xmlns:a16="http://schemas.microsoft.com/office/drawing/2014/main" id="{2F8828C6-8A0A-EF41-843E-ADD52EE14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430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609600</xdr:colOff>
      <xdr:row>99</xdr:row>
      <xdr:rowOff>215900</xdr:rowOff>
    </xdr:to>
    <xdr:pic>
      <xdr:nvPicPr>
        <xdr:cNvPr id="100" name="Picture 99" descr="University of Nottingham Logo">
          <a:extLst>
            <a:ext uri="{FF2B5EF4-FFF2-40B4-BE49-F238E27FC236}">
              <a16:creationId xmlns:a16="http://schemas.microsoft.com/office/drawing/2014/main" id="{59B1714B-C9A1-8A4A-8529-17E84F19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2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609600</xdr:colOff>
      <xdr:row>100</xdr:row>
      <xdr:rowOff>292100</xdr:rowOff>
    </xdr:to>
    <xdr:pic>
      <xdr:nvPicPr>
        <xdr:cNvPr id="101" name="Picture 100" descr="Universidad Nacional Autónoma de México  (UNAM) Logo">
          <a:extLst>
            <a:ext uri="{FF2B5EF4-FFF2-40B4-BE49-F238E27FC236}">
              <a16:creationId xmlns:a16="http://schemas.microsoft.com/office/drawing/2014/main" id="{DF86D800-E278-0C42-B39D-D93DCC00B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21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609600</xdr:colOff>
      <xdr:row>101</xdr:row>
      <xdr:rowOff>279400</xdr:rowOff>
    </xdr:to>
    <xdr:pic>
      <xdr:nvPicPr>
        <xdr:cNvPr id="102" name="Picture 101" descr="Pennsylvania State University Logo">
          <a:extLst>
            <a:ext uri="{FF2B5EF4-FFF2-40B4-BE49-F238E27FC236}">
              <a16:creationId xmlns:a16="http://schemas.microsoft.com/office/drawing/2014/main" id="{820E243F-EE17-6E4F-A835-9A175D325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53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609600</xdr:colOff>
      <xdr:row>102</xdr:row>
      <xdr:rowOff>279400</xdr:rowOff>
    </xdr:to>
    <xdr:pic>
      <xdr:nvPicPr>
        <xdr:cNvPr id="103" name="Picture 102" descr="Trinity College Dublin, The University of Dublin Logo">
          <a:extLst>
            <a:ext uri="{FF2B5EF4-FFF2-40B4-BE49-F238E27FC236}">
              <a16:creationId xmlns:a16="http://schemas.microsoft.com/office/drawing/2014/main" id="{02571AAE-CD2A-6443-BD2D-7956A3903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6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609600</xdr:colOff>
      <xdr:row>103</xdr:row>
      <xdr:rowOff>292100</xdr:rowOff>
    </xdr:to>
    <xdr:pic>
      <xdr:nvPicPr>
        <xdr:cNvPr id="104" name="Picture 103" descr="Technical University of Denmark Logo">
          <a:extLst>
            <a:ext uri="{FF2B5EF4-FFF2-40B4-BE49-F238E27FC236}">
              <a16:creationId xmlns:a16="http://schemas.microsoft.com/office/drawing/2014/main" id="{4C0C105E-7EA8-0540-BFA1-91A632E3B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19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609600</xdr:colOff>
      <xdr:row>104</xdr:row>
      <xdr:rowOff>292100</xdr:rowOff>
    </xdr:to>
    <xdr:pic>
      <xdr:nvPicPr>
        <xdr:cNvPr id="105" name="Picture 104" descr="University of Helsinki Logo">
          <a:extLst>
            <a:ext uri="{FF2B5EF4-FFF2-40B4-BE49-F238E27FC236}">
              <a16:creationId xmlns:a16="http://schemas.microsoft.com/office/drawing/2014/main" id="{970C9094-8242-E24B-8E6D-D9DD6AE08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513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609600</xdr:colOff>
      <xdr:row>105</xdr:row>
      <xdr:rowOff>292100</xdr:rowOff>
    </xdr:to>
    <xdr:pic>
      <xdr:nvPicPr>
        <xdr:cNvPr id="106" name="Picture 105" descr="Washington University in St. Louis Logo">
          <a:extLst>
            <a:ext uri="{FF2B5EF4-FFF2-40B4-BE49-F238E27FC236}">
              <a16:creationId xmlns:a16="http://schemas.microsoft.com/office/drawing/2014/main" id="{AEF7EBF0-4031-6748-82EB-45F01416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8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609600</xdr:colOff>
      <xdr:row>106</xdr:row>
      <xdr:rowOff>279400</xdr:rowOff>
    </xdr:to>
    <xdr:pic>
      <xdr:nvPicPr>
        <xdr:cNvPr id="107" name="Picture 106" descr="The University of Adelaide Logo">
          <a:extLst>
            <a:ext uri="{FF2B5EF4-FFF2-40B4-BE49-F238E27FC236}">
              <a16:creationId xmlns:a16="http://schemas.microsoft.com/office/drawing/2014/main" id="{4CBC3F0C-6F39-B54F-A7AC-835F1237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609600</xdr:colOff>
      <xdr:row>107</xdr:row>
      <xdr:rowOff>279400</xdr:rowOff>
    </xdr:to>
    <xdr:pic>
      <xdr:nvPicPr>
        <xdr:cNvPr id="108" name="Picture 107" descr="University of Geneva Logo">
          <a:extLst>
            <a:ext uri="{FF2B5EF4-FFF2-40B4-BE49-F238E27FC236}">
              <a16:creationId xmlns:a16="http://schemas.microsoft.com/office/drawing/2014/main" id="{F95D0F5C-8FB4-0A43-9218-2366F5F0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47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609600</xdr:colOff>
      <xdr:row>108</xdr:row>
      <xdr:rowOff>292100</xdr:rowOff>
    </xdr:to>
    <xdr:pic>
      <xdr:nvPicPr>
        <xdr:cNvPr id="109" name="Picture 108" descr="The Ohio State University Logo">
          <a:extLst>
            <a:ext uri="{FF2B5EF4-FFF2-40B4-BE49-F238E27FC236}">
              <a16:creationId xmlns:a16="http://schemas.microsoft.com/office/drawing/2014/main" id="{4203B8AE-0B7B-0947-9EAA-811844651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80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609600</xdr:colOff>
      <xdr:row>109</xdr:row>
      <xdr:rowOff>292100</xdr:rowOff>
    </xdr:to>
    <xdr:pic>
      <xdr:nvPicPr>
        <xdr:cNvPr id="110" name="Picture 109" descr="Purdue University Logo">
          <a:extLst>
            <a:ext uri="{FF2B5EF4-FFF2-40B4-BE49-F238E27FC236}">
              <a16:creationId xmlns:a16="http://schemas.microsoft.com/office/drawing/2014/main" id="{02A3E361-6C78-9B46-B057-3C472F09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12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609600</xdr:colOff>
      <xdr:row>110</xdr:row>
      <xdr:rowOff>279400</xdr:rowOff>
    </xdr:to>
    <xdr:pic>
      <xdr:nvPicPr>
        <xdr:cNvPr id="111" name="Picture 110" descr="Boston University Logo">
          <a:extLst>
            <a:ext uri="{FF2B5EF4-FFF2-40B4-BE49-F238E27FC236}">
              <a16:creationId xmlns:a16="http://schemas.microsoft.com/office/drawing/2014/main" id="{19E71EB5-211A-DD47-8821-D54CA32B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43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609600</xdr:colOff>
      <xdr:row>111</xdr:row>
      <xdr:rowOff>279400</xdr:rowOff>
    </xdr:to>
    <xdr:pic>
      <xdr:nvPicPr>
        <xdr:cNvPr id="112" name="Picture 111" descr="Nagoya University Logo">
          <a:extLst>
            <a:ext uri="{FF2B5EF4-FFF2-40B4-BE49-F238E27FC236}">
              <a16:creationId xmlns:a16="http://schemas.microsoft.com/office/drawing/2014/main" id="{535333EF-56B4-CD44-85AC-3C290D9D1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77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609600</xdr:colOff>
      <xdr:row>112</xdr:row>
      <xdr:rowOff>292100</xdr:rowOff>
    </xdr:to>
    <xdr:pic>
      <xdr:nvPicPr>
        <xdr:cNvPr id="113" name="Picture 112" descr="University of California, Davis Logo">
          <a:extLst>
            <a:ext uri="{FF2B5EF4-FFF2-40B4-BE49-F238E27FC236}">
              <a16:creationId xmlns:a16="http://schemas.microsoft.com/office/drawing/2014/main" id="{08A146DE-2904-8A40-81EF-E9FDF302C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0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609600</xdr:colOff>
      <xdr:row>113</xdr:row>
      <xdr:rowOff>292100</xdr:rowOff>
    </xdr:to>
    <xdr:pic>
      <xdr:nvPicPr>
        <xdr:cNvPr id="114" name="Picture 113" descr="University of Oslo Logo">
          <a:extLst>
            <a:ext uri="{FF2B5EF4-FFF2-40B4-BE49-F238E27FC236}">
              <a16:creationId xmlns:a16="http://schemas.microsoft.com/office/drawing/2014/main" id="{C2506505-9ED4-DD42-AB78-2017F85C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2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609600</xdr:colOff>
      <xdr:row>114</xdr:row>
      <xdr:rowOff>279400</xdr:rowOff>
    </xdr:to>
    <xdr:pic>
      <xdr:nvPicPr>
        <xdr:cNvPr id="115" name="Picture 114" descr="University of Bern Logo">
          <a:extLst>
            <a:ext uri="{FF2B5EF4-FFF2-40B4-BE49-F238E27FC236}">
              <a16:creationId xmlns:a16="http://schemas.microsoft.com/office/drawing/2014/main" id="{189E0858-1F5A-234E-8E79-C8FFEA5E9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738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609600</xdr:colOff>
      <xdr:row>115</xdr:row>
      <xdr:rowOff>279400</xdr:rowOff>
    </xdr:to>
    <xdr:pic>
      <xdr:nvPicPr>
        <xdr:cNvPr id="116" name="Picture 115" descr="Queen Mary University of London Logo">
          <a:extLst>
            <a:ext uri="{FF2B5EF4-FFF2-40B4-BE49-F238E27FC236}">
              <a16:creationId xmlns:a16="http://schemas.microsoft.com/office/drawing/2014/main" id="{DAB32953-C075-8E48-A511-32A32384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069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609600</xdr:colOff>
      <xdr:row>116</xdr:row>
      <xdr:rowOff>279400</xdr:rowOff>
    </xdr:to>
    <xdr:pic>
      <xdr:nvPicPr>
        <xdr:cNvPr id="117" name="Picture 116" descr="Universidade de São Paulo Logo">
          <a:extLst>
            <a:ext uri="{FF2B5EF4-FFF2-40B4-BE49-F238E27FC236}">
              <a16:creationId xmlns:a16="http://schemas.microsoft.com/office/drawing/2014/main" id="{A7F5DBF5-6C7E-FC4F-9979-81339FF0C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9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609600</xdr:colOff>
      <xdr:row>117</xdr:row>
      <xdr:rowOff>279400</xdr:rowOff>
    </xdr:to>
    <xdr:pic>
      <xdr:nvPicPr>
        <xdr:cNvPr id="118" name="Picture 117" descr="Wageningen University &amp; Research Logo">
          <a:extLst>
            <a:ext uri="{FF2B5EF4-FFF2-40B4-BE49-F238E27FC236}">
              <a16:creationId xmlns:a16="http://schemas.microsoft.com/office/drawing/2014/main" id="{64694D63-BB76-4F46-A8AA-1B448187F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29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609600</xdr:colOff>
      <xdr:row>118</xdr:row>
      <xdr:rowOff>292100</xdr:rowOff>
    </xdr:to>
    <xdr:pic>
      <xdr:nvPicPr>
        <xdr:cNvPr id="119" name="Picture 118" descr="Humboldt-Universität zu Berlin Logo">
          <a:extLst>
            <a:ext uri="{FF2B5EF4-FFF2-40B4-BE49-F238E27FC236}">
              <a16:creationId xmlns:a16="http://schemas.microsoft.com/office/drawing/2014/main" id="{619D65DF-A952-3A4B-A7FF-E14F1B79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05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609600</xdr:colOff>
      <xdr:row>119</xdr:row>
      <xdr:rowOff>292100</xdr:rowOff>
    </xdr:to>
    <xdr:pic>
      <xdr:nvPicPr>
        <xdr:cNvPr id="120" name="Picture 119" descr="Université de Montréal Logo">
          <a:extLst>
            <a:ext uri="{FF2B5EF4-FFF2-40B4-BE49-F238E27FC236}">
              <a16:creationId xmlns:a16="http://schemas.microsoft.com/office/drawing/2014/main" id="{94028AF8-1832-8243-A2EC-BFD52A7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7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609600</xdr:colOff>
      <xdr:row>120</xdr:row>
      <xdr:rowOff>292100</xdr:rowOff>
    </xdr:to>
    <xdr:pic>
      <xdr:nvPicPr>
        <xdr:cNvPr id="121" name="Picture 120" descr="University of Alberta Logo">
          <a:extLst>
            <a:ext uri="{FF2B5EF4-FFF2-40B4-BE49-F238E27FC236}">
              <a16:creationId xmlns:a16="http://schemas.microsoft.com/office/drawing/2014/main" id="{6FECEBC4-08A1-9542-BE7A-6E8ECFD67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69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609600</xdr:colOff>
      <xdr:row>121</xdr:row>
      <xdr:rowOff>292100</xdr:rowOff>
    </xdr:to>
    <xdr:pic>
      <xdr:nvPicPr>
        <xdr:cNvPr id="122" name="Picture 121" descr="Eindhoven University of Technology Logo">
          <a:extLst>
            <a:ext uri="{FF2B5EF4-FFF2-40B4-BE49-F238E27FC236}">
              <a16:creationId xmlns:a16="http://schemas.microsoft.com/office/drawing/2014/main" id="{0DB5A8E3-EFFE-C14A-B033-8822650D4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01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609600</xdr:colOff>
      <xdr:row>122</xdr:row>
      <xdr:rowOff>279400</xdr:rowOff>
    </xdr:to>
    <xdr:pic>
      <xdr:nvPicPr>
        <xdr:cNvPr id="123" name="Picture 122" descr="Pontificia Universidad Católica de Chile (UC) Logo">
          <a:extLst>
            <a:ext uri="{FF2B5EF4-FFF2-40B4-BE49-F238E27FC236}">
              <a16:creationId xmlns:a16="http://schemas.microsoft.com/office/drawing/2014/main" id="{58D1AEF3-1F3B-9241-8D13-7BF1E8B34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32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609600</xdr:colOff>
      <xdr:row>123</xdr:row>
      <xdr:rowOff>279400</xdr:rowOff>
    </xdr:to>
    <xdr:pic>
      <xdr:nvPicPr>
        <xdr:cNvPr id="124" name="Picture 123" descr="University of Southern California Logo">
          <a:extLst>
            <a:ext uri="{FF2B5EF4-FFF2-40B4-BE49-F238E27FC236}">
              <a16:creationId xmlns:a16="http://schemas.microsoft.com/office/drawing/2014/main" id="{A0631437-7776-5544-9BBB-9A6306498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65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609600</xdr:colOff>
      <xdr:row>124</xdr:row>
      <xdr:rowOff>279400</xdr:rowOff>
    </xdr:to>
    <xdr:pic>
      <xdr:nvPicPr>
        <xdr:cNvPr id="125" name="Picture 124" descr="Utrecht University Logo">
          <a:extLst>
            <a:ext uri="{FF2B5EF4-FFF2-40B4-BE49-F238E27FC236}">
              <a16:creationId xmlns:a16="http://schemas.microsoft.com/office/drawing/2014/main" id="{138E7F52-ABBA-D34F-B595-9F2BB139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9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609600</xdr:colOff>
      <xdr:row>125</xdr:row>
      <xdr:rowOff>279400</xdr:rowOff>
    </xdr:to>
    <xdr:pic>
      <xdr:nvPicPr>
        <xdr:cNvPr id="126" name="Picture 125" descr="Kyushu University Logo">
          <a:extLst>
            <a:ext uri="{FF2B5EF4-FFF2-40B4-BE49-F238E27FC236}">
              <a16:creationId xmlns:a16="http://schemas.microsoft.com/office/drawing/2014/main" id="{DC586258-2FDD-3540-8B35-7DC1E7DEF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320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609600</xdr:colOff>
      <xdr:row>126</xdr:row>
      <xdr:rowOff>279400</xdr:rowOff>
    </xdr:to>
    <xdr:pic>
      <xdr:nvPicPr>
        <xdr:cNvPr id="127" name="Picture 126" descr="Nanjing University Logo">
          <a:extLst>
            <a:ext uri="{FF2B5EF4-FFF2-40B4-BE49-F238E27FC236}">
              <a16:creationId xmlns:a16="http://schemas.microsoft.com/office/drawing/2014/main" id="{5BA6CBC8-E8ED-9144-A07A-FB1E4A0B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650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609600</xdr:colOff>
      <xdr:row>127</xdr:row>
      <xdr:rowOff>279400</xdr:rowOff>
    </xdr:to>
    <xdr:pic>
      <xdr:nvPicPr>
        <xdr:cNvPr id="128" name="Picture 127" descr="Uppsala University Logo">
          <a:extLst>
            <a:ext uri="{FF2B5EF4-FFF2-40B4-BE49-F238E27FC236}">
              <a16:creationId xmlns:a16="http://schemas.microsoft.com/office/drawing/2014/main" id="{A98C8D7A-526C-8349-BCE5-2D8CCB89A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98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609600</xdr:colOff>
      <xdr:row>128</xdr:row>
      <xdr:rowOff>292100</xdr:rowOff>
    </xdr:to>
    <xdr:pic>
      <xdr:nvPicPr>
        <xdr:cNvPr id="129" name="Picture 128" descr="Aalto University Logo">
          <a:extLst>
            <a:ext uri="{FF2B5EF4-FFF2-40B4-BE49-F238E27FC236}">
              <a16:creationId xmlns:a16="http://schemas.microsoft.com/office/drawing/2014/main" id="{020D7590-29D7-3941-93BF-509B774D3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31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609600</xdr:colOff>
      <xdr:row>129</xdr:row>
      <xdr:rowOff>279400</xdr:rowOff>
    </xdr:to>
    <xdr:pic>
      <xdr:nvPicPr>
        <xdr:cNvPr id="130" name="Picture 129" descr="Leiden University Logo">
          <a:extLst>
            <a:ext uri="{FF2B5EF4-FFF2-40B4-BE49-F238E27FC236}">
              <a16:creationId xmlns:a16="http://schemas.microsoft.com/office/drawing/2014/main" id="{32D3B0B6-8859-AF4C-9E9E-71D1FD49A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62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609600</xdr:colOff>
      <xdr:row>130</xdr:row>
      <xdr:rowOff>279400</xdr:rowOff>
    </xdr:to>
    <xdr:pic>
      <xdr:nvPicPr>
        <xdr:cNvPr id="131" name="Picture 130" descr="University of Groningen Logo">
          <a:extLst>
            <a:ext uri="{FF2B5EF4-FFF2-40B4-BE49-F238E27FC236}">
              <a16:creationId xmlns:a16="http://schemas.microsoft.com/office/drawing/2014/main" id="{75E4015F-5234-2843-9C9E-E7BE164A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9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609600</xdr:colOff>
      <xdr:row>131</xdr:row>
      <xdr:rowOff>292100</xdr:rowOff>
    </xdr:to>
    <xdr:pic>
      <xdr:nvPicPr>
        <xdr:cNvPr id="132" name="Picture 131" descr="Freie Universitaet Berlin Logo">
          <a:extLst>
            <a:ext uri="{FF2B5EF4-FFF2-40B4-BE49-F238E27FC236}">
              <a16:creationId xmlns:a16="http://schemas.microsoft.com/office/drawing/2014/main" id="{7F06D872-F16F-D84E-AFD8-EC833D115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28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609600</xdr:colOff>
      <xdr:row>132</xdr:row>
      <xdr:rowOff>292100</xdr:rowOff>
    </xdr:to>
    <xdr:pic>
      <xdr:nvPicPr>
        <xdr:cNvPr id="133" name="Picture 132" descr="KIT, Karlsruhe Institute of Technology Logo">
          <a:extLst>
            <a:ext uri="{FF2B5EF4-FFF2-40B4-BE49-F238E27FC236}">
              <a16:creationId xmlns:a16="http://schemas.microsoft.com/office/drawing/2014/main" id="{03C9746B-CA29-DD49-9042-58368B79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60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609600</xdr:colOff>
      <xdr:row>133</xdr:row>
      <xdr:rowOff>292100</xdr:rowOff>
    </xdr:to>
    <xdr:pic>
      <xdr:nvPicPr>
        <xdr:cNvPr id="134" name="Picture 133" descr="Universiti Putra Malaysia (UPM) Logo">
          <a:extLst>
            <a:ext uri="{FF2B5EF4-FFF2-40B4-BE49-F238E27FC236}">
              <a16:creationId xmlns:a16="http://schemas.microsoft.com/office/drawing/2014/main" id="{33DA4429-23B4-DA47-8437-2B0D4A2F5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92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609600</xdr:colOff>
      <xdr:row>134</xdr:row>
      <xdr:rowOff>279400</xdr:rowOff>
    </xdr:to>
    <xdr:pic>
      <xdr:nvPicPr>
        <xdr:cNvPr id="135" name="Picture 134" descr="University of Technology Sydney Logo">
          <a:extLst>
            <a:ext uri="{FF2B5EF4-FFF2-40B4-BE49-F238E27FC236}">
              <a16:creationId xmlns:a16="http://schemas.microsoft.com/office/drawing/2014/main" id="{F9A640A3-B8A5-0449-81EB-FB455A26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4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609600</xdr:colOff>
      <xdr:row>135</xdr:row>
      <xdr:rowOff>279400</xdr:rowOff>
    </xdr:to>
    <xdr:pic>
      <xdr:nvPicPr>
        <xdr:cNvPr id="136" name="Picture 135" descr="Lancaster University Logo">
          <a:extLst>
            <a:ext uri="{FF2B5EF4-FFF2-40B4-BE49-F238E27FC236}">
              <a16:creationId xmlns:a16="http://schemas.microsoft.com/office/drawing/2014/main" id="{6F4C8868-3EAA-0E4E-AD9E-4B64574AB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57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609600</xdr:colOff>
      <xdr:row>136</xdr:row>
      <xdr:rowOff>279400</xdr:rowOff>
    </xdr:to>
    <xdr:pic>
      <xdr:nvPicPr>
        <xdr:cNvPr id="137" name="Picture 136" descr="Ghent University Logo">
          <a:extLst>
            <a:ext uri="{FF2B5EF4-FFF2-40B4-BE49-F238E27FC236}">
              <a16:creationId xmlns:a16="http://schemas.microsoft.com/office/drawing/2014/main" id="{CE2C65A1-A0EB-DF4D-BAC3-4DCFCCA87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0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609600</xdr:colOff>
      <xdr:row>137</xdr:row>
      <xdr:rowOff>292100</xdr:rowOff>
    </xdr:to>
    <xdr:pic>
      <xdr:nvPicPr>
        <xdr:cNvPr id="138" name="Picture 137" descr="Politecnico di Milano Logo">
          <a:extLst>
            <a:ext uri="{FF2B5EF4-FFF2-40B4-BE49-F238E27FC236}">
              <a16:creationId xmlns:a16="http://schemas.microsoft.com/office/drawing/2014/main" id="{6732ACB9-0D33-9D4F-BB7F-11F96241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23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609600</xdr:colOff>
      <xdr:row>138</xdr:row>
      <xdr:rowOff>292100</xdr:rowOff>
    </xdr:to>
    <xdr:pic>
      <xdr:nvPicPr>
        <xdr:cNvPr id="139" name="Picture 138" descr="CentraleSupélec Logo">
          <a:extLst>
            <a:ext uri="{FF2B5EF4-FFF2-40B4-BE49-F238E27FC236}">
              <a16:creationId xmlns:a16="http://schemas.microsoft.com/office/drawing/2014/main" id="{F6BC5CAF-33CC-114D-A49E-0DEAE3901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54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609600</xdr:colOff>
      <xdr:row>139</xdr:row>
      <xdr:rowOff>279400</xdr:rowOff>
    </xdr:to>
    <xdr:pic>
      <xdr:nvPicPr>
        <xdr:cNvPr id="140" name="Picture 139" descr="Chalmers University of Technology Logo">
          <a:extLst>
            <a:ext uri="{FF2B5EF4-FFF2-40B4-BE49-F238E27FC236}">
              <a16:creationId xmlns:a16="http://schemas.microsoft.com/office/drawing/2014/main" id="{A068BB8E-707A-C749-8FAC-9AB16758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86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609600</xdr:colOff>
      <xdr:row>140</xdr:row>
      <xdr:rowOff>279400</xdr:rowOff>
    </xdr:to>
    <xdr:pic>
      <xdr:nvPicPr>
        <xdr:cNvPr id="141" name="Picture 140" descr="Hokkaido University Logo">
          <a:extLst>
            <a:ext uri="{FF2B5EF4-FFF2-40B4-BE49-F238E27FC236}">
              <a16:creationId xmlns:a16="http://schemas.microsoft.com/office/drawing/2014/main" id="{508675CC-28B3-E749-AE24-C8879001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97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609600</xdr:colOff>
      <xdr:row>141</xdr:row>
      <xdr:rowOff>292100</xdr:rowOff>
    </xdr:to>
    <xdr:pic>
      <xdr:nvPicPr>
        <xdr:cNvPr id="142" name="Picture 141" descr="Universiti Kebangsaan Malaysia (UKM) Logo">
          <a:extLst>
            <a:ext uri="{FF2B5EF4-FFF2-40B4-BE49-F238E27FC236}">
              <a16:creationId xmlns:a16="http://schemas.microsoft.com/office/drawing/2014/main" id="{DC1A1F56-1E3F-5A49-B5B3-ED20245AE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2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609600</xdr:colOff>
      <xdr:row>142</xdr:row>
      <xdr:rowOff>292100</xdr:rowOff>
    </xdr:to>
    <xdr:pic>
      <xdr:nvPicPr>
        <xdr:cNvPr id="143" name="Picture 142" descr="Universiti Sains Malaysia (USM) Logo">
          <a:extLst>
            <a:ext uri="{FF2B5EF4-FFF2-40B4-BE49-F238E27FC236}">
              <a16:creationId xmlns:a16="http://schemas.microsoft.com/office/drawing/2014/main" id="{4FBD6C56-B6E5-D74F-8C59-BABBE99E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4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609600</xdr:colOff>
      <xdr:row>143</xdr:row>
      <xdr:rowOff>292100</xdr:rowOff>
    </xdr:to>
    <xdr:pic>
      <xdr:nvPicPr>
        <xdr:cNvPr id="144" name="Picture 143" descr="King Abdulaziz University (KAU) Logo">
          <a:extLst>
            <a:ext uri="{FF2B5EF4-FFF2-40B4-BE49-F238E27FC236}">
              <a16:creationId xmlns:a16="http://schemas.microsoft.com/office/drawing/2014/main" id="{87E17BE6-5D17-2A47-94A8-A812D476E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16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609600</xdr:colOff>
      <xdr:row>144</xdr:row>
      <xdr:rowOff>292100</xdr:rowOff>
    </xdr:to>
    <xdr:pic>
      <xdr:nvPicPr>
        <xdr:cNvPr id="145" name="Picture 144" descr="McMaster University Logo">
          <a:extLst>
            <a:ext uri="{FF2B5EF4-FFF2-40B4-BE49-F238E27FC236}">
              <a16:creationId xmlns:a16="http://schemas.microsoft.com/office/drawing/2014/main" id="{79B3335D-808A-6042-9612-2E7580BE8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47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609600</xdr:colOff>
      <xdr:row>145</xdr:row>
      <xdr:rowOff>292100</xdr:rowOff>
    </xdr:to>
    <xdr:pic>
      <xdr:nvPicPr>
        <xdr:cNvPr id="146" name="Picture 145" descr="RWTH Aachen University Logo">
          <a:extLst>
            <a:ext uri="{FF2B5EF4-FFF2-40B4-BE49-F238E27FC236}">
              <a16:creationId xmlns:a16="http://schemas.microsoft.com/office/drawing/2014/main" id="{4B612B44-C699-6242-82A5-7B67FA5D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79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609600</xdr:colOff>
      <xdr:row>146</xdr:row>
      <xdr:rowOff>292100</xdr:rowOff>
    </xdr:to>
    <xdr:pic>
      <xdr:nvPicPr>
        <xdr:cNvPr id="147" name="Picture 146" descr="Hanyang University Logo">
          <a:extLst>
            <a:ext uri="{FF2B5EF4-FFF2-40B4-BE49-F238E27FC236}">
              <a16:creationId xmlns:a16="http://schemas.microsoft.com/office/drawing/2014/main" id="{7DEB47FA-1F44-654B-BC30-E725D4D0D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11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609600</xdr:colOff>
      <xdr:row>147</xdr:row>
      <xdr:rowOff>292100</xdr:rowOff>
    </xdr:to>
    <xdr:pic>
      <xdr:nvPicPr>
        <xdr:cNvPr id="148" name="Picture 147" descr="Aarhus University Logo">
          <a:extLst>
            <a:ext uri="{FF2B5EF4-FFF2-40B4-BE49-F238E27FC236}">
              <a16:creationId xmlns:a16="http://schemas.microsoft.com/office/drawing/2014/main" id="{A70DD5E7-789D-6243-BD2B-9C90F438F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43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609600</xdr:colOff>
      <xdr:row>148</xdr:row>
      <xdr:rowOff>292100</xdr:rowOff>
    </xdr:to>
    <xdr:pic>
      <xdr:nvPicPr>
        <xdr:cNvPr id="149" name="Picture 148" descr="Technische Universität Berlin (TU Berlin) Logo">
          <a:extLst>
            <a:ext uri="{FF2B5EF4-FFF2-40B4-BE49-F238E27FC236}">
              <a16:creationId xmlns:a16="http://schemas.microsoft.com/office/drawing/2014/main" id="{1FD89F79-C95C-E442-88F6-4B79E3412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74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609600</xdr:colOff>
      <xdr:row>149</xdr:row>
      <xdr:rowOff>292100</xdr:rowOff>
    </xdr:to>
    <xdr:pic>
      <xdr:nvPicPr>
        <xdr:cNvPr id="150" name="Picture 149" descr="University of Basel Logo">
          <a:extLst>
            <a:ext uri="{FF2B5EF4-FFF2-40B4-BE49-F238E27FC236}">
              <a16:creationId xmlns:a16="http://schemas.microsoft.com/office/drawing/2014/main" id="{192A6CF2-3DCB-EB4A-BE90-8A8F10C7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06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609600</xdr:colOff>
      <xdr:row>150</xdr:row>
      <xdr:rowOff>279400</xdr:rowOff>
    </xdr:to>
    <xdr:pic>
      <xdr:nvPicPr>
        <xdr:cNvPr id="151" name="Picture 150" descr="University of Vienna Logo">
          <a:extLst>
            <a:ext uri="{FF2B5EF4-FFF2-40B4-BE49-F238E27FC236}">
              <a16:creationId xmlns:a16="http://schemas.microsoft.com/office/drawing/2014/main" id="{7BDDC4AA-26F8-254D-B863-D1B89D44E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38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609600</xdr:colOff>
      <xdr:row>151</xdr:row>
      <xdr:rowOff>279400</xdr:rowOff>
    </xdr:to>
    <xdr:pic>
      <xdr:nvPicPr>
        <xdr:cNvPr id="152" name="Picture 151" descr="University of York Logo">
          <a:extLst>
            <a:ext uri="{FF2B5EF4-FFF2-40B4-BE49-F238E27FC236}">
              <a16:creationId xmlns:a16="http://schemas.microsoft.com/office/drawing/2014/main" id="{92D63FBA-8F91-304E-9387-D15776D4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1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609600</xdr:colOff>
      <xdr:row>152</xdr:row>
      <xdr:rowOff>279400</xdr:rowOff>
    </xdr:to>
    <xdr:pic>
      <xdr:nvPicPr>
        <xdr:cNvPr id="153" name="Picture 152" descr="Newcastle University Logo">
          <a:extLst>
            <a:ext uri="{FF2B5EF4-FFF2-40B4-BE49-F238E27FC236}">
              <a16:creationId xmlns:a16="http://schemas.microsoft.com/office/drawing/2014/main" id="{A44ABF92-37E2-6344-9451-8BB4DB4ED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04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609600</xdr:colOff>
      <xdr:row>153</xdr:row>
      <xdr:rowOff>279400</xdr:rowOff>
    </xdr:to>
    <xdr:pic>
      <xdr:nvPicPr>
        <xdr:cNvPr id="154" name="Picture 153" descr="University of California, Santa Barbara (UCSB) Logo">
          <a:extLst>
            <a:ext uri="{FF2B5EF4-FFF2-40B4-BE49-F238E27FC236}">
              <a16:creationId xmlns:a16="http://schemas.microsoft.com/office/drawing/2014/main" id="{98DD35E2-3E12-884E-B3FF-7E15ADD71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37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609600</xdr:colOff>
      <xdr:row>154</xdr:row>
      <xdr:rowOff>279400</xdr:rowOff>
    </xdr:to>
    <xdr:pic>
      <xdr:nvPicPr>
        <xdr:cNvPr id="155" name="Picture 154" descr="University of Maryland, College Park Logo">
          <a:extLst>
            <a:ext uri="{FF2B5EF4-FFF2-40B4-BE49-F238E27FC236}">
              <a16:creationId xmlns:a16="http://schemas.microsoft.com/office/drawing/2014/main" id="{45AB1F6E-8239-B34F-A028-C83764A5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70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609600</xdr:colOff>
      <xdr:row>155</xdr:row>
      <xdr:rowOff>292100</xdr:rowOff>
    </xdr:to>
    <xdr:pic>
      <xdr:nvPicPr>
        <xdr:cNvPr id="156" name="Picture 155" descr="Tecnológico de Monterrey Logo">
          <a:extLst>
            <a:ext uri="{FF2B5EF4-FFF2-40B4-BE49-F238E27FC236}">
              <a16:creationId xmlns:a16="http://schemas.microsoft.com/office/drawing/2014/main" id="{05085006-8E84-8C45-BA83-3226A455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03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609600</xdr:colOff>
      <xdr:row>156</xdr:row>
      <xdr:rowOff>292100</xdr:rowOff>
    </xdr:to>
    <xdr:pic>
      <xdr:nvPicPr>
        <xdr:cNvPr id="157" name="Picture 156" descr="University of Pittsburgh Logo">
          <a:extLst>
            <a:ext uri="{FF2B5EF4-FFF2-40B4-BE49-F238E27FC236}">
              <a16:creationId xmlns:a16="http://schemas.microsoft.com/office/drawing/2014/main" id="{009A18A7-D1A3-1345-94ED-9B3101FC1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35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609600</xdr:colOff>
      <xdr:row>157</xdr:row>
      <xdr:rowOff>292100</xdr:rowOff>
    </xdr:to>
    <xdr:pic>
      <xdr:nvPicPr>
        <xdr:cNvPr id="158" name="Picture 157" descr="Michigan State University Logo">
          <a:extLst>
            <a:ext uri="{FF2B5EF4-FFF2-40B4-BE49-F238E27FC236}">
              <a16:creationId xmlns:a16="http://schemas.microsoft.com/office/drawing/2014/main" id="{7A35CDBE-1105-2844-BD8F-4F6072545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67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609600</xdr:colOff>
      <xdr:row>158</xdr:row>
      <xdr:rowOff>292100</xdr:rowOff>
    </xdr:to>
    <xdr:pic>
      <xdr:nvPicPr>
        <xdr:cNvPr id="159" name="Picture 158" descr="Emory University Logo">
          <a:extLst>
            <a:ext uri="{FF2B5EF4-FFF2-40B4-BE49-F238E27FC236}">
              <a16:creationId xmlns:a16="http://schemas.microsoft.com/office/drawing/2014/main" id="{BCDAF2EC-725A-F34B-9CC2-9CF437986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8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609600</xdr:colOff>
      <xdr:row>159</xdr:row>
      <xdr:rowOff>292100</xdr:rowOff>
    </xdr:to>
    <xdr:pic>
      <xdr:nvPicPr>
        <xdr:cNvPr id="160" name="Picture 159" descr="Cardiff University Logo">
          <a:extLst>
            <a:ext uri="{FF2B5EF4-FFF2-40B4-BE49-F238E27FC236}">
              <a16:creationId xmlns:a16="http://schemas.microsoft.com/office/drawing/2014/main" id="{89F42B85-D0A4-4A40-B401-7BA9135A4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0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609600</xdr:colOff>
      <xdr:row>160</xdr:row>
      <xdr:rowOff>292100</xdr:rowOff>
    </xdr:to>
    <xdr:pic>
      <xdr:nvPicPr>
        <xdr:cNvPr id="161" name="Picture 160" descr="Alma Mater Studiorum - University of Bologna Logo">
          <a:extLst>
            <a:ext uri="{FF2B5EF4-FFF2-40B4-BE49-F238E27FC236}">
              <a16:creationId xmlns:a16="http://schemas.microsoft.com/office/drawing/2014/main" id="{C838F527-98DF-5C4F-BEDC-9DC718BF0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62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609600</xdr:colOff>
      <xdr:row>161</xdr:row>
      <xdr:rowOff>292100</xdr:rowOff>
    </xdr:to>
    <xdr:pic>
      <xdr:nvPicPr>
        <xdr:cNvPr id="162" name="Picture 161" descr="École Normale Supérieure de Lyon Logo">
          <a:extLst>
            <a:ext uri="{FF2B5EF4-FFF2-40B4-BE49-F238E27FC236}">
              <a16:creationId xmlns:a16="http://schemas.microsoft.com/office/drawing/2014/main" id="{38A5406D-DAD7-1242-AF45-60B2BB97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4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609600</xdr:colOff>
      <xdr:row>162</xdr:row>
      <xdr:rowOff>279400</xdr:rowOff>
    </xdr:to>
    <xdr:pic>
      <xdr:nvPicPr>
        <xdr:cNvPr id="163" name="Picture 162" descr="Case Western Reserve University Logo">
          <a:extLst>
            <a:ext uri="{FF2B5EF4-FFF2-40B4-BE49-F238E27FC236}">
              <a16:creationId xmlns:a16="http://schemas.microsoft.com/office/drawing/2014/main" id="{571CBC78-BF8A-4148-B8DE-D08FED390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25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609600</xdr:colOff>
      <xdr:row>163</xdr:row>
      <xdr:rowOff>279400</xdr:rowOff>
    </xdr:to>
    <xdr:pic>
      <xdr:nvPicPr>
        <xdr:cNvPr id="164" name="Picture 163" descr="University of Florida Logo">
          <a:extLst>
            <a:ext uri="{FF2B5EF4-FFF2-40B4-BE49-F238E27FC236}">
              <a16:creationId xmlns:a16="http://schemas.microsoft.com/office/drawing/2014/main" id="{A8D8CAA3-A246-BA46-B86B-9DCE772D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58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609600</xdr:colOff>
      <xdr:row>164</xdr:row>
      <xdr:rowOff>292100</xdr:rowOff>
    </xdr:to>
    <xdr:pic>
      <xdr:nvPicPr>
        <xdr:cNvPr id="165" name="Picture 164" descr="The University of Exeter Logo">
          <a:extLst>
            <a:ext uri="{FF2B5EF4-FFF2-40B4-BE49-F238E27FC236}">
              <a16:creationId xmlns:a16="http://schemas.microsoft.com/office/drawing/2014/main" id="{BA2E418F-03B7-1749-8290-4D9F283B3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91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609600</xdr:colOff>
      <xdr:row>165</xdr:row>
      <xdr:rowOff>292100</xdr:rowOff>
    </xdr:to>
    <xdr:pic>
      <xdr:nvPicPr>
        <xdr:cNvPr id="166" name="Picture 165" descr="Al-Farabi Kazakh National University Logo">
          <a:extLst>
            <a:ext uri="{FF2B5EF4-FFF2-40B4-BE49-F238E27FC236}">
              <a16:creationId xmlns:a16="http://schemas.microsoft.com/office/drawing/2014/main" id="{5DC72BB9-2E56-244C-AE10-D4F1B2403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23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609600</xdr:colOff>
      <xdr:row>166</xdr:row>
      <xdr:rowOff>279400</xdr:rowOff>
    </xdr:to>
    <xdr:pic>
      <xdr:nvPicPr>
        <xdr:cNvPr id="167" name="Picture 166" descr="University of Rochester Logo">
          <a:extLst>
            <a:ext uri="{FF2B5EF4-FFF2-40B4-BE49-F238E27FC236}">
              <a16:creationId xmlns:a16="http://schemas.microsoft.com/office/drawing/2014/main" id="{AB0C9DD3-D9FD-9B4B-9E62-DDB953C89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55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609600</xdr:colOff>
      <xdr:row>167</xdr:row>
      <xdr:rowOff>279400</xdr:rowOff>
    </xdr:to>
    <xdr:pic>
      <xdr:nvPicPr>
        <xdr:cNvPr id="168" name="Picture 167" descr="University of Waterloo Logo">
          <a:extLst>
            <a:ext uri="{FF2B5EF4-FFF2-40B4-BE49-F238E27FC236}">
              <a16:creationId xmlns:a16="http://schemas.microsoft.com/office/drawing/2014/main" id="{5D2AFA82-1948-1C4F-995B-EBF3B6259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88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609600</xdr:colOff>
      <xdr:row>168</xdr:row>
      <xdr:rowOff>292100</xdr:rowOff>
    </xdr:to>
    <xdr:pic>
      <xdr:nvPicPr>
        <xdr:cNvPr id="169" name="Picture 168" descr="National Tsing Hua University Logo">
          <a:extLst>
            <a:ext uri="{FF2B5EF4-FFF2-40B4-BE49-F238E27FC236}">
              <a16:creationId xmlns:a16="http://schemas.microsoft.com/office/drawing/2014/main" id="{2CE34F48-D8BB-A640-BA84-4D68CE01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2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609600</xdr:colOff>
      <xdr:row>169</xdr:row>
      <xdr:rowOff>279400</xdr:rowOff>
    </xdr:to>
    <xdr:pic>
      <xdr:nvPicPr>
        <xdr:cNvPr id="170" name="Picture 169" descr="Texas A&amp;M University Logo">
          <a:extLst>
            <a:ext uri="{FF2B5EF4-FFF2-40B4-BE49-F238E27FC236}">
              <a16:creationId xmlns:a16="http://schemas.microsoft.com/office/drawing/2014/main" id="{79C1F6A8-BF66-C840-A041-AC72295B8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53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609600</xdr:colOff>
      <xdr:row>170</xdr:row>
      <xdr:rowOff>279400</xdr:rowOff>
    </xdr:to>
    <xdr:pic>
      <xdr:nvPicPr>
        <xdr:cNvPr id="171" name="Picture 170" descr="University of Lausanne Logo">
          <a:extLst>
            <a:ext uri="{FF2B5EF4-FFF2-40B4-BE49-F238E27FC236}">
              <a16:creationId xmlns:a16="http://schemas.microsoft.com/office/drawing/2014/main" id="{D08D7C3F-599F-6342-94AF-E8261DA8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86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609600</xdr:colOff>
      <xdr:row>171</xdr:row>
      <xdr:rowOff>292100</xdr:rowOff>
    </xdr:to>
    <xdr:pic>
      <xdr:nvPicPr>
        <xdr:cNvPr id="172" name="Picture 171" descr="Sapienza University of Rome Logo">
          <a:extLst>
            <a:ext uri="{FF2B5EF4-FFF2-40B4-BE49-F238E27FC236}">
              <a16:creationId xmlns:a16="http://schemas.microsoft.com/office/drawing/2014/main" id="{37812C50-43E1-AF4E-8523-DD195018D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19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609600</xdr:colOff>
      <xdr:row>172</xdr:row>
      <xdr:rowOff>292100</xdr:rowOff>
    </xdr:to>
    <xdr:pic>
      <xdr:nvPicPr>
        <xdr:cNvPr id="173" name="Picture 172" descr="Indian Institute of Technology Bombay (IITB) Logo">
          <a:extLst>
            <a:ext uri="{FF2B5EF4-FFF2-40B4-BE49-F238E27FC236}">
              <a16:creationId xmlns:a16="http://schemas.microsoft.com/office/drawing/2014/main" id="{2C2578F5-01EC-1746-9C80-83139A154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509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609600</xdr:colOff>
      <xdr:row>173</xdr:row>
      <xdr:rowOff>279400</xdr:rowOff>
    </xdr:to>
    <xdr:pic>
      <xdr:nvPicPr>
        <xdr:cNvPr id="174" name="Picture 173" descr="Technische Universität Dresden Logo">
          <a:extLst>
            <a:ext uri="{FF2B5EF4-FFF2-40B4-BE49-F238E27FC236}">
              <a16:creationId xmlns:a16="http://schemas.microsoft.com/office/drawing/2014/main" id="{A2DB3E6E-6505-3445-9EE2-C5C8F5B31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82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609600</xdr:colOff>
      <xdr:row>174</xdr:row>
      <xdr:rowOff>279400</xdr:rowOff>
    </xdr:to>
    <xdr:pic>
      <xdr:nvPicPr>
        <xdr:cNvPr id="175" name="Picture 174" descr="University of Bath Logo">
          <a:extLst>
            <a:ext uri="{FF2B5EF4-FFF2-40B4-BE49-F238E27FC236}">
              <a16:creationId xmlns:a16="http://schemas.microsoft.com/office/drawing/2014/main" id="{68E58854-012C-B04F-A693-2CD7DA648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15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609600</xdr:colOff>
      <xdr:row>175</xdr:row>
      <xdr:rowOff>279400</xdr:rowOff>
    </xdr:to>
    <xdr:pic>
      <xdr:nvPicPr>
        <xdr:cNvPr id="176" name="Picture 175" descr="Eberhard Karls Universität Tübingen Logo">
          <a:extLst>
            <a:ext uri="{FF2B5EF4-FFF2-40B4-BE49-F238E27FC236}">
              <a16:creationId xmlns:a16="http://schemas.microsoft.com/office/drawing/2014/main" id="{439A8B0D-F31B-E942-AB43-A251950D3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48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609600</xdr:colOff>
      <xdr:row>176</xdr:row>
      <xdr:rowOff>279400</xdr:rowOff>
    </xdr:to>
    <xdr:pic>
      <xdr:nvPicPr>
        <xdr:cNvPr id="177" name="Picture 176" descr="Albert-Ludwigs-Universitaet Freiburg Logo">
          <a:extLst>
            <a:ext uri="{FF2B5EF4-FFF2-40B4-BE49-F238E27FC236}">
              <a16:creationId xmlns:a16="http://schemas.microsoft.com/office/drawing/2014/main" id="{B9F5FB7F-00DF-9F49-9474-6F3E5D66D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81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609600</xdr:colOff>
      <xdr:row>177</xdr:row>
      <xdr:rowOff>279400</xdr:rowOff>
    </xdr:to>
    <xdr:pic>
      <xdr:nvPicPr>
        <xdr:cNvPr id="178" name="Picture 177" descr="The Hebrew University of Jerusalem Logo">
          <a:extLst>
            <a:ext uri="{FF2B5EF4-FFF2-40B4-BE49-F238E27FC236}">
              <a16:creationId xmlns:a16="http://schemas.microsoft.com/office/drawing/2014/main" id="{4A8DE1D7-3F29-A748-AEDE-85AB6C5E1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14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609600</xdr:colOff>
      <xdr:row>178</xdr:row>
      <xdr:rowOff>279400</xdr:rowOff>
    </xdr:to>
    <xdr:pic>
      <xdr:nvPicPr>
        <xdr:cNvPr id="179" name="Picture 178" descr="University College Dublin Logo">
          <a:extLst>
            <a:ext uri="{FF2B5EF4-FFF2-40B4-BE49-F238E27FC236}">
              <a16:creationId xmlns:a16="http://schemas.microsoft.com/office/drawing/2014/main" id="{96728EC9-B167-A74E-AEBF-838B4CE7C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47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609600</xdr:colOff>
      <xdr:row>179</xdr:row>
      <xdr:rowOff>279400</xdr:rowOff>
    </xdr:to>
    <xdr:pic>
      <xdr:nvPicPr>
        <xdr:cNvPr id="180" name="Picture 179" descr="University of Minnesota Twin Cities Logo">
          <a:extLst>
            <a:ext uri="{FF2B5EF4-FFF2-40B4-BE49-F238E27FC236}">
              <a16:creationId xmlns:a16="http://schemas.microsoft.com/office/drawing/2014/main" id="{AEF9DE78-BFC0-2941-971B-8B2D6C6C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80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609600</xdr:colOff>
      <xdr:row>180</xdr:row>
      <xdr:rowOff>292100</xdr:rowOff>
    </xdr:to>
    <xdr:pic>
      <xdr:nvPicPr>
        <xdr:cNvPr id="181" name="Picture 180" descr="Universidad de Chile Logo">
          <a:extLst>
            <a:ext uri="{FF2B5EF4-FFF2-40B4-BE49-F238E27FC236}">
              <a16:creationId xmlns:a16="http://schemas.microsoft.com/office/drawing/2014/main" id="{D6056821-53D1-F048-8AD7-94AEE698C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13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609600</xdr:colOff>
      <xdr:row>181</xdr:row>
      <xdr:rowOff>279400</xdr:rowOff>
    </xdr:to>
    <xdr:pic>
      <xdr:nvPicPr>
        <xdr:cNvPr id="182" name="Picture 181" descr="Stockholm University Logo">
          <a:extLst>
            <a:ext uri="{FF2B5EF4-FFF2-40B4-BE49-F238E27FC236}">
              <a16:creationId xmlns:a16="http://schemas.microsoft.com/office/drawing/2014/main" id="{12E9E776-19B0-E745-9417-7EDC4F09D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455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609600</xdr:colOff>
      <xdr:row>182</xdr:row>
      <xdr:rowOff>279400</xdr:rowOff>
    </xdr:to>
    <xdr:pic>
      <xdr:nvPicPr>
        <xdr:cNvPr id="183" name="Picture 182" descr="University of Liverpool Logo">
          <a:extLst>
            <a:ext uri="{FF2B5EF4-FFF2-40B4-BE49-F238E27FC236}">
              <a16:creationId xmlns:a16="http://schemas.microsoft.com/office/drawing/2014/main" id="{4597F7B2-D9A9-FC40-9CFC-B2BD8697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7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609600</xdr:colOff>
      <xdr:row>183</xdr:row>
      <xdr:rowOff>292100</xdr:rowOff>
    </xdr:to>
    <xdr:pic>
      <xdr:nvPicPr>
        <xdr:cNvPr id="184" name="Picture 183" descr="Universitat de Barcelona Logo">
          <a:extLst>
            <a:ext uri="{FF2B5EF4-FFF2-40B4-BE49-F238E27FC236}">
              <a16:creationId xmlns:a16="http://schemas.microsoft.com/office/drawing/2014/main" id="{35B27A98-7B9A-814B-90F3-66FEA937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11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609600</xdr:colOff>
      <xdr:row>184</xdr:row>
      <xdr:rowOff>292100</xdr:rowOff>
    </xdr:to>
    <xdr:pic>
      <xdr:nvPicPr>
        <xdr:cNvPr id="185" name="Picture 184" descr="University of Otago Logo">
          <a:extLst>
            <a:ext uri="{FF2B5EF4-FFF2-40B4-BE49-F238E27FC236}">
              <a16:creationId xmlns:a16="http://schemas.microsoft.com/office/drawing/2014/main" id="{CF356506-4217-0D41-9270-C423F100E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43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609600</xdr:colOff>
      <xdr:row>185</xdr:row>
      <xdr:rowOff>292100</xdr:rowOff>
    </xdr:to>
    <xdr:pic>
      <xdr:nvPicPr>
        <xdr:cNvPr id="186" name="Picture 185" descr="Indian Institute of Science Logo">
          <a:extLst>
            <a:ext uri="{FF2B5EF4-FFF2-40B4-BE49-F238E27FC236}">
              <a16:creationId xmlns:a16="http://schemas.microsoft.com/office/drawing/2014/main" id="{407DFEFA-995D-A141-A5A4-A235F203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75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609600</xdr:colOff>
      <xdr:row>186</xdr:row>
      <xdr:rowOff>292100</xdr:rowOff>
    </xdr:to>
    <xdr:pic>
      <xdr:nvPicPr>
        <xdr:cNvPr id="187" name="Picture 186" descr="King Fahd University of Petroleum &amp; Minerals Logo">
          <a:extLst>
            <a:ext uri="{FF2B5EF4-FFF2-40B4-BE49-F238E27FC236}">
              <a16:creationId xmlns:a16="http://schemas.microsoft.com/office/drawing/2014/main" id="{06D9A580-7DED-4449-A8FD-F249B6B14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6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609600</xdr:colOff>
      <xdr:row>187</xdr:row>
      <xdr:rowOff>279400</xdr:rowOff>
    </xdr:to>
    <xdr:pic>
      <xdr:nvPicPr>
        <xdr:cNvPr id="188" name="Picture 187" descr="Universiti Teknologi Malaysia Logo">
          <a:extLst>
            <a:ext uri="{FF2B5EF4-FFF2-40B4-BE49-F238E27FC236}">
              <a16:creationId xmlns:a16="http://schemas.microsoft.com/office/drawing/2014/main" id="{DFFE1F6B-CB1B-314B-A351-30A778D87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8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609600</xdr:colOff>
      <xdr:row>188</xdr:row>
      <xdr:rowOff>279400</xdr:rowOff>
    </xdr:to>
    <xdr:pic>
      <xdr:nvPicPr>
        <xdr:cNvPr id="189" name="Picture 188" descr="Vanderbilt University Logo">
          <a:extLst>
            <a:ext uri="{FF2B5EF4-FFF2-40B4-BE49-F238E27FC236}">
              <a16:creationId xmlns:a16="http://schemas.microsoft.com/office/drawing/2014/main" id="{FF0A3695-0357-3840-9864-172FA731F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716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609600</xdr:colOff>
      <xdr:row>189</xdr:row>
      <xdr:rowOff>279400</xdr:rowOff>
    </xdr:to>
    <xdr:pic>
      <xdr:nvPicPr>
        <xdr:cNvPr id="190" name="Picture 189" descr="Université catholique de Louvain (UCLouvain) Logo">
          <a:extLst>
            <a:ext uri="{FF2B5EF4-FFF2-40B4-BE49-F238E27FC236}">
              <a16:creationId xmlns:a16="http://schemas.microsoft.com/office/drawing/2014/main" id="{216B6A37-F618-964A-8961-F275F3F25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046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609600</xdr:colOff>
      <xdr:row>190</xdr:row>
      <xdr:rowOff>279400</xdr:rowOff>
    </xdr:to>
    <xdr:pic>
      <xdr:nvPicPr>
        <xdr:cNvPr id="191" name="Picture 190" descr="Waseda University Logo">
          <a:extLst>
            <a:ext uri="{FF2B5EF4-FFF2-40B4-BE49-F238E27FC236}">
              <a16:creationId xmlns:a16="http://schemas.microsoft.com/office/drawing/2014/main" id="{D5857FFA-8A82-1841-B168-0EA8E5E5B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37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609600</xdr:colOff>
      <xdr:row>191</xdr:row>
      <xdr:rowOff>279400</xdr:rowOff>
    </xdr:to>
    <xdr:pic>
      <xdr:nvPicPr>
        <xdr:cNvPr id="192" name="Picture 191" descr="Keio University Logo">
          <a:extLst>
            <a:ext uri="{FF2B5EF4-FFF2-40B4-BE49-F238E27FC236}">
              <a16:creationId xmlns:a16="http://schemas.microsoft.com/office/drawing/2014/main" id="{5C19A691-48A9-B94B-8CEA-7C6533DB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707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609600</xdr:colOff>
      <xdr:row>192</xdr:row>
      <xdr:rowOff>279400</xdr:rowOff>
    </xdr:to>
    <xdr:pic>
      <xdr:nvPicPr>
        <xdr:cNvPr id="193" name="Picture 192" descr="Vienna University of Technology Logo">
          <a:extLst>
            <a:ext uri="{FF2B5EF4-FFF2-40B4-BE49-F238E27FC236}">
              <a16:creationId xmlns:a16="http://schemas.microsoft.com/office/drawing/2014/main" id="{EADECA8C-A984-2544-A902-B6B2DF2AB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3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609600</xdr:colOff>
      <xdr:row>193</xdr:row>
      <xdr:rowOff>292100</xdr:rowOff>
    </xdr:to>
    <xdr:pic>
      <xdr:nvPicPr>
        <xdr:cNvPr id="194" name="Picture 193" descr="Indian Institute of Technology Delhi (IITD) Logo">
          <a:extLst>
            <a:ext uri="{FF2B5EF4-FFF2-40B4-BE49-F238E27FC236}">
              <a16:creationId xmlns:a16="http://schemas.microsoft.com/office/drawing/2014/main" id="{E7958FD3-255A-CB44-B226-48A341E4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36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609600</xdr:colOff>
      <xdr:row>194</xdr:row>
      <xdr:rowOff>292100</xdr:rowOff>
    </xdr:to>
    <xdr:pic>
      <xdr:nvPicPr>
        <xdr:cNvPr id="195" name="Picture 194" descr="University of Bergen Logo">
          <a:extLst>
            <a:ext uri="{FF2B5EF4-FFF2-40B4-BE49-F238E27FC236}">
              <a16:creationId xmlns:a16="http://schemas.microsoft.com/office/drawing/2014/main" id="{A0490F96-A193-654C-B28D-98106BA55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68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609600</xdr:colOff>
      <xdr:row>195</xdr:row>
      <xdr:rowOff>292100</xdr:rowOff>
    </xdr:to>
    <xdr:pic>
      <xdr:nvPicPr>
        <xdr:cNvPr id="196" name="Picture 195" descr="University of Göttingen Logo">
          <a:extLst>
            <a:ext uri="{FF2B5EF4-FFF2-40B4-BE49-F238E27FC236}">
              <a16:creationId xmlns:a16="http://schemas.microsoft.com/office/drawing/2014/main" id="{A8758F56-F2C4-AA4D-AC5D-68034195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002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609600</xdr:colOff>
      <xdr:row>196</xdr:row>
      <xdr:rowOff>292100</xdr:rowOff>
    </xdr:to>
    <xdr:pic>
      <xdr:nvPicPr>
        <xdr:cNvPr id="197" name="Picture 196" descr="University of Wollongong Logo">
          <a:extLst>
            <a:ext uri="{FF2B5EF4-FFF2-40B4-BE49-F238E27FC236}">
              <a16:creationId xmlns:a16="http://schemas.microsoft.com/office/drawing/2014/main" id="{86EA7FF4-2711-7E4D-A505-C28CC5854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31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609600</xdr:colOff>
      <xdr:row>197</xdr:row>
      <xdr:rowOff>279400</xdr:rowOff>
    </xdr:to>
    <xdr:pic>
      <xdr:nvPicPr>
        <xdr:cNvPr id="198" name="Picture 197" descr="Erasmus University Rotterdam Logo">
          <a:extLst>
            <a:ext uri="{FF2B5EF4-FFF2-40B4-BE49-F238E27FC236}">
              <a16:creationId xmlns:a16="http://schemas.microsoft.com/office/drawing/2014/main" id="{7B2ED90C-AFC3-2149-9378-3BF7D7CA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63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609600</xdr:colOff>
      <xdr:row>198</xdr:row>
      <xdr:rowOff>279400</xdr:rowOff>
    </xdr:to>
    <xdr:pic>
      <xdr:nvPicPr>
        <xdr:cNvPr id="199" name="Picture 198" descr="The University of Newcastle, Australia (UON) Logo">
          <a:extLst>
            <a:ext uri="{FF2B5EF4-FFF2-40B4-BE49-F238E27FC236}">
              <a16:creationId xmlns:a16="http://schemas.microsoft.com/office/drawing/2014/main" id="{30A08B2F-4714-D549-AA3B-1C312E93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6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609600</xdr:colOff>
      <xdr:row>199</xdr:row>
      <xdr:rowOff>279400</xdr:rowOff>
    </xdr:to>
    <xdr:pic>
      <xdr:nvPicPr>
        <xdr:cNvPr id="200" name="Picture 199" descr="University of Twente Logo">
          <a:extLst>
            <a:ext uri="{FF2B5EF4-FFF2-40B4-BE49-F238E27FC236}">
              <a16:creationId xmlns:a16="http://schemas.microsoft.com/office/drawing/2014/main" id="{5E01E08D-F81D-2048-8615-398A23D0F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297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609600</xdr:colOff>
      <xdr:row>200</xdr:row>
      <xdr:rowOff>279400</xdr:rowOff>
    </xdr:to>
    <xdr:pic>
      <xdr:nvPicPr>
        <xdr:cNvPr id="201" name="Picture 200" descr="Universidad Autónoma de Madrid Logo">
          <a:extLst>
            <a:ext uri="{FF2B5EF4-FFF2-40B4-BE49-F238E27FC236}">
              <a16:creationId xmlns:a16="http://schemas.microsoft.com/office/drawing/2014/main" id="{5ED2710E-176E-7E4C-B1AC-CA1ADD5C8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6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609600</xdr:colOff>
      <xdr:row>201</xdr:row>
      <xdr:rowOff>279400</xdr:rowOff>
    </xdr:to>
    <xdr:pic>
      <xdr:nvPicPr>
        <xdr:cNvPr id="202" name="Picture 201" descr="Vrije Universiteit Brussel (VUB) Logo">
          <a:extLst>
            <a:ext uri="{FF2B5EF4-FFF2-40B4-BE49-F238E27FC236}">
              <a16:creationId xmlns:a16="http://schemas.microsoft.com/office/drawing/2014/main" id="{D0AA5975-BC2D-4F41-B12E-C6D24FC1C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5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609600</xdr:colOff>
      <xdr:row>202</xdr:row>
      <xdr:rowOff>292100</xdr:rowOff>
    </xdr:to>
    <xdr:pic>
      <xdr:nvPicPr>
        <xdr:cNvPr id="203" name="Picture 202" descr="University of Gothenburg Logo">
          <a:extLst>
            <a:ext uri="{FF2B5EF4-FFF2-40B4-BE49-F238E27FC236}">
              <a16:creationId xmlns:a16="http://schemas.microsoft.com/office/drawing/2014/main" id="{5065CA4D-3E6A-1443-87E3-EF84C28A5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28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609600</xdr:colOff>
      <xdr:row>203</xdr:row>
      <xdr:rowOff>279400</xdr:rowOff>
    </xdr:to>
    <xdr:pic>
      <xdr:nvPicPr>
        <xdr:cNvPr id="204" name="Picture 203" descr="Dartmouth College Logo">
          <a:extLst>
            <a:ext uri="{FF2B5EF4-FFF2-40B4-BE49-F238E27FC236}">
              <a16:creationId xmlns:a16="http://schemas.microsoft.com/office/drawing/2014/main" id="{589C003F-9A9A-0C42-A3DE-9BC61074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60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609600</xdr:colOff>
      <xdr:row>204</xdr:row>
      <xdr:rowOff>279400</xdr:rowOff>
    </xdr:to>
    <xdr:pic>
      <xdr:nvPicPr>
        <xdr:cNvPr id="205" name="Picture 204" descr="Western University Logo">
          <a:extLst>
            <a:ext uri="{FF2B5EF4-FFF2-40B4-BE49-F238E27FC236}">
              <a16:creationId xmlns:a16="http://schemas.microsoft.com/office/drawing/2014/main" id="{54D10253-7D44-164E-92AD-A5B97CC0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93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609600</xdr:colOff>
      <xdr:row>205</xdr:row>
      <xdr:rowOff>292100</xdr:rowOff>
    </xdr:to>
    <xdr:pic>
      <xdr:nvPicPr>
        <xdr:cNvPr id="206" name="Picture 205" descr="University of Reading Logo">
          <a:extLst>
            <a:ext uri="{FF2B5EF4-FFF2-40B4-BE49-F238E27FC236}">
              <a16:creationId xmlns:a16="http://schemas.microsoft.com/office/drawing/2014/main" id="{5FBDCDF6-C182-8146-976D-44C7AC7CC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26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609600</xdr:colOff>
      <xdr:row>206</xdr:row>
      <xdr:rowOff>292100</xdr:rowOff>
    </xdr:to>
    <xdr:pic>
      <xdr:nvPicPr>
        <xdr:cNvPr id="207" name="Picture 206" descr="Complutense University of Madrid Logo">
          <a:extLst>
            <a:ext uri="{FF2B5EF4-FFF2-40B4-BE49-F238E27FC236}">
              <a16:creationId xmlns:a16="http://schemas.microsoft.com/office/drawing/2014/main" id="{7EDE9CF4-542C-8940-9459-AAAD2A20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58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609600</xdr:colOff>
      <xdr:row>207</xdr:row>
      <xdr:rowOff>292100</xdr:rowOff>
    </xdr:to>
    <xdr:pic>
      <xdr:nvPicPr>
        <xdr:cNvPr id="208" name="Picture 207" descr="University of Aberdeen Logo">
          <a:extLst>
            <a:ext uri="{FF2B5EF4-FFF2-40B4-BE49-F238E27FC236}">
              <a16:creationId xmlns:a16="http://schemas.microsoft.com/office/drawing/2014/main" id="{AC6D65B5-08E7-E441-85E1-661350926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90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609600</xdr:colOff>
      <xdr:row>208</xdr:row>
      <xdr:rowOff>292100</xdr:rowOff>
    </xdr:to>
    <xdr:pic>
      <xdr:nvPicPr>
        <xdr:cNvPr id="209" name="Picture 208" descr="Chulalongkorn University Logo">
          <a:extLst>
            <a:ext uri="{FF2B5EF4-FFF2-40B4-BE49-F238E27FC236}">
              <a16:creationId xmlns:a16="http://schemas.microsoft.com/office/drawing/2014/main" id="{96C582C9-51C5-6D4D-BAD6-10C2C196D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218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609600</xdr:colOff>
      <xdr:row>209</xdr:row>
      <xdr:rowOff>292100</xdr:rowOff>
    </xdr:to>
    <xdr:pic>
      <xdr:nvPicPr>
        <xdr:cNvPr id="210" name="Picture 209" descr="Queen's University Belfast Logo">
          <a:extLst>
            <a:ext uri="{FF2B5EF4-FFF2-40B4-BE49-F238E27FC236}">
              <a16:creationId xmlns:a16="http://schemas.microsoft.com/office/drawing/2014/main" id="{824FDFA2-0B18-2046-9ECD-802013B2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53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609600</xdr:colOff>
      <xdr:row>210</xdr:row>
      <xdr:rowOff>292100</xdr:rowOff>
    </xdr:to>
    <xdr:pic>
      <xdr:nvPicPr>
        <xdr:cNvPr id="211" name="Picture 210" descr="University of California, Irvine Logo">
          <a:extLst>
            <a:ext uri="{FF2B5EF4-FFF2-40B4-BE49-F238E27FC236}">
              <a16:creationId xmlns:a16="http://schemas.microsoft.com/office/drawing/2014/main" id="{B6740C5D-6252-8642-B754-0FBF2C3B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5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609600</xdr:colOff>
      <xdr:row>211</xdr:row>
      <xdr:rowOff>279400</xdr:rowOff>
    </xdr:to>
    <xdr:pic>
      <xdr:nvPicPr>
        <xdr:cNvPr id="212" name="Picture 211" descr="Khalifa University of Science and Technology Logo">
          <a:extLst>
            <a:ext uri="{FF2B5EF4-FFF2-40B4-BE49-F238E27FC236}">
              <a16:creationId xmlns:a16="http://schemas.microsoft.com/office/drawing/2014/main" id="{E849008B-3461-6C42-B1A8-E211A0A6C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7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609600</xdr:colOff>
      <xdr:row>212</xdr:row>
      <xdr:rowOff>279400</xdr:rowOff>
    </xdr:to>
    <xdr:pic>
      <xdr:nvPicPr>
        <xdr:cNvPr id="213" name="Picture 212" descr="University of Notre Dame Logo">
          <a:extLst>
            <a:ext uri="{FF2B5EF4-FFF2-40B4-BE49-F238E27FC236}">
              <a16:creationId xmlns:a16="http://schemas.microsoft.com/office/drawing/2014/main" id="{3C0D279C-28AF-9642-AFAF-4A65BE6B6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0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609600</xdr:colOff>
      <xdr:row>213</xdr:row>
      <xdr:rowOff>292100</xdr:rowOff>
    </xdr:to>
    <xdr:pic>
      <xdr:nvPicPr>
        <xdr:cNvPr id="214" name="Picture 213" descr="Universitat Autònoma de Barcelona Logo">
          <a:extLst>
            <a:ext uri="{FF2B5EF4-FFF2-40B4-BE49-F238E27FC236}">
              <a16:creationId xmlns:a16="http://schemas.microsoft.com/office/drawing/2014/main" id="{CDDB8657-78C3-494F-A7B2-D4AFFDD9E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3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609600</xdr:colOff>
      <xdr:row>214</xdr:row>
      <xdr:rowOff>279400</xdr:rowOff>
    </xdr:to>
    <xdr:pic>
      <xdr:nvPicPr>
        <xdr:cNvPr id="215" name="Picture 214" descr="Macquarie University Logo">
          <a:extLst>
            <a:ext uri="{FF2B5EF4-FFF2-40B4-BE49-F238E27FC236}">
              <a16:creationId xmlns:a16="http://schemas.microsoft.com/office/drawing/2014/main" id="{1785795A-A9F4-7343-B57C-E4B7D7CF7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14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609600</xdr:colOff>
      <xdr:row>215</xdr:row>
      <xdr:rowOff>279400</xdr:rowOff>
    </xdr:to>
    <xdr:pic>
      <xdr:nvPicPr>
        <xdr:cNvPr id="216" name="Picture 215" descr="Radboud University Logo">
          <a:extLst>
            <a:ext uri="{FF2B5EF4-FFF2-40B4-BE49-F238E27FC236}">
              <a16:creationId xmlns:a16="http://schemas.microsoft.com/office/drawing/2014/main" id="{4863812C-24E9-6D49-ADFA-406AD750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479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609600</xdr:colOff>
      <xdr:row>216</xdr:row>
      <xdr:rowOff>292100</xdr:rowOff>
    </xdr:to>
    <xdr:pic>
      <xdr:nvPicPr>
        <xdr:cNvPr id="217" name="Picture 216" descr="Università di Padova Logo">
          <a:extLst>
            <a:ext uri="{FF2B5EF4-FFF2-40B4-BE49-F238E27FC236}">
              <a16:creationId xmlns:a16="http://schemas.microsoft.com/office/drawing/2014/main" id="{FD4B93F2-DE5B-4A43-AFAB-4EE03AF3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80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609600</xdr:colOff>
      <xdr:row>217</xdr:row>
      <xdr:rowOff>279400</xdr:rowOff>
    </xdr:to>
    <xdr:pic>
      <xdr:nvPicPr>
        <xdr:cNvPr id="218" name="Picture 217" descr="Curtin University Logo">
          <a:extLst>
            <a:ext uri="{FF2B5EF4-FFF2-40B4-BE49-F238E27FC236}">
              <a16:creationId xmlns:a16="http://schemas.microsoft.com/office/drawing/2014/main" id="{25EA1905-DECF-7346-BE07-0EFFA2D36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12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609600</xdr:colOff>
      <xdr:row>218</xdr:row>
      <xdr:rowOff>279400</xdr:rowOff>
    </xdr:to>
    <xdr:pic>
      <xdr:nvPicPr>
        <xdr:cNvPr id="219" name="Picture 218" descr="Queensland University of Technology (QUT) Logo">
          <a:extLst>
            <a:ext uri="{FF2B5EF4-FFF2-40B4-BE49-F238E27FC236}">
              <a16:creationId xmlns:a16="http://schemas.microsoft.com/office/drawing/2014/main" id="{979B708F-E58B-824C-AAEF-501AD552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45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609600</xdr:colOff>
      <xdr:row>219</xdr:row>
      <xdr:rowOff>279400</xdr:rowOff>
    </xdr:to>
    <xdr:pic>
      <xdr:nvPicPr>
        <xdr:cNvPr id="220" name="Picture 219" descr="University of Virginia Logo">
          <a:extLst>
            <a:ext uri="{FF2B5EF4-FFF2-40B4-BE49-F238E27FC236}">
              <a16:creationId xmlns:a16="http://schemas.microsoft.com/office/drawing/2014/main" id="{84AF2685-BF49-DE4E-84A4-ABF2B6A5F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78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609600</xdr:colOff>
      <xdr:row>220</xdr:row>
      <xdr:rowOff>279400</xdr:rowOff>
    </xdr:to>
    <xdr:pic>
      <xdr:nvPicPr>
        <xdr:cNvPr id="221" name="Picture 220" descr="American University of Beirut (AUB) Logo">
          <a:extLst>
            <a:ext uri="{FF2B5EF4-FFF2-40B4-BE49-F238E27FC236}">
              <a16:creationId xmlns:a16="http://schemas.microsoft.com/office/drawing/2014/main" id="{78B95A2C-746D-CB4C-9567-486D56EC2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11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609600</xdr:colOff>
      <xdr:row>221</xdr:row>
      <xdr:rowOff>279400</xdr:rowOff>
    </xdr:to>
    <xdr:pic>
      <xdr:nvPicPr>
        <xdr:cNvPr id="222" name="Picture 221" descr="Arizona State University Logo">
          <a:extLst>
            <a:ext uri="{FF2B5EF4-FFF2-40B4-BE49-F238E27FC236}">
              <a16:creationId xmlns:a16="http://schemas.microsoft.com/office/drawing/2014/main" id="{44E1D669-19C8-4C40-9E94-3A2D43CF8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44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609600</xdr:colOff>
      <xdr:row>222</xdr:row>
      <xdr:rowOff>279400</xdr:rowOff>
    </xdr:to>
    <xdr:pic>
      <xdr:nvPicPr>
        <xdr:cNvPr id="223" name="Picture 222" descr="University of Cape Town Logo">
          <a:extLst>
            <a:ext uri="{FF2B5EF4-FFF2-40B4-BE49-F238E27FC236}">
              <a16:creationId xmlns:a16="http://schemas.microsoft.com/office/drawing/2014/main" id="{C4FF3EB5-BDBF-AC4F-B60F-63614E85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7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609600</xdr:colOff>
      <xdr:row>223</xdr:row>
      <xdr:rowOff>279400</xdr:rowOff>
    </xdr:to>
    <xdr:pic>
      <xdr:nvPicPr>
        <xdr:cNvPr id="224" name="Picture 223" descr="RMIT University Logo">
          <a:extLst>
            <a:ext uri="{FF2B5EF4-FFF2-40B4-BE49-F238E27FC236}">
              <a16:creationId xmlns:a16="http://schemas.microsoft.com/office/drawing/2014/main" id="{CB35BC18-6779-114D-A6CA-FE2C2B23C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10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609600</xdr:colOff>
      <xdr:row>224</xdr:row>
      <xdr:rowOff>279400</xdr:rowOff>
    </xdr:to>
    <xdr:pic>
      <xdr:nvPicPr>
        <xdr:cNvPr id="225" name="Picture 224" descr="Victoria University of Wellington Logo">
          <a:extLst>
            <a:ext uri="{FF2B5EF4-FFF2-40B4-BE49-F238E27FC236}">
              <a16:creationId xmlns:a16="http://schemas.microsoft.com/office/drawing/2014/main" id="{450C789C-4F51-ED41-A0FA-04EF67DD3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4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609600</xdr:colOff>
      <xdr:row>225</xdr:row>
      <xdr:rowOff>292100</xdr:rowOff>
    </xdr:to>
    <xdr:pic>
      <xdr:nvPicPr>
        <xdr:cNvPr id="226" name="Picture 225" descr="Saint Petersburg State University Logo">
          <a:extLst>
            <a:ext uri="{FF2B5EF4-FFF2-40B4-BE49-F238E27FC236}">
              <a16:creationId xmlns:a16="http://schemas.microsoft.com/office/drawing/2014/main" id="{5306B556-6F78-244D-9AD5-E10311368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76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609600</xdr:colOff>
      <xdr:row>226</xdr:row>
      <xdr:rowOff>292100</xdr:rowOff>
    </xdr:to>
    <xdr:pic>
      <xdr:nvPicPr>
        <xdr:cNvPr id="227" name="Picture 226" descr="Loughborough University Logo">
          <a:extLst>
            <a:ext uri="{FF2B5EF4-FFF2-40B4-BE49-F238E27FC236}">
              <a16:creationId xmlns:a16="http://schemas.microsoft.com/office/drawing/2014/main" id="{31FCA4B1-3D47-7645-A90F-32CE17A8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8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609600</xdr:colOff>
      <xdr:row>227</xdr:row>
      <xdr:rowOff>292100</xdr:rowOff>
    </xdr:to>
    <xdr:pic>
      <xdr:nvPicPr>
        <xdr:cNvPr id="228" name="Picture 227" descr="Universidad de los Andes Logo">
          <a:extLst>
            <a:ext uri="{FF2B5EF4-FFF2-40B4-BE49-F238E27FC236}">
              <a16:creationId xmlns:a16="http://schemas.microsoft.com/office/drawing/2014/main" id="{FC9EDAE6-EF8E-DA48-8ECC-F00F0AB86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40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609600</xdr:colOff>
      <xdr:row>228</xdr:row>
      <xdr:rowOff>279400</xdr:rowOff>
    </xdr:to>
    <xdr:pic>
      <xdr:nvPicPr>
        <xdr:cNvPr id="229" name="Picture 228" descr="Novosibirsk State University Logo">
          <a:extLst>
            <a:ext uri="{FF2B5EF4-FFF2-40B4-BE49-F238E27FC236}">
              <a16:creationId xmlns:a16="http://schemas.microsoft.com/office/drawing/2014/main" id="{F5B47E95-C6D5-4D40-9F96-10EB23BB6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72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609600</xdr:colOff>
      <xdr:row>229</xdr:row>
      <xdr:rowOff>279400</xdr:rowOff>
    </xdr:to>
    <xdr:pic>
      <xdr:nvPicPr>
        <xdr:cNvPr id="230" name="Picture 229" descr="Universität Hamburg Logo">
          <a:extLst>
            <a:ext uri="{FF2B5EF4-FFF2-40B4-BE49-F238E27FC236}">
              <a16:creationId xmlns:a16="http://schemas.microsoft.com/office/drawing/2014/main" id="{CCD78CB1-BF6C-1A4A-914B-A7C388EB4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05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609600</xdr:colOff>
      <xdr:row>230</xdr:row>
      <xdr:rowOff>279400</xdr:rowOff>
    </xdr:to>
    <xdr:pic>
      <xdr:nvPicPr>
        <xdr:cNvPr id="231" name="Picture 230" descr="Georgetown University Logo">
          <a:extLst>
            <a:ext uri="{FF2B5EF4-FFF2-40B4-BE49-F238E27FC236}">
              <a16:creationId xmlns:a16="http://schemas.microsoft.com/office/drawing/2014/main" id="{C5279BBB-4779-D74C-991D-8AC62AA9D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38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609600</xdr:colOff>
      <xdr:row>231</xdr:row>
      <xdr:rowOff>279400</xdr:rowOff>
    </xdr:to>
    <xdr:pic>
      <xdr:nvPicPr>
        <xdr:cNvPr id="232" name="Picture 231" descr="Tel Aviv University Logo">
          <a:extLst>
            <a:ext uri="{FF2B5EF4-FFF2-40B4-BE49-F238E27FC236}">
              <a16:creationId xmlns:a16="http://schemas.microsoft.com/office/drawing/2014/main" id="{10DAE326-8764-E342-B7F9-A7B35FBFA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71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609600</xdr:colOff>
      <xdr:row>232</xdr:row>
      <xdr:rowOff>279400</xdr:rowOff>
    </xdr:to>
    <xdr:pic>
      <xdr:nvPicPr>
        <xdr:cNvPr id="233" name="Picture 232" descr="University of Colorado Boulder Logo">
          <a:extLst>
            <a:ext uri="{FF2B5EF4-FFF2-40B4-BE49-F238E27FC236}">
              <a16:creationId xmlns:a16="http://schemas.microsoft.com/office/drawing/2014/main" id="{F6138F71-9F93-3745-816E-4FE0F4ECB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609600</xdr:colOff>
      <xdr:row>233</xdr:row>
      <xdr:rowOff>292100</xdr:rowOff>
    </xdr:to>
    <xdr:pic>
      <xdr:nvPicPr>
        <xdr:cNvPr id="234" name="Picture 233" descr="Universidade Estadual de Campinas (Unicamp) Logo">
          <a:extLst>
            <a:ext uri="{FF2B5EF4-FFF2-40B4-BE49-F238E27FC236}">
              <a16:creationId xmlns:a16="http://schemas.microsoft.com/office/drawing/2014/main" id="{48A93DC8-CE89-AE4B-9D18-9F5CD2A1C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37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609600</xdr:colOff>
      <xdr:row>234</xdr:row>
      <xdr:rowOff>279400</xdr:rowOff>
    </xdr:to>
    <xdr:pic>
      <xdr:nvPicPr>
        <xdr:cNvPr id="235" name="Picture 234" descr="Maastricht University  Logo">
          <a:extLst>
            <a:ext uri="{FF2B5EF4-FFF2-40B4-BE49-F238E27FC236}">
              <a16:creationId xmlns:a16="http://schemas.microsoft.com/office/drawing/2014/main" id="{98961BCA-D55B-A747-B93A-ECD25E27A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68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609600</xdr:colOff>
      <xdr:row>235</xdr:row>
      <xdr:rowOff>279400</xdr:rowOff>
    </xdr:to>
    <xdr:pic>
      <xdr:nvPicPr>
        <xdr:cNvPr id="236" name="Picture 235" descr="National Cheng Kung University (NCKU) Logo">
          <a:extLst>
            <a:ext uri="{FF2B5EF4-FFF2-40B4-BE49-F238E27FC236}">
              <a16:creationId xmlns:a16="http://schemas.microsoft.com/office/drawing/2014/main" id="{EDD3BB9A-36ED-D940-B185-DB476F937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01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609600</xdr:colOff>
      <xdr:row>236</xdr:row>
      <xdr:rowOff>279400</xdr:rowOff>
    </xdr:to>
    <xdr:pic>
      <xdr:nvPicPr>
        <xdr:cNvPr id="237" name="Picture 236" descr="Kyung Hee University Logo">
          <a:extLst>
            <a:ext uri="{FF2B5EF4-FFF2-40B4-BE49-F238E27FC236}">
              <a16:creationId xmlns:a16="http://schemas.microsoft.com/office/drawing/2014/main" id="{82A7BCDF-6220-2841-A911-7BDE529E1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5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609600</xdr:colOff>
      <xdr:row>237</xdr:row>
      <xdr:rowOff>279400</xdr:rowOff>
    </xdr:to>
    <xdr:pic>
      <xdr:nvPicPr>
        <xdr:cNvPr id="238" name="Picture 237" descr="Vrije Universiteit Amsterdam Logo">
          <a:extLst>
            <a:ext uri="{FF2B5EF4-FFF2-40B4-BE49-F238E27FC236}">
              <a16:creationId xmlns:a16="http://schemas.microsoft.com/office/drawing/2014/main" id="{CE5E34F6-C901-5D47-BE46-513BC6D72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68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609600</xdr:colOff>
      <xdr:row>238</xdr:row>
      <xdr:rowOff>279400</xdr:rowOff>
    </xdr:to>
    <xdr:pic>
      <xdr:nvPicPr>
        <xdr:cNvPr id="239" name="Picture 238" descr="National University of Ireland Galway Logo">
          <a:extLst>
            <a:ext uri="{FF2B5EF4-FFF2-40B4-BE49-F238E27FC236}">
              <a16:creationId xmlns:a16="http://schemas.microsoft.com/office/drawing/2014/main" id="{8F51076C-7389-BC44-B9C1-144268548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0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609600</xdr:colOff>
      <xdr:row>239</xdr:row>
      <xdr:rowOff>279400</xdr:rowOff>
    </xdr:to>
    <xdr:pic>
      <xdr:nvPicPr>
        <xdr:cNvPr id="240" name="Picture 239" descr="University of Antwerp Logo">
          <a:extLst>
            <a:ext uri="{FF2B5EF4-FFF2-40B4-BE49-F238E27FC236}">
              <a16:creationId xmlns:a16="http://schemas.microsoft.com/office/drawing/2014/main" id="{BB558EFB-ED3D-D544-8CF2-9418FABBC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34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609600</xdr:colOff>
      <xdr:row>240</xdr:row>
      <xdr:rowOff>279400</xdr:rowOff>
    </xdr:to>
    <xdr:pic>
      <xdr:nvPicPr>
        <xdr:cNvPr id="241" name="Picture 240" descr="National Chiao Tung University Logo">
          <a:extLst>
            <a:ext uri="{FF2B5EF4-FFF2-40B4-BE49-F238E27FC236}">
              <a16:creationId xmlns:a16="http://schemas.microsoft.com/office/drawing/2014/main" id="{7E5EB125-B873-0F41-88B5-1D69C96C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67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609600</xdr:colOff>
      <xdr:row>241</xdr:row>
      <xdr:rowOff>279400</xdr:rowOff>
    </xdr:to>
    <xdr:pic>
      <xdr:nvPicPr>
        <xdr:cNvPr id="242" name="Picture 241" descr="Rheinische Friedrich-Wilhelms-Universität Bonn Logo">
          <a:extLst>
            <a:ext uri="{FF2B5EF4-FFF2-40B4-BE49-F238E27FC236}">
              <a16:creationId xmlns:a16="http://schemas.microsoft.com/office/drawing/2014/main" id="{B8263D5B-96DE-D64B-B494-7902751AF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00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609600</xdr:colOff>
      <xdr:row>242</xdr:row>
      <xdr:rowOff>279400</xdr:rowOff>
    </xdr:to>
    <xdr:pic>
      <xdr:nvPicPr>
        <xdr:cNvPr id="243" name="Picture 242" descr="Ecole des Ponts ParisTech Logo">
          <a:extLst>
            <a:ext uri="{FF2B5EF4-FFF2-40B4-BE49-F238E27FC236}">
              <a16:creationId xmlns:a16="http://schemas.microsoft.com/office/drawing/2014/main" id="{51FE14A9-E887-D34A-825C-87699112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3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609600</xdr:colOff>
      <xdr:row>243</xdr:row>
      <xdr:rowOff>279400</xdr:rowOff>
    </xdr:to>
    <xdr:pic>
      <xdr:nvPicPr>
        <xdr:cNvPr id="244" name="Picture 243" descr="Sciences Po Logo">
          <a:extLst>
            <a:ext uri="{FF2B5EF4-FFF2-40B4-BE49-F238E27FC236}">
              <a16:creationId xmlns:a16="http://schemas.microsoft.com/office/drawing/2014/main" id="{538BA158-F687-BA4A-BAEC-6E51C701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66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609600</xdr:colOff>
      <xdr:row>244</xdr:row>
      <xdr:rowOff>279400</xdr:rowOff>
    </xdr:to>
    <xdr:pic>
      <xdr:nvPicPr>
        <xdr:cNvPr id="245" name="Picture 244" descr="University of Leicester Logo">
          <a:extLst>
            <a:ext uri="{FF2B5EF4-FFF2-40B4-BE49-F238E27FC236}">
              <a16:creationId xmlns:a16="http://schemas.microsoft.com/office/drawing/2014/main" id="{E8AFA95F-BF8D-0D40-8EF4-01745016F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99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609600</xdr:colOff>
      <xdr:row>245</xdr:row>
      <xdr:rowOff>292100</xdr:rowOff>
    </xdr:to>
    <xdr:pic>
      <xdr:nvPicPr>
        <xdr:cNvPr id="246" name="Picture 245" descr="Qatar University Logo">
          <a:extLst>
            <a:ext uri="{FF2B5EF4-FFF2-40B4-BE49-F238E27FC236}">
              <a16:creationId xmlns:a16="http://schemas.microsoft.com/office/drawing/2014/main" id="{4DFEADD7-B9C0-604A-A735-60CCA558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2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609600</xdr:colOff>
      <xdr:row>246</xdr:row>
      <xdr:rowOff>279400</xdr:rowOff>
    </xdr:to>
    <xdr:pic>
      <xdr:nvPicPr>
        <xdr:cNvPr id="247" name="Picture 246" descr="Queen's University at Kingston Logo">
          <a:extLst>
            <a:ext uri="{FF2B5EF4-FFF2-40B4-BE49-F238E27FC236}">
              <a16:creationId xmlns:a16="http://schemas.microsoft.com/office/drawing/2014/main" id="{F3D505EE-5617-3A44-B792-D85E1BE65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639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609600</xdr:colOff>
      <xdr:row>247</xdr:row>
      <xdr:rowOff>279400</xdr:rowOff>
    </xdr:to>
    <xdr:pic>
      <xdr:nvPicPr>
        <xdr:cNvPr id="248" name="Picture 247" descr="University of Calgary Logo">
          <a:extLst>
            <a:ext uri="{FF2B5EF4-FFF2-40B4-BE49-F238E27FC236}">
              <a16:creationId xmlns:a16="http://schemas.microsoft.com/office/drawing/2014/main" id="{4380D26A-8E96-2644-8D70-11999A007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96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609600</xdr:colOff>
      <xdr:row>248</xdr:row>
      <xdr:rowOff>279400</xdr:rowOff>
    </xdr:to>
    <xdr:pic>
      <xdr:nvPicPr>
        <xdr:cNvPr id="249" name="Picture 248" descr="University of Sussex Logo">
          <a:extLst>
            <a:ext uri="{FF2B5EF4-FFF2-40B4-BE49-F238E27FC236}">
              <a16:creationId xmlns:a16="http://schemas.microsoft.com/office/drawing/2014/main" id="{B1CA7894-C201-7B46-BA57-BABE1D72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29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609600</xdr:colOff>
      <xdr:row>249</xdr:row>
      <xdr:rowOff>279400</xdr:rowOff>
    </xdr:to>
    <xdr:pic>
      <xdr:nvPicPr>
        <xdr:cNvPr id="250" name="Picture 249" descr="Wuhan University Logo">
          <a:extLst>
            <a:ext uri="{FF2B5EF4-FFF2-40B4-BE49-F238E27FC236}">
              <a16:creationId xmlns:a16="http://schemas.microsoft.com/office/drawing/2014/main" id="{28AC843D-A616-214F-9A46-F02A33141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63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609600</xdr:colOff>
      <xdr:row>250</xdr:row>
      <xdr:rowOff>279400</xdr:rowOff>
    </xdr:to>
    <xdr:pic>
      <xdr:nvPicPr>
        <xdr:cNvPr id="251" name="Picture 250" descr="Tomsk State University Logo">
          <a:extLst>
            <a:ext uri="{FF2B5EF4-FFF2-40B4-BE49-F238E27FC236}">
              <a16:creationId xmlns:a16="http://schemas.microsoft.com/office/drawing/2014/main" id="{F5E2674F-125A-ED49-8D9D-A0B4B556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960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609600</xdr:colOff>
      <xdr:row>251</xdr:row>
      <xdr:rowOff>279400</xdr:rowOff>
    </xdr:to>
    <xdr:pic>
      <xdr:nvPicPr>
        <xdr:cNvPr id="252" name="Picture 251" descr="Universite libre de Bruxelles Logo">
          <a:extLst>
            <a:ext uri="{FF2B5EF4-FFF2-40B4-BE49-F238E27FC236}">
              <a16:creationId xmlns:a16="http://schemas.microsoft.com/office/drawing/2014/main" id="{3CCD7656-7221-C04F-8186-FC1056EB9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290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609600</xdr:colOff>
      <xdr:row>252</xdr:row>
      <xdr:rowOff>279400</xdr:rowOff>
    </xdr:to>
    <xdr:pic>
      <xdr:nvPicPr>
        <xdr:cNvPr id="253" name="Picture 252" descr="Mahidol University Logo">
          <a:extLst>
            <a:ext uri="{FF2B5EF4-FFF2-40B4-BE49-F238E27FC236}">
              <a16:creationId xmlns:a16="http://schemas.microsoft.com/office/drawing/2014/main" id="{3B152257-715F-EE40-84B4-D92CC7526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62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609600</xdr:colOff>
      <xdr:row>253</xdr:row>
      <xdr:rowOff>279400</xdr:rowOff>
    </xdr:to>
    <xdr:pic>
      <xdr:nvPicPr>
        <xdr:cNvPr id="254" name="Picture 253" descr="University of Navarra Logo">
          <a:extLst>
            <a:ext uri="{FF2B5EF4-FFF2-40B4-BE49-F238E27FC236}">
              <a16:creationId xmlns:a16="http://schemas.microsoft.com/office/drawing/2014/main" id="{C01A3151-5E75-684F-8963-536A277E0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5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609600</xdr:colOff>
      <xdr:row>254</xdr:row>
      <xdr:rowOff>279400</xdr:rowOff>
    </xdr:to>
    <xdr:pic>
      <xdr:nvPicPr>
        <xdr:cNvPr id="255" name="Picture 254" descr="Gadjah Mada University Logo">
          <a:extLst>
            <a:ext uri="{FF2B5EF4-FFF2-40B4-BE49-F238E27FC236}">
              <a16:creationId xmlns:a16="http://schemas.microsoft.com/office/drawing/2014/main" id="{F0D0F8EF-4697-EA43-8AFA-E4EA01C7C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609600</xdr:colOff>
      <xdr:row>255</xdr:row>
      <xdr:rowOff>279400</xdr:rowOff>
    </xdr:to>
    <xdr:pic>
      <xdr:nvPicPr>
        <xdr:cNvPr id="256" name="Picture 255" descr="Universiti Brunei Darussalam (UBD) Logo">
          <a:extLst>
            <a:ext uri="{FF2B5EF4-FFF2-40B4-BE49-F238E27FC236}">
              <a16:creationId xmlns:a16="http://schemas.microsoft.com/office/drawing/2014/main" id="{BE55CED9-9CE8-2D43-84D1-01F25012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61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609600</xdr:colOff>
      <xdr:row>256</xdr:row>
      <xdr:rowOff>279400</xdr:rowOff>
    </xdr:to>
    <xdr:pic>
      <xdr:nvPicPr>
        <xdr:cNvPr id="257" name="Picture 256" descr="Tongji University Logo">
          <a:extLst>
            <a:ext uri="{FF2B5EF4-FFF2-40B4-BE49-F238E27FC236}">
              <a16:creationId xmlns:a16="http://schemas.microsoft.com/office/drawing/2014/main" id="{10C569F3-3439-3141-A0E4-9C261FE06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94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609600</xdr:colOff>
      <xdr:row>257</xdr:row>
      <xdr:rowOff>279400</xdr:rowOff>
    </xdr:to>
    <xdr:pic>
      <xdr:nvPicPr>
        <xdr:cNvPr id="258" name="Picture 257" descr="University of Illinois at Chicago (UIC) Logo">
          <a:extLst>
            <a:ext uri="{FF2B5EF4-FFF2-40B4-BE49-F238E27FC236}">
              <a16:creationId xmlns:a16="http://schemas.microsoft.com/office/drawing/2014/main" id="{A70D30EB-91F9-5142-94EE-3EEB50863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27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609600</xdr:colOff>
      <xdr:row>258</xdr:row>
      <xdr:rowOff>292100</xdr:rowOff>
    </xdr:to>
    <xdr:pic>
      <xdr:nvPicPr>
        <xdr:cNvPr id="259" name="Picture 258" descr="Rutgers University–New Brunswick Logo">
          <a:extLst>
            <a:ext uri="{FF2B5EF4-FFF2-40B4-BE49-F238E27FC236}">
              <a16:creationId xmlns:a16="http://schemas.microsoft.com/office/drawing/2014/main" id="{5F8E96B2-A642-ED4F-BB6C-130F2AC6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60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609600</xdr:colOff>
      <xdr:row>259</xdr:row>
      <xdr:rowOff>292100</xdr:rowOff>
    </xdr:to>
    <xdr:pic>
      <xdr:nvPicPr>
        <xdr:cNvPr id="260" name="Picture 259" descr="Universidad Nacional de Colombia Logo">
          <a:extLst>
            <a:ext uri="{FF2B5EF4-FFF2-40B4-BE49-F238E27FC236}">
              <a16:creationId xmlns:a16="http://schemas.microsoft.com/office/drawing/2014/main" id="{233DDFB2-C444-AD4D-8F1F-F0A9906E7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91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609600</xdr:colOff>
      <xdr:row>260</xdr:row>
      <xdr:rowOff>279400</xdr:rowOff>
    </xdr:to>
    <xdr:pic>
      <xdr:nvPicPr>
        <xdr:cNvPr id="261" name="Picture 260" descr="Charles University Logo">
          <a:extLst>
            <a:ext uri="{FF2B5EF4-FFF2-40B4-BE49-F238E27FC236}">
              <a16:creationId xmlns:a16="http://schemas.microsoft.com/office/drawing/2014/main" id="{FFFA3690-3599-9546-BB92-DE8F75DD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3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609600</xdr:colOff>
      <xdr:row>261</xdr:row>
      <xdr:rowOff>279400</xdr:rowOff>
    </xdr:to>
    <xdr:pic>
      <xdr:nvPicPr>
        <xdr:cNvPr id="262" name="Picture 261" descr="Harbin Institute of Technology Logo">
          <a:extLst>
            <a:ext uri="{FF2B5EF4-FFF2-40B4-BE49-F238E27FC236}">
              <a16:creationId xmlns:a16="http://schemas.microsoft.com/office/drawing/2014/main" id="{A0D41CD5-FACF-8649-BCF7-84471D46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567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609600</xdr:colOff>
      <xdr:row>262</xdr:row>
      <xdr:rowOff>279400</xdr:rowOff>
    </xdr:to>
    <xdr:pic>
      <xdr:nvPicPr>
        <xdr:cNvPr id="263" name="Picture 262" descr="Tufts University Logo">
          <a:extLst>
            <a:ext uri="{FF2B5EF4-FFF2-40B4-BE49-F238E27FC236}">
              <a16:creationId xmlns:a16="http://schemas.microsoft.com/office/drawing/2014/main" id="{26557607-70FD-5E45-8D4B-D4C397505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89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609600</xdr:colOff>
      <xdr:row>263</xdr:row>
      <xdr:rowOff>292100</xdr:rowOff>
    </xdr:to>
    <xdr:pic>
      <xdr:nvPicPr>
        <xdr:cNvPr id="264" name="Picture 263" descr="Sun Yat-sen University Logo">
          <a:extLst>
            <a:ext uri="{FF2B5EF4-FFF2-40B4-BE49-F238E27FC236}">
              <a16:creationId xmlns:a16="http://schemas.microsoft.com/office/drawing/2014/main" id="{EF4DB52B-B496-F04C-B416-3AF62A79F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22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609600</xdr:colOff>
      <xdr:row>264</xdr:row>
      <xdr:rowOff>292100</xdr:rowOff>
    </xdr:to>
    <xdr:pic>
      <xdr:nvPicPr>
        <xdr:cNvPr id="265" name="Picture 264" descr="Hong Kong Baptist University Logo">
          <a:extLst>
            <a:ext uri="{FF2B5EF4-FFF2-40B4-BE49-F238E27FC236}">
              <a16:creationId xmlns:a16="http://schemas.microsoft.com/office/drawing/2014/main" id="{6B93F580-F192-0A42-8664-02B00662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54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609600</xdr:colOff>
      <xdr:row>265</xdr:row>
      <xdr:rowOff>279400</xdr:rowOff>
    </xdr:to>
    <xdr:pic>
      <xdr:nvPicPr>
        <xdr:cNvPr id="266" name="Picture 265" descr="Universität Innsbruck Logo">
          <a:extLst>
            <a:ext uri="{FF2B5EF4-FFF2-40B4-BE49-F238E27FC236}">
              <a16:creationId xmlns:a16="http://schemas.microsoft.com/office/drawing/2014/main" id="{56CEC6E8-853B-4E42-9EF8-C9F8A7046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862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609600</xdr:colOff>
      <xdr:row>266</xdr:row>
      <xdr:rowOff>279400</xdr:rowOff>
    </xdr:to>
    <xdr:pic>
      <xdr:nvPicPr>
        <xdr:cNvPr id="267" name="Picture 266" descr="University of Tsukuba Logo">
          <a:extLst>
            <a:ext uri="{FF2B5EF4-FFF2-40B4-BE49-F238E27FC236}">
              <a16:creationId xmlns:a16="http://schemas.microsoft.com/office/drawing/2014/main" id="{ABAC3087-CDA7-A046-B3D9-6243BCF2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19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609600</xdr:colOff>
      <xdr:row>267</xdr:row>
      <xdr:rowOff>279400</xdr:rowOff>
    </xdr:to>
    <xdr:pic>
      <xdr:nvPicPr>
        <xdr:cNvPr id="268" name="Picture 267" descr="National Taiwan University of Science and Technology (Taiwan Tech) Logo">
          <a:extLst>
            <a:ext uri="{FF2B5EF4-FFF2-40B4-BE49-F238E27FC236}">
              <a16:creationId xmlns:a16="http://schemas.microsoft.com/office/drawing/2014/main" id="{78634C26-C188-494C-ABB1-BC3DD763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522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609600</xdr:colOff>
      <xdr:row>268</xdr:row>
      <xdr:rowOff>279400</xdr:rowOff>
    </xdr:to>
    <xdr:pic>
      <xdr:nvPicPr>
        <xdr:cNvPr id="269" name="Picture 268" descr="Technical University of Darmstadt Logo">
          <a:extLst>
            <a:ext uri="{FF2B5EF4-FFF2-40B4-BE49-F238E27FC236}">
              <a16:creationId xmlns:a16="http://schemas.microsoft.com/office/drawing/2014/main" id="{82C664B0-DAD4-3C47-9A8D-C954BDFB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53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609600</xdr:colOff>
      <xdr:row>269</xdr:row>
      <xdr:rowOff>279400</xdr:rowOff>
    </xdr:to>
    <xdr:pic>
      <xdr:nvPicPr>
        <xdr:cNvPr id="270" name="Picture 269" descr="University of Surrey Logo">
          <a:extLst>
            <a:ext uri="{FF2B5EF4-FFF2-40B4-BE49-F238E27FC236}">
              <a16:creationId xmlns:a16="http://schemas.microsoft.com/office/drawing/2014/main" id="{CE10B529-49CB-F34C-9349-EA050699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8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609600</xdr:colOff>
      <xdr:row>270</xdr:row>
      <xdr:rowOff>279400</xdr:rowOff>
    </xdr:to>
    <xdr:pic>
      <xdr:nvPicPr>
        <xdr:cNvPr id="271" name="Picture 270" descr="University of Canterbury Logo">
          <a:extLst>
            <a:ext uri="{FF2B5EF4-FFF2-40B4-BE49-F238E27FC236}">
              <a16:creationId xmlns:a16="http://schemas.microsoft.com/office/drawing/2014/main" id="{E309C279-3692-224D-B4B0-1A4A1588C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513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609600</xdr:colOff>
      <xdr:row>271</xdr:row>
      <xdr:rowOff>279400</xdr:rowOff>
    </xdr:to>
    <xdr:pic>
      <xdr:nvPicPr>
        <xdr:cNvPr id="272" name="Picture 271" descr="University of Massachusetts Amherst Logo">
          <a:extLst>
            <a:ext uri="{FF2B5EF4-FFF2-40B4-BE49-F238E27FC236}">
              <a16:creationId xmlns:a16="http://schemas.microsoft.com/office/drawing/2014/main" id="{3CB29DFE-B4F7-7A47-8BD2-8F3D00713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84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609600</xdr:colOff>
      <xdr:row>272</xdr:row>
      <xdr:rowOff>292100</xdr:rowOff>
    </xdr:to>
    <xdr:pic>
      <xdr:nvPicPr>
        <xdr:cNvPr id="273" name="Picture 272" descr="Massey University Logo">
          <a:extLst>
            <a:ext uri="{FF2B5EF4-FFF2-40B4-BE49-F238E27FC236}">
              <a16:creationId xmlns:a16="http://schemas.microsoft.com/office/drawing/2014/main" id="{81014F3F-8509-D242-B5F6-DB60A4A0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17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609600</xdr:colOff>
      <xdr:row>273</xdr:row>
      <xdr:rowOff>279400</xdr:rowOff>
    </xdr:to>
    <xdr:pic>
      <xdr:nvPicPr>
        <xdr:cNvPr id="274" name="Picture 273" descr="USI - Università della Svizzera italiana Logo">
          <a:extLst>
            <a:ext uri="{FF2B5EF4-FFF2-40B4-BE49-F238E27FC236}">
              <a16:creationId xmlns:a16="http://schemas.microsoft.com/office/drawing/2014/main" id="{4E29E4CD-9C52-FC49-BBCA-61AD547C8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49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609600</xdr:colOff>
      <xdr:row>274</xdr:row>
      <xdr:rowOff>279400</xdr:rowOff>
    </xdr:to>
    <xdr:pic>
      <xdr:nvPicPr>
        <xdr:cNvPr id="275" name="Picture 274" descr="The University of Arizona Logo">
          <a:extLst>
            <a:ext uri="{FF2B5EF4-FFF2-40B4-BE49-F238E27FC236}">
              <a16:creationId xmlns:a16="http://schemas.microsoft.com/office/drawing/2014/main" id="{001AB3F4-AD6D-C542-AFB2-CF93C3A2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8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609600</xdr:colOff>
      <xdr:row>275</xdr:row>
      <xdr:rowOff>279400</xdr:rowOff>
    </xdr:to>
    <xdr:pic>
      <xdr:nvPicPr>
        <xdr:cNvPr id="276" name="Picture 275" descr="Deakin University Logo">
          <a:extLst>
            <a:ext uri="{FF2B5EF4-FFF2-40B4-BE49-F238E27FC236}">
              <a16:creationId xmlns:a16="http://schemas.microsoft.com/office/drawing/2014/main" id="{41E13E6F-CAB4-3A44-A255-6245B09CE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15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609600</xdr:colOff>
      <xdr:row>276</xdr:row>
      <xdr:rowOff>279400</xdr:rowOff>
    </xdr:to>
    <xdr:pic>
      <xdr:nvPicPr>
        <xdr:cNvPr id="277" name="Picture 276" descr="Indian Institute of Technology Madras (IITM) Logo">
          <a:extLst>
            <a:ext uri="{FF2B5EF4-FFF2-40B4-BE49-F238E27FC236}">
              <a16:creationId xmlns:a16="http://schemas.microsoft.com/office/drawing/2014/main" id="{F6C6F0E4-DA29-B647-A130-70F3699E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48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609600</xdr:colOff>
      <xdr:row>277</xdr:row>
      <xdr:rowOff>279400</xdr:rowOff>
    </xdr:to>
    <xdr:pic>
      <xdr:nvPicPr>
        <xdr:cNvPr id="278" name="Picture 277" descr="Graz University of Technology Logo">
          <a:extLst>
            <a:ext uri="{FF2B5EF4-FFF2-40B4-BE49-F238E27FC236}">
              <a16:creationId xmlns:a16="http://schemas.microsoft.com/office/drawing/2014/main" id="{3E5F2061-2656-304D-9C7E-ED0DB062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81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609600</xdr:colOff>
      <xdr:row>278</xdr:row>
      <xdr:rowOff>279400</xdr:rowOff>
    </xdr:to>
    <xdr:pic>
      <xdr:nvPicPr>
        <xdr:cNvPr id="279" name="Picture 278" descr="Université de Paris Logo">
          <a:extLst>
            <a:ext uri="{FF2B5EF4-FFF2-40B4-BE49-F238E27FC236}">
              <a16:creationId xmlns:a16="http://schemas.microsoft.com/office/drawing/2014/main" id="{FBDF714F-FD7C-A34B-8564-91DC6D07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4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609600</xdr:colOff>
      <xdr:row>279</xdr:row>
      <xdr:rowOff>279400</xdr:rowOff>
    </xdr:to>
    <xdr:pic>
      <xdr:nvPicPr>
        <xdr:cNvPr id="280" name="Picture 279" descr="Beijing Normal University Logo">
          <a:extLst>
            <a:ext uri="{FF2B5EF4-FFF2-40B4-BE49-F238E27FC236}">
              <a16:creationId xmlns:a16="http://schemas.microsoft.com/office/drawing/2014/main" id="{97B43849-0E7A-AB49-9F9A-2A04457E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609600</xdr:colOff>
      <xdr:row>280</xdr:row>
      <xdr:rowOff>279400</xdr:rowOff>
    </xdr:to>
    <xdr:pic>
      <xdr:nvPicPr>
        <xdr:cNvPr id="281" name="Picture 280" descr="University of Ottawa Logo">
          <a:extLst>
            <a:ext uri="{FF2B5EF4-FFF2-40B4-BE49-F238E27FC236}">
              <a16:creationId xmlns:a16="http://schemas.microsoft.com/office/drawing/2014/main" id="{E6982C14-9C48-D140-95FE-B586DE8A8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80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609600</xdr:colOff>
      <xdr:row>281</xdr:row>
      <xdr:rowOff>292100</xdr:rowOff>
    </xdr:to>
    <xdr:pic>
      <xdr:nvPicPr>
        <xdr:cNvPr id="282" name="Picture 281" descr="Moscow Institute of Physics and Technology (MIPT / Moscow Phystech) Logo">
          <a:extLst>
            <a:ext uri="{FF2B5EF4-FFF2-40B4-BE49-F238E27FC236}">
              <a16:creationId xmlns:a16="http://schemas.microsoft.com/office/drawing/2014/main" id="{6A4D0166-6A3B-724A-A25A-DC872E09B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13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609600</xdr:colOff>
      <xdr:row>282</xdr:row>
      <xdr:rowOff>279400</xdr:rowOff>
    </xdr:to>
    <xdr:pic>
      <xdr:nvPicPr>
        <xdr:cNvPr id="283" name="Picture 282" descr="Bauman Moscow State Technical University Logo">
          <a:extLst>
            <a:ext uri="{FF2B5EF4-FFF2-40B4-BE49-F238E27FC236}">
              <a16:creationId xmlns:a16="http://schemas.microsoft.com/office/drawing/2014/main" id="{91E200C9-954A-364C-8581-11D90FED2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450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609600</xdr:colOff>
      <xdr:row>283</xdr:row>
      <xdr:rowOff>279400</xdr:rowOff>
    </xdr:to>
    <xdr:pic>
      <xdr:nvPicPr>
        <xdr:cNvPr id="284" name="Picture 283" descr="University of Cologne Logo">
          <a:extLst>
            <a:ext uri="{FF2B5EF4-FFF2-40B4-BE49-F238E27FC236}">
              <a16:creationId xmlns:a16="http://schemas.microsoft.com/office/drawing/2014/main" id="{733E291C-0DDE-054D-88DF-85834A914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78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609600</xdr:colOff>
      <xdr:row>284</xdr:row>
      <xdr:rowOff>292100</xdr:rowOff>
    </xdr:to>
    <xdr:pic>
      <xdr:nvPicPr>
        <xdr:cNvPr id="285" name="Picture 284" descr="United Arab Emirates University Logo">
          <a:extLst>
            <a:ext uri="{FF2B5EF4-FFF2-40B4-BE49-F238E27FC236}">
              <a16:creationId xmlns:a16="http://schemas.microsoft.com/office/drawing/2014/main" id="{617E0B61-28B6-CB47-8958-0DBB61A4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11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609600</xdr:colOff>
      <xdr:row>285</xdr:row>
      <xdr:rowOff>292100</xdr:rowOff>
    </xdr:to>
    <xdr:pic>
      <xdr:nvPicPr>
        <xdr:cNvPr id="286" name="Picture 285" descr="University of Tartu Logo">
          <a:extLst>
            <a:ext uri="{FF2B5EF4-FFF2-40B4-BE49-F238E27FC236}">
              <a16:creationId xmlns:a16="http://schemas.microsoft.com/office/drawing/2014/main" id="{D66F7CD5-35ED-D54C-B8BE-608D630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42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609600</xdr:colOff>
      <xdr:row>286</xdr:row>
      <xdr:rowOff>292100</xdr:rowOff>
    </xdr:to>
    <xdr:pic>
      <xdr:nvPicPr>
        <xdr:cNvPr id="287" name="Picture 286" descr="University College Cork Logo">
          <a:extLst>
            <a:ext uri="{FF2B5EF4-FFF2-40B4-BE49-F238E27FC236}">
              <a16:creationId xmlns:a16="http://schemas.microsoft.com/office/drawing/2014/main" id="{C6E98CBA-50FC-EE4E-973A-310016AF7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745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609600</xdr:colOff>
      <xdr:row>287</xdr:row>
      <xdr:rowOff>279400</xdr:rowOff>
    </xdr:to>
    <xdr:pic>
      <xdr:nvPicPr>
        <xdr:cNvPr id="288" name="Picture 287" descr="King Saud University Logo">
          <a:extLst>
            <a:ext uri="{FF2B5EF4-FFF2-40B4-BE49-F238E27FC236}">
              <a16:creationId xmlns:a16="http://schemas.microsoft.com/office/drawing/2014/main" id="{0729DD6F-C89C-3D47-84BC-72DD7722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06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609600</xdr:colOff>
      <xdr:row>288</xdr:row>
      <xdr:rowOff>279400</xdr:rowOff>
    </xdr:to>
    <xdr:pic>
      <xdr:nvPicPr>
        <xdr:cNvPr id="289" name="Picture 288" descr="Universitat Pompeu Fabra Logo">
          <a:extLst>
            <a:ext uri="{FF2B5EF4-FFF2-40B4-BE49-F238E27FC236}">
              <a16:creationId xmlns:a16="http://schemas.microsoft.com/office/drawing/2014/main" id="{55A8175B-5AD1-FF4F-8B35-11DA2924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39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609600</xdr:colOff>
      <xdr:row>289</xdr:row>
      <xdr:rowOff>279400</xdr:rowOff>
    </xdr:to>
    <xdr:pic>
      <xdr:nvPicPr>
        <xdr:cNvPr id="290" name="Picture 289" descr="Université Paris 1 Panthéon-Sorbonne Logo">
          <a:extLst>
            <a:ext uri="{FF2B5EF4-FFF2-40B4-BE49-F238E27FC236}">
              <a16:creationId xmlns:a16="http://schemas.microsoft.com/office/drawing/2014/main" id="{A1EFBB03-7F39-B443-8561-4AD3B82C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72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609600</xdr:colOff>
      <xdr:row>290</xdr:row>
      <xdr:rowOff>279400</xdr:rowOff>
    </xdr:to>
    <xdr:pic>
      <xdr:nvPicPr>
        <xdr:cNvPr id="291" name="Picture 290" descr="University of Turku Logo">
          <a:extLst>
            <a:ext uri="{FF2B5EF4-FFF2-40B4-BE49-F238E27FC236}">
              <a16:creationId xmlns:a16="http://schemas.microsoft.com/office/drawing/2014/main" id="{55685802-1FE8-FF4E-9EC3-F8154A64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05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609600</xdr:colOff>
      <xdr:row>291</xdr:row>
      <xdr:rowOff>279400</xdr:rowOff>
    </xdr:to>
    <xdr:pic>
      <xdr:nvPicPr>
        <xdr:cNvPr id="292" name="Picture 291" descr="Dalhousie University Logo">
          <a:extLst>
            <a:ext uri="{FF2B5EF4-FFF2-40B4-BE49-F238E27FC236}">
              <a16:creationId xmlns:a16="http://schemas.microsoft.com/office/drawing/2014/main" id="{C16B84B0-E7C2-2441-84D1-CA7301AC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38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609600</xdr:colOff>
      <xdr:row>292</xdr:row>
      <xdr:rowOff>279400</xdr:rowOff>
    </xdr:to>
    <xdr:pic>
      <xdr:nvPicPr>
        <xdr:cNvPr id="293" name="Picture 292" descr="ENS Paris-Saclay Logo">
          <a:extLst>
            <a:ext uri="{FF2B5EF4-FFF2-40B4-BE49-F238E27FC236}">
              <a16:creationId xmlns:a16="http://schemas.microsoft.com/office/drawing/2014/main" id="{630C7F02-979B-5846-84D7-ED0253F48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71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609600</xdr:colOff>
      <xdr:row>293</xdr:row>
      <xdr:rowOff>279400</xdr:rowOff>
    </xdr:to>
    <xdr:pic>
      <xdr:nvPicPr>
        <xdr:cNvPr id="294" name="Picture 293" descr="Technion - Israel Institute of Technology Logo">
          <a:extLst>
            <a:ext uri="{FF2B5EF4-FFF2-40B4-BE49-F238E27FC236}">
              <a16:creationId xmlns:a16="http://schemas.microsoft.com/office/drawing/2014/main" id="{8E374632-D05D-D94E-84CC-BF2A958E6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0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609600</xdr:colOff>
      <xdr:row>294</xdr:row>
      <xdr:rowOff>279400</xdr:rowOff>
    </xdr:to>
    <xdr:pic>
      <xdr:nvPicPr>
        <xdr:cNvPr id="295" name="Picture 294" descr="University of Miami Logo">
          <a:extLst>
            <a:ext uri="{FF2B5EF4-FFF2-40B4-BE49-F238E27FC236}">
              <a16:creationId xmlns:a16="http://schemas.microsoft.com/office/drawing/2014/main" id="{335353D0-B6F7-BB45-B8A7-CB9562528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37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609600</xdr:colOff>
      <xdr:row>295</xdr:row>
      <xdr:rowOff>279400</xdr:rowOff>
    </xdr:to>
    <xdr:pic>
      <xdr:nvPicPr>
        <xdr:cNvPr id="296" name="Picture 295" descr="Gwangju Institute of Science and Technology (GIST) Logo">
          <a:extLst>
            <a:ext uri="{FF2B5EF4-FFF2-40B4-BE49-F238E27FC236}">
              <a16:creationId xmlns:a16="http://schemas.microsoft.com/office/drawing/2014/main" id="{6BBD6FFA-15AF-BA48-9E97-AC0B94DF2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0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609600</xdr:colOff>
      <xdr:row>296</xdr:row>
      <xdr:rowOff>279400</xdr:rowOff>
    </xdr:to>
    <xdr:pic>
      <xdr:nvPicPr>
        <xdr:cNvPr id="297" name="Picture 296" descr="North Carolina State University Logo">
          <a:extLst>
            <a:ext uri="{FF2B5EF4-FFF2-40B4-BE49-F238E27FC236}">
              <a16:creationId xmlns:a16="http://schemas.microsoft.com/office/drawing/2014/main" id="{C7D6E22A-76E9-664C-8F4D-CDE4C485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03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609600</xdr:colOff>
      <xdr:row>297</xdr:row>
      <xdr:rowOff>279400</xdr:rowOff>
    </xdr:to>
    <xdr:pic>
      <xdr:nvPicPr>
        <xdr:cNvPr id="298" name="Picture 297" descr="University of South Australia Logo">
          <a:extLst>
            <a:ext uri="{FF2B5EF4-FFF2-40B4-BE49-F238E27FC236}">
              <a16:creationId xmlns:a16="http://schemas.microsoft.com/office/drawing/2014/main" id="{90E51116-6F9D-E944-B4FB-4842C6698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36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609600</xdr:colOff>
      <xdr:row>298</xdr:row>
      <xdr:rowOff>279400</xdr:rowOff>
    </xdr:to>
    <xdr:pic>
      <xdr:nvPicPr>
        <xdr:cNvPr id="299" name="Picture 298" descr="HSE University (National Research University Higher School of Economics) Logo">
          <a:extLst>
            <a:ext uri="{FF2B5EF4-FFF2-40B4-BE49-F238E27FC236}">
              <a16:creationId xmlns:a16="http://schemas.microsoft.com/office/drawing/2014/main" id="{B9CF9CF3-1444-8440-982B-A30899D34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69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609600</xdr:colOff>
      <xdr:row>299</xdr:row>
      <xdr:rowOff>279400</xdr:rowOff>
    </xdr:to>
    <xdr:pic>
      <xdr:nvPicPr>
        <xdr:cNvPr id="300" name="Picture 299" descr="National Yang Ming University Logo">
          <a:extLst>
            <a:ext uri="{FF2B5EF4-FFF2-40B4-BE49-F238E27FC236}">
              <a16:creationId xmlns:a16="http://schemas.microsoft.com/office/drawing/2014/main" id="{3E08FA0C-4DDB-7142-99FF-AF5F4B4F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02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609600</xdr:colOff>
      <xdr:row>300</xdr:row>
      <xdr:rowOff>292100</xdr:rowOff>
    </xdr:to>
    <xdr:pic>
      <xdr:nvPicPr>
        <xdr:cNvPr id="301" name="Picture 300" descr="University of Strathclyde Logo">
          <a:extLst>
            <a:ext uri="{FF2B5EF4-FFF2-40B4-BE49-F238E27FC236}">
              <a16:creationId xmlns:a16="http://schemas.microsoft.com/office/drawing/2014/main" id="{A922026C-A36A-9448-83B7-386EB1F9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35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609600</xdr:colOff>
      <xdr:row>301</xdr:row>
      <xdr:rowOff>279400</xdr:rowOff>
    </xdr:to>
    <xdr:pic>
      <xdr:nvPicPr>
        <xdr:cNvPr id="302" name="Picture 301" descr="Heriot-Watt University Logo">
          <a:extLst>
            <a:ext uri="{FF2B5EF4-FFF2-40B4-BE49-F238E27FC236}">
              <a16:creationId xmlns:a16="http://schemas.microsoft.com/office/drawing/2014/main" id="{FD73D041-76C6-3741-8F21-6EDA290B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673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609600</xdr:colOff>
      <xdr:row>302</xdr:row>
      <xdr:rowOff>279400</xdr:rowOff>
    </xdr:to>
    <xdr:pic>
      <xdr:nvPicPr>
        <xdr:cNvPr id="303" name="Picture 302" descr="University of Milan Logo">
          <a:extLst>
            <a:ext uri="{FF2B5EF4-FFF2-40B4-BE49-F238E27FC236}">
              <a16:creationId xmlns:a16="http://schemas.microsoft.com/office/drawing/2014/main" id="{0CBC21B1-8D15-654E-AF0E-9F6E8144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00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609600</xdr:colOff>
      <xdr:row>303</xdr:row>
      <xdr:rowOff>279400</xdr:rowOff>
    </xdr:to>
    <xdr:pic>
      <xdr:nvPicPr>
        <xdr:cNvPr id="304" name="Picture 303" descr="Griffith University Logo">
          <a:extLst>
            <a:ext uri="{FF2B5EF4-FFF2-40B4-BE49-F238E27FC236}">
              <a16:creationId xmlns:a16="http://schemas.microsoft.com/office/drawing/2014/main" id="{0B6E1721-AF5C-3A40-A30F-30D03AEB7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33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609600</xdr:colOff>
      <xdr:row>304</xdr:row>
      <xdr:rowOff>279400</xdr:rowOff>
    </xdr:to>
    <xdr:pic>
      <xdr:nvPicPr>
        <xdr:cNvPr id="305" name="Picture 304" descr="Xi’an Jiaotong University Logo">
          <a:extLst>
            <a:ext uri="{FF2B5EF4-FFF2-40B4-BE49-F238E27FC236}">
              <a16:creationId xmlns:a16="http://schemas.microsoft.com/office/drawing/2014/main" id="{B13B0983-9A30-0A45-90CA-3DDF8F4FD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6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609600</xdr:colOff>
      <xdr:row>305</xdr:row>
      <xdr:rowOff>279400</xdr:rowOff>
    </xdr:to>
    <xdr:pic>
      <xdr:nvPicPr>
        <xdr:cNvPr id="306" name="Picture 305" descr="Aalborg University Logo">
          <a:extLst>
            <a:ext uri="{FF2B5EF4-FFF2-40B4-BE49-F238E27FC236}">
              <a16:creationId xmlns:a16="http://schemas.microsoft.com/office/drawing/2014/main" id="{D1301D72-A969-7E40-A73E-47C476AA2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994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609600</xdr:colOff>
      <xdr:row>306</xdr:row>
      <xdr:rowOff>279400</xdr:rowOff>
    </xdr:to>
    <xdr:pic>
      <xdr:nvPicPr>
        <xdr:cNvPr id="307" name="Picture 306" descr="Université Paris-Saclay Logo">
          <a:extLst>
            <a:ext uri="{FF2B5EF4-FFF2-40B4-BE49-F238E27FC236}">
              <a16:creationId xmlns:a16="http://schemas.microsoft.com/office/drawing/2014/main" id="{8738A500-8146-C841-B84C-356D6205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3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609600</xdr:colOff>
      <xdr:row>307</xdr:row>
      <xdr:rowOff>279400</xdr:rowOff>
    </xdr:to>
    <xdr:pic>
      <xdr:nvPicPr>
        <xdr:cNvPr id="308" name="Picture 307" descr="Universitas Indonesia Logo">
          <a:extLst>
            <a:ext uri="{FF2B5EF4-FFF2-40B4-BE49-F238E27FC236}">
              <a16:creationId xmlns:a16="http://schemas.microsoft.com/office/drawing/2014/main" id="{5642B099-08EC-564E-9DBA-B890B214F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5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609600</xdr:colOff>
      <xdr:row>308</xdr:row>
      <xdr:rowOff>292100</xdr:rowOff>
    </xdr:to>
    <xdr:pic>
      <xdr:nvPicPr>
        <xdr:cNvPr id="309" name="Picture 308" descr="Universität Mannheim Logo">
          <a:extLst>
            <a:ext uri="{FF2B5EF4-FFF2-40B4-BE49-F238E27FC236}">
              <a16:creationId xmlns:a16="http://schemas.microsoft.com/office/drawing/2014/main" id="{3C0343D3-3AE5-C242-A3FA-E205E46E2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984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609600</xdr:colOff>
      <xdr:row>309</xdr:row>
      <xdr:rowOff>279400</xdr:rowOff>
    </xdr:to>
    <xdr:pic>
      <xdr:nvPicPr>
        <xdr:cNvPr id="310" name="Picture 309" descr="Politecnico di Torino Logo">
          <a:extLst>
            <a:ext uri="{FF2B5EF4-FFF2-40B4-BE49-F238E27FC236}">
              <a16:creationId xmlns:a16="http://schemas.microsoft.com/office/drawing/2014/main" id="{FEC4FAAF-8985-A743-BD16-05E97CBB1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30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609600</xdr:colOff>
      <xdr:row>310</xdr:row>
      <xdr:rowOff>279400</xdr:rowOff>
    </xdr:to>
    <xdr:pic>
      <xdr:nvPicPr>
        <xdr:cNvPr id="311" name="Picture 310" descr="Royal Holloway University of London Logo">
          <a:extLst>
            <a:ext uri="{FF2B5EF4-FFF2-40B4-BE49-F238E27FC236}">
              <a16:creationId xmlns:a16="http://schemas.microsoft.com/office/drawing/2014/main" id="{CF2D2E2F-DDBE-ED4C-90B0-B6C1DA133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3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609600</xdr:colOff>
      <xdr:row>311</xdr:row>
      <xdr:rowOff>279400</xdr:rowOff>
    </xdr:to>
    <xdr:pic>
      <xdr:nvPicPr>
        <xdr:cNvPr id="312" name="Picture 311" descr="University of Tasmania Logo">
          <a:extLst>
            <a:ext uri="{FF2B5EF4-FFF2-40B4-BE49-F238E27FC236}">
              <a16:creationId xmlns:a16="http://schemas.microsoft.com/office/drawing/2014/main" id="{A2685F2B-4373-8947-8FCB-9DF842CD5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96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609600</xdr:colOff>
      <xdr:row>312</xdr:row>
      <xdr:rowOff>279400</xdr:rowOff>
    </xdr:to>
    <xdr:pic>
      <xdr:nvPicPr>
        <xdr:cNvPr id="313" name="Picture 312" descr="Universidad Carlos III de Madrid (UC3M) Logo">
          <a:extLst>
            <a:ext uri="{FF2B5EF4-FFF2-40B4-BE49-F238E27FC236}">
              <a16:creationId xmlns:a16="http://schemas.microsoft.com/office/drawing/2014/main" id="{6656DBC8-7CBC-3B4B-99E1-5A551BDD6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29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609600</xdr:colOff>
      <xdr:row>313</xdr:row>
      <xdr:rowOff>279400</xdr:rowOff>
    </xdr:to>
    <xdr:pic>
      <xdr:nvPicPr>
        <xdr:cNvPr id="314" name="Picture 313" descr="Goethe-University Frankfurt am Main Logo">
          <a:extLst>
            <a:ext uri="{FF2B5EF4-FFF2-40B4-BE49-F238E27FC236}">
              <a16:creationId xmlns:a16="http://schemas.microsoft.com/office/drawing/2014/main" id="{ECFC9AC5-9850-BB47-91CB-53E88CFE7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62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609600</xdr:colOff>
      <xdr:row>314</xdr:row>
      <xdr:rowOff>292100</xdr:rowOff>
    </xdr:to>
    <xdr:pic>
      <xdr:nvPicPr>
        <xdr:cNvPr id="315" name="Picture 314" descr="Bandung Institute of Technology (ITB) Logo">
          <a:extLst>
            <a:ext uri="{FF2B5EF4-FFF2-40B4-BE49-F238E27FC236}">
              <a16:creationId xmlns:a16="http://schemas.microsoft.com/office/drawing/2014/main" id="{D8C58B77-37EB-9B48-8FAB-781FE7AD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95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609600</xdr:colOff>
      <xdr:row>315</xdr:row>
      <xdr:rowOff>279400</xdr:rowOff>
    </xdr:to>
    <xdr:pic>
      <xdr:nvPicPr>
        <xdr:cNvPr id="316" name="Picture 315" descr="Indian Institute of Technology Kharagpur (IIT-KGP) Logo">
          <a:extLst>
            <a:ext uri="{FF2B5EF4-FFF2-40B4-BE49-F238E27FC236}">
              <a16:creationId xmlns:a16="http://schemas.microsoft.com/office/drawing/2014/main" id="{CFF5E197-7064-DE47-86BB-8F1031B44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7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609600</xdr:colOff>
      <xdr:row>316</xdr:row>
      <xdr:rowOff>279400</xdr:rowOff>
    </xdr:to>
    <xdr:pic>
      <xdr:nvPicPr>
        <xdr:cNvPr id="317" name="Picture 316" descr="National Research Nuclear University MEPhI (Moscow Engineering Physics Institute) Logo">
          <a:extLst>
            <a:ext uri="{FF2B5EF4-FFF2-40B4-BE49-F238E27FC236}">
              <a16:creationId xmlns:a16="http://schemas.microsoft.com/office/drawing/2014/main" id="{D4CA26AF-DF40-9B4D-8C2E-2647252F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601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609600</xdr:colOff>
      <xdr:row>317</xdr:row>
      <xdr:rowOff>279400</xdr:rowOff>
    </xdr:to>
    <xdr:pic>
      <xdr:nvPicPr>
        <xdr:cNvPr id="318" name="Picture 317" descr="Universitat Politècnica de Catalunya · BarcelonaTech (UPC) Logo">
          <a:extLst>
            <a:ext uri="{FF2B5EF4-FFF2-40B4-BE49-F238E27FC236}">
              <a16:creationId xmlns:a16="http://schemas.microsoft.com/office/drawing/2014/main" id="{192C420C-61D2-C74B-9E2D-2827C0D19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93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609600</xdr:colOff>
      <xdr:row>318</xdr:row>
      <xdr:rowOff>279400</xdr:rowOff>
    </xdr:to>
    <xdr:pic>
      <xdr:nvPicPr>
        <xdr:cNvPr id="319" name="Picture 318" descr="Belarusian State University Logo">
          <a:extLst>
            <a:ext uri="{FF2B5EF4-FFF2-40B4-BE49-F238E27FC236}">
              <a16:creationId xmlns:a16="http://schemas.microsoft.com/office/drawing/2014/main" id="{102B698F-5BEA-CE48-8B83-44977E89B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26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609600</xdr:colOff>
      <xdr:row>319</xdr:row>
      <xdr:rowOff>279400</xdr:rowOff>
    </xdr:to>
    <xdr:pic>
      <xdr:nvPicPr>
        <xdr:cNvPr id="320" name="Picture 319" descr="Friedrich-Alexander-Universität Erlangen-Nürnberg Logo">
          <a:extLst>
            <a:ext uri="{FF2B5EF4-FFF2-40B4-BE49-F238E27FC236}">
              <a16:creationId xmlns:a16="http://schemas.microsoft.com/office/drawing/2014/main" id="{AE4EFC2A-5BAE-9B4D-A7EE-725C67CE3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59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609600</xdr:colOff>
      <xdr:row>320</xdr:row>
      <xdr:rowOff>292100</xdr:rowOff>
    </xdr:to>
    <xdr:pic>
      <xdr:nvPicPr>
        <xdr:cNvPr id="321" name="Picture 320" descr="University of Dundee Logo">
          <a:extLst>
            <a:ext uri="{FF2B5EF4-FFF2-40B4-BE49-F238E27FC236}">
              <a16:creationId xmlns:a16="http://schemas.microsoft.com/office/drawing/2014/main" id="{81892499-522F-364B-A455-9AD9A20E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2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609600</xdr:colOff>
      <xdr:row>321</xdr:row>
      <xdr:rowOff>292100</xdr:rowOff>
    </xdr:to>
    <xdr:pic>
      <xdr:nvPicPr>
        <xdr:cNvPr id="322" name="Picture 321" descr="Indiana University Bloomington Logo">
          <a:extLst>
            <a:ext uri="{FF2B5EF4-FFF2-40B4-BE49-F238E27FC236}">
              <a16:creationId xmlns:a16="http://schemas.microsoft.com/office/drawing/2014/main" id="{86CB2929-A9B7-784A-903D-AC3DDE47C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23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609600</xdr:colOff>
      <xdr:row>322</xdr:row>
      <xdr:rowOff>279400</xdr:rowOff>
    </xdr:to>
    <xdr:pic>
      <xdr:nvPicPr>
        <xdr:cNvPr id="323" name="Picture 322" descr="Hiroshima University Logo">
          <a:extLst>
            <a:ext uri="{FF2B5EF4-FFF2-40B4-BE49-F238E27FC236}">
              <a16:creationId xmlns:a16="http://schemas.microsoft.com/office/drawing/2014/main" id="{68E8F878-9F5B-4844-9A8A-30320098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55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609600</xdr:colOff>
      <xdr:row>323</xdr:row>
      <xdr:rowOff>279400</xdr:rowOff>
    </xdr:to>
    <xdr:pic>
      <xdr:nvPicPr>
        <xdr:cNvPr id="324" name="Picture 323" descr="University of Warsaw Logo">
          <a:extLst>
            <a:ext uri="{FF2B5EF4-FFF2-40B4-BE49-F238E27FC236}">
              <a16:creationId xmlns:a16="http://schemas.microsoft.com/office/drawing/2014/main" id="{364AFD78-3188-9446-B3A9-9EC07506B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887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609600</xdr:colOff>
      <xdr:row>324</xdr:row>
      <xdr:rowOff>279400</xdr:rowOff>
    </xdr:to>
    <xdr:pic>
      <xdr:nvPicPr>
        <xdr:cNvPr id="325" name="Picture 324" descr="Simon Fraser University Logo">
          <a:extLst>
            <a:ext uri="{FF2B5EF4-FFF2-40B4-BE49-F238E27FC236}">
              <a16:creationId xmlns:a16="http://schemas.microsoft.com/office/drawing/2014/main" id="{10E31D01-4A06-1A47-8FA3-22CF44244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21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609600</xdr:colOff>
      <xdr:row>325</xdr:row>
      <xdr:rowOff>279400</xdr:rowOff>
    </xdr:to>
    <xdr:pic>
      <xdr:nvPicPr>
        <xdr:cNvPr id="326" name="Picture 325" descr="Southern University of Science and Technology Logo">
          <a:extLst>
            <a:ext uri="{FF2B5EF4-FFF2-40B4-BE49-F238E27FC236}">
              <a16:creationId xmlns:a16="http://schemas.microsoft.com/office/drawing/2014/main" id="{75561FC9-8382-6F4B-8B55-C5A04E9AB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54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609600</xdr:colOff>
      <xdr:row>326</xdr:row>
      <xdr:rowOff>279400</xdr:rowOff>
    </xdr:to>
    <xdr:pic>
      <xdr:nvPicPr>
        <xdr:cNvPr id="327" name="Picture 326" descr="Universität Jena Logo">
          <a:extLst>
            <a:ext uri="{FF2B5EF4-FFF2-40B4-BE49-F238E27FC236}">
              <a16:creationId xmlns:a16="http://schemas.microsoft.com/office/drawing/2014/main" id="{78881D09-414D-D84D-BAFA-1B72B45A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87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609600</xdr:colOff>
      <xdr:row>327</xdr:row>
      <xdr:rowOff>279400</xdr:rowOff>
    </xdr:to>
    <xdr:pic>
      <xdr:nvPicPr>
        <xdr:cNvPr id="328" name="Picture 327" descr="Jagiellonian University Logo">
          <a:extLst>
            <a:ext uri="{FF2B5EF4-FFF2-40B4-BE49-F238E27FC236}">
              <a16:creationId xmlns:a16="http://schemas.microsoft.com/office/drawing/2014/main" id="{BD0B2495-4A50-9A4C-B9ED-D5B9BDF5B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207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609600</xdr:colOff>
      <xdr:row>328</xdr:row>
      <xdr:rowOff>279400</xdr:rowOff>
    </xdr:to>
    <xdr:pic>
      <xdr:nvPicPr>
        <xdr:cNvPr id="329" name="Picture 328" descr="Pontificia Universidad Católica Argentina Logo">
          <a:extLst>
            <a:ext uri="{FF2B5EF4-FFF2-40B4-BE49-F238E27FC236}">
              <a16:creationId xmlns:a16="http://schemas.microsoft.com/office/drawing/2014/main" id="{13D7BC58-E2FB-F646-8108-466AF90A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53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609600</xdr:colOff>
      <xdr:row>329</xdr:row>
      <xdr:rowOff>279400</xdr:rowOff>
    </xdr:to>
    <xdr:pic>
      <xdr:nvPicPr>
        <xdr:cNvPr id="330" name="Picture 329" descr="RUDN University Logo">
          <a:extLst>
            <a:ext uri="{FF2B5EF4-FFF2-40B4-BE49-F238E27FC236}">
              <a16:creationId xmlns:a16="http://schemas.microsoft.com/office/drawing/2014/main" id="{73DA5C32-1633-C344-98A9-4FC3EC6C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86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609600</xdr:colOff>
      <xdr:row>330</xdr:row>
      <xdr:rowOff>279400</xdr:rowOff>
    </xdr:to>
    <xdr:pic>
      <xdr:nvPicPr>
        <xdr:cNvPr id="331" name="Picture 330" descr="Universitat Politècnica de València Logo">
          <a:extLst>
            <a:ext uri="{FF2B5EF4-FFF2-40B4-BE49-F238E27FC236}">
              <a16:creationId xmlns:a16="http://schemas.microsoft.com/office/drawing/2014/main" id="{30AF1FE7-F99B-C848-AAA4-BE3735BC5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9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609600</xdr:colOff>
      <xdr:row>331</xdr:row>
      <xdr:rowOff>292100</xdr:rowOff>
    </xdr:to>
    <xdr:pic>
      <xdr:nvPicPr>
        <xdr:cNvPr id="332" name="Picture 331" descr="IE University Logo">
          <a:extLst>
            <a:ext uri="{FF2B5EF4-FFF2-40B4-BE49-F238E27FC236}">
              <a16:creationId xmlns:a16="http://schemas.microsoft.com/office/drawing/2014/main" id="{263F1FB5-853D-B644-B9D7-70BB052F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5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609600</xdr:colOff>
      <xdr:row>332</xdr:row>
      <xdr:rowOff>279400</xdr:rowOff>
    </xdr:to>
    <xdr:pic>
      <xdr:nvPicPr>
        <xdr:cNvPr id="333" name="Picture 332" descr="Virginia Polytechnic Institute and State University Logo">
          <a:extLst>
            <a:ext uri="{FF2B5EF4-FFF2-40B4-BE49-F238E27FC236}">
              <a16:creationId xmlns:a16="http://schemas.microsoft.com/office/drawing/2014/main" id="{D6FA527D-89AA-204B-A83A-E15F73416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84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609600</xdr:colOff>
      <xdr:row>333</xdr:row>
      <xdr:rowOff>279400</xdr:rowOff>
    </xdr:to>
    <xdr:pic>
      <xdr:nvPicPr>
        <xdr:cNvPr id="334" name="Picture 333" descr="National Taiwan Normal University Logo">
          <a:extLst>
            <a:ext uri="{FF2B5EF4-FFF2-40B4-BE49-F238E27FC236}">
              <a16:creationId xmlns:a16="http://schemas.microsoft.com/office/drawing/2014/main" id="{B16FB508-92EA-A848-ADBB-D39489AD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7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609600</xdr:colOff>
      <xdr:row>334</xdr:row>
      <xdr:rowOff>279400</xdr:rowOff>
    </xdr:to>
    <xdr:pic>
      <xdr:nvPicPr>
        <xdr:cNvPr id="335" name="Picture 334" descr="Ural Federal University - UrFU Logo">
          <a:extLst>
            <a:ext uri="{FF2B5EF4-FFF2-40B4-BE49-F238E27FC236}">
              <a16:creationId xmlns:a16="http://schemas.microsoft.com/office/drawing/2014/main" id="{5C9AF424-301A-AA40-8057-597021B04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5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609600</xdr:colOff>
      <xdr:row>335</xdr:row>
      <xdr:rowOff>279400</xdr:rowOff>
    </xdr:to>
    <xdr:pic>
      <xdr:nvPicPr>
        <xdr:cNvPr id="336" name="Picture 335" descr="Ewha Womans University Logo">
          <a:extLst>
            <a:ext uri="{FF2B5EF4-FFF2-40B4-BE49-F238E27FC236}">
              <a16:creationId xmlns:a16="http://schemas.microsoft.com/office/drawing/2014/main" id="{ABA215DB-0123-934E-9089-BC201BA80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3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609600</xdr:colOff>
      <xdr:row>336</xdr:row>
      <xdr:rowOff>279400</xdr:rowOff>
    </xdr:to>
    <xdr:pic>
      <xdr:nvPicPr>
        <xdr:cNvPr id="337" name="Picture 336" descr="Umea University Logo">
          <a:extLst>
            <a:ext uri="{FF2B5EF4-FFF2-40B4-BE49-F238E27FC236}">
              <a16:creationId xmlns:a16="http://schemas.microsoft.com/office/drawing/2014/main" id="{768B9A8F-A7BA-CC4A-ADAF-C4766146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16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609600</xdr:colOff>
      <xdr:row>337</xdr:row>
      <xdr:rowOff>279400</xdr:rowOff>
    </xdr:to>
    <xdr:pic>
      <xdr:nvPicPr>
        <xdr:cNvPr id="338" name="Picture 337" descr="Universität Stuttgart Logo">
          <a:extLst>
            <a:ext uri="{FF2B5EF4-FFF2-40B4-BE49-F238E27FC236}">
              <a16:creationId xmlns:a16="http://schemas.microsoft.com/office/drawing/2014/main" id="{62102609-63AE-3F45-B6FF-EFC7B005B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49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609600</xdr:colOff>
      <xdr:row>338</xdr:row>
      <xdr:rowOff>279400</xdr:rowOff>
    </xdr:to>
    <xdr:pic>
      <xdr:nvPicPr>
        <xdr:cNvPr id="339" name="Picture 338" descr="University of East Anglia (UEA) Logo">
          <a:extLst>
            <a:ext uri="{FF2B5EF4-FFF2-40B4-BE49-F238E27FC236}">
              <a16:creationId xmlns:a16="http://schemas.microsoft.com/office/drawing/2014/main" id="{21DF2CBB-8769-7846-B899-8C02680F9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2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609600</xdr:colOff>
      <xdr:row>339</xdr:row>
      <xdr:rowOff>279400</xdr:rowOff>
    </xdr:to>
    <xdr:pic>
      <xdr:nvPicPr>
        <xdr:cNvPr id="340" name="Picture 339" descr="University of Hawaiʻi at Mānoa Logo">
          <a:extLst>
            <a:ext uri="{FF2B5EF4-FFF2-40B4-BE49-F238E27FC236}">
              <a16:creationId xmlns:a16="http://schemas.microsoft.com/office/drawing/2014/main" id="{8D786080-D0A9-964E-84C9-D19371C9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15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609600</xdr:colOff>
      <xdr:row>340</xdr:row>
      <xdr:rowOff>279400</xdr:rowOff>
    </xdr:to>
    <xdr:pic>
      <xdr:nvPicPr>
        <xdr:cNvPr id="341" name="Picture 340" descr="University of Jyväskylä Logo">
          <a:extLst>
            <a:ext uri="{FF2B5EF4-FFF2-40B4-BE49-F238E27FC236}">
              <a16:creationId xmlns:a16="http://schemas.microsoft.com/office/drawing/2014/main" id="{0AA49C27-E85B-FF48-B5C5-C50F54068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48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609600</xdr:colOff>
      <xdr:row>341</xdr:row>
      <xdr:rowOff>279400</xdr:rowOff>
    </xdr:to>
    <xdr:pic>
      <xdr:nvPicPr>
        <xdr:cNvPr id="342" name="Picture 341" descr="University of Utah Logo">
          <a:extLst>
            <a:ext uri="{FF2B5EF4-FFF2-40B4-BE49-F238E27FC236}">
              <a16:creationId xmlns:a16="http://schemas.microsoft.com/office/drawing/2014/main" id="{B2CA8AA6-6E21-3B47-8A44-6F395913F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81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609600</xdr:colOff>
      <xdr:row>342</xdr:row>
      <xdr:rowOff>292100</xdr:rowOff>
    </xdr:to>
    <xdr:pic>
      <xdr:nvPicPr>
        <xdr:cNvPr id="343" name="Picture 342" descr="Yeshiva University Logo">
          <a:extLst>
            <a:ext uri="{FF2B5EF4-FFF2-40B4-BE49-F238E27FC236}">
              <a16:creationId xmlns:a16="http://schemas.microsoft.com/office/drawing/2014/main" id="{CF813B29-1302-6040-91D7-C86C81886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14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609600</xdr:colOff>
      <xdr:row>343</xdr:row>
      <xdr:rowOff>279400</xdr:rowOff>
    </xdr:to>
    <xdr:pic>
      <xdr:nvPicPr>
        <xdr:cNvPr id="344" name="Picture 343" descr="Université Grenoble Alpes Logo">
          <a:extLst>
            <a:ext uri="{FF2B5EF4-FFF2-40B4-BE49-F238E27FC236}">
              <a16:creationId xmlns:a16="http://schemas.microsoft.com/office/drawing/2014/main" id="{8F00D998-2A53-0B42-B152-B47EAB1A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465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609600</xdr:colOff>
      <xdr:row>344</xdr:row>
      <xdr:rowOff>279400</xdr:rowOff>
    </xdr:to>
    <xdr:pic>
      <xdr:nvPicPr>
        <xdr:cNvPr id="345" name="Picture 344" descr="University of Chemistry and Technology, Prague Logo">
          <a:extLst>
            <a:ext uri="{FF2B5EF4-FFF2-40B4-BE49-F238E27FC236}">
              <a16:creationId xmlns:a16="http://schemas.microsoft.com/office/drawing/2014/main" id="{FEF1D117-55E0-2E4B-BD50-F4707BF85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95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609600</xdr:colOff>
      <xdr:row>345</xdr:row>
      <xdr:rowOff>279400</xdr:rowOff>
    </xdr:to>
    <xdr:pic>
      <xdr:nvPicPr>
        <xdr:cNvPr id="346" name="Picture 345" descr="Birkbeck, University of London Logo">
          <a:extLst>
            <a:ext uri="{FF2B5EF4-FFF2-40B4-BE49-F238E27FC236}">
              <a16:creationId xmlns:a16="http://schemas.microsoft.com/office/drawing/2014/main" id="{B77FD097-B7B8-1C42-9F54-57207048F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12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609600</xdr:colOff>
      <xdr:row>346</xdr:row>
      <xdr:rowOff>279400</xdr:rowOff>
    </xdr:to>
    <xdr:pic>
      <xdr:nvPicPr>
        <xdr:cNvPr id="347" name="Picture 346" descr="University Ulm Logo">
          <a:extLst>
            <a:ext uri="{FF2B5EF4-FFF2-40B4-BE49-F238E27FC236}">
              <a16:creationId xmlns:a16="http://schemas.microsoft.com/office/drawing/2014/main" id="{62D72ADF-5C02-7E41-A620-12E4B9185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45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609600</xdr:colOff>
      <xdr:row>347</xdr:row>
      <xdr:rowOff>279400</xdr:rowOff>
    </xdr:to>
    <xdr:pic>
      <xdr:nvPicPr>
        <xdr:cNvPr id="348" name="Picture 347" descr="SOAS University of London Logo">
          <a:extLst>
            <a:ext uri="{FF2B5EF4-FFF2-40B4-BE49-F238E27FC236}">
              <a16:creationId xmlns:a16="http://schemas.microsoft.com/office/drawing/2014/main" id="{0E61517F-F06B-B94E-9660-BEB3F012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786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609600</xdr:colOff>
      <xdr:row>348</xdr:row>
      <xdr:rowOff>279400</xdr:rowOff>
    </xdr:to>
    <xdr:pic>
      <xdr:nvPicPr>
        <xdr:cNvPr id="349" name="Picture 348" descr="University at Buffalo SUNY Logo">
          <a:extLst>
            <a:ext uri="{FF2B5EF4-FFF2-40B4-BE49-F238E27FC236}">
              <a16:creationId xmlns:a16="http://schemas.microsoft.com/office/drawing/2014/main" id="{8B53A685-1852-7D4B-8057-47FB442E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116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609600</xdr:colOff>
      <xdr:row>349</xdr:row>
      <xdr:rowOff>279400</xdr:rowOff>
    </xdr:to>
    <xdr:pic>
      <xdr:nvPicPr>
        <xdr:cNvPr id="350" name="Picture 349" descr="American University of Sharjah Logo">
          <a:extLst>
            <a:ext uri="{FF2B5EF4-FFF2-40B4-BE49-F238E27FC236}">
              <a16:creationId xmlns:a16="http://schemas.microsoft.com/office/drawing/2014/main" id="{7DADA8B2-7357-BF44-87D2-E881565C4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44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609600</xdr:colOff>
      <xdr:row>350</xdr:row>
      <xdr:rowOff>279400</xdr:rowOff>
    </xdr:to>
    <xdr:pic>
      <xdr:nvPicPr>
        <xdr:cNvPr id="351" name="Picture 350" descr="Moscow State Institute of International Relations (MGIMO University) Logo">
          <a:extLst>
            <a:ext uri="{FF2B5EF4-FFF2-40B4-BE49-F238E27FC236}">
              <a16:creationId xmlns:a16="http://schemas.microsoft.com/office/drawing/2014/main" id="{3CC29775-A62D-FD4B-A056-A02790E23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777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609600</xdr:colOff>
      <xdr:row>351</xdr:row>
      <xdr:rowOff>279400</xdr:rowOff>
    </xdr:to>
    <xdr:pic>
      <xdr:nvPicPr>
        <xdr:cNvPr id="352" name="Picture 351" descr="City, University of London Logo">
          <a:extLst>
            <a:ext uri="{FF2B5EF4-FFF2-40B4-BE49-F238E27FC236}">
              <a16:creationId xmlns:a16="http://schemas.microsoft.com/office/drawing/2014/main" id="{70DD5C79-442C-0A4D-8E09-5217B27A8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0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609600</xdr:colOff>
      <xdr:row>352</xdr:row>
      <xdr:rowOff>279400</xdr:rowOff>
    </xdr:to>
    <xdr:pic>
      <xdr:nvPicPr>
        <xdr:cNvPr id="353" name="Picture 352" descr="Indian Institute of Technology Kanpur (IITK) Logo">
          <a:extLst>
            <a:ext uri="{FF2B5EF4-FFF2-40B4-BE49-F238E27FC236}">
              <a16:creationId xmlns:a16="http://schemas.microsoft.com/office/drawing/2014/main" id="{C8EEB594-3126-1540-A4EC-B4AECB4F2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437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609600</xdr:colOff>
      <xdr:row>353</xdr:row>
      <xdr:rowOff>279400</xdr:rowOff>
    </xdr:to>
    <xdr:pic>
      <xdr:nvPicPr>
        <xdr:cNvPr id="354" name="Picture 353" descr="Universiti Teknologi Brunei Logo">
          <a:extLst>
            <a:ext uri="{FF2B5EF4-FFF2-40B4-BE49-F238E27FC236}">
              <a16:creationId xmlns:a16="http://schemas.microsoft.com/office/drawing/2014/main" id="{254D605C-72C5-8345-8CD7-544C1CE36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76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609600</xdr:colOff>
      <xdr:row>354</xdr:row>
      <xdr:rowOff>279400</xdr:rowOff>
    </xdr:to>
    <xdr:pic>
      <xdr:nvPicPr>
        <xdr:cNvPr id="355" name="Picture 354" descr="George Washington University Logo">
          <a:extLst>
            <a:ext uri="{FF2B5EF4-FFF2-40B4-BE49-F238E27FC236}">
              <a16:creationId xmlns:a16="http://schemas.microsoft.com/office/drawing/2014/main" id="{70D41519-360D-9E4B-9262-B4078466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097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609600</xdr:colOff>
      <xdr:row>355</xdr:row>
      <xdr:rowOff>279400</xdr:rowOff>
    </xdr:to>
    <xdr:pic>
      <xdr:nvPicPr>
        <xdr:cNvPr id="356" name="Picture 355" descr="University of Southern Denmark (SDU) Logo">
          <a:extLst>
            <a:ext uri="{FF2B5EF4-FFF2-40B4-BE49-F238E27FC236}">
              <a16:creationId xmlns:a16="http://schemas.microsoft.com/office/drawing/2014/main" id="{15234AF2-929F-F04E-93A2-54B344F0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4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609600</xdr:colOff>
      <xdr:row>356</xdr:row>
      <xdr:rowOff>292100</xdr:rowOff>
    </xdr:to>
    <xdr:pic>
      <xdr:nvPicPr>
        <xdr:cNvPr id="357" name="Picture 356" descr="National University of Sciences And Technology (NUST) Islamabad Logo">
          <a:extLst>
            <a:ext uri="{FF2B5EF4-FFF2-40B4-BE49-F238E27FC236}">
              <a16:creationId xmlns:a16="http://schemas.microsoft.com/office/drawing/2014/main" id="{005C3758-31ED-2B49-8D7B-DD2AF849D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75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609600</xdr:colOff>
      <xdr:row>357</xdr:row>
      <xdr:rowOff>292100</xdr:rowOff>
    </xdr:to>
    <xdr:pic>
      <xdr:nvPicPr>
        <xdr:cNvPr id="358" name="Picture 357" descr="Westfälische Wilhelms-Universität Münster Logo">
          <a:extLst>
            <a:ext uri="{FF2B5EF4-FFF2-40B4-BE49-F238E27FC236}">
              <a16:creationId xmlns:a16="http://schemas.microsoft.com/office/drawing/2014/main" id="{612CED13-7486-D347-B449-C1E17672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07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609600</xdr:colOff>
      <xdr:row>358</xdr:row>
      <xdr:rowOff>279400</xdr:rowOff>
    </xdr:to>
    <xdr:pic>
      <xdr:nvPicPr>
        <xdr:cNvPr id="359" name="Picture 358" descr="L.N. Gumilyov Eurasian National University (ENU) Logo">
          <a:extLst>
            <a:ext uri="{FF2B5EF4-FFF2-40B4-BE49-F238E27FC236}">
              <a16:creationId xmlns:a16="http://schemas.microsoft.com/office/drawing/2014/main" id="{90761CDB-D99D-9C44-8FD4-277023C33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39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609600</xdr:colOff>
      <xdr:row>359</xdr:row>
      <xdr:rowOff>279400</xdr:rowOff>
    </xdr:to>
    <xdr:pic>
      <xdr:nvPicPr>
        <xdr:cNvPr id="360" name="Picture 359" descr="University of Lisbon Logo">
          <a:extLst>
            <a:ext uri="{FF2B5EF4-FFF2-40B4-BE49-F238E27FC236}">
              <a16:creationId xmlns:a16="http://schemas.microsoft.com/office/drawing/2014/main" id="{E856735A-BCB0-8442-87BE-94649A9BC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723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609600</xdr:colOff>
      <xdr:row>360</xdr:row>
      <xdr:rowOff>279400</xdr:rowOff>
    </xdr:to>
    <xdr:pic>
      <xdr:nvPicPr>
        <xdr:cNvPr id="361" name="Picture 360" descr="University of Porto Logo">
          <a:extLst>
            <a:ext uri="{FF2B5EF4-FFF2-40B4-BE49-F238E27FC236}">
              <a16:creationId xmlns:a16="http://schemas.microsoft.com/office/drawing/2014/main" id="{6AF3EBA5-9CC4-164C-9097-595EA640B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05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609600</xdr:colOff>
      <xdr:row>361</xdr:row>
      <xdr:rowOff>279400</xdr:rowOff>
    </xdr:to>
    <xdr:pic>
      <xdr:nvPicPr>
        <xdr:cNvPr id="362" name="Picture 361" descr="ITMO University Logo">
          <a:extLst>
            <a:ext uri="{FF2B5EF4-FFF2-40B4-BE49-F238E27FC236}">
              <a16:creationId xmlns:a16="http://schemas.microsoft.com/office/drawing/2014/main" id="{25F4B8EE-85E4-FE44-8264-B33BBCF0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38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609600</xdr:colOff>
      <xdr:row>362</xdr:row>
      <xdr:rowOff>279400</xdr:rowOff>
    </xdr:to>
    <xdr:pic>
      <xdr:nvPicPr>
        <xdr:cNvPr id="363" name="Picture 362" descr="Norwegian University of Science And Technology Logo">
          <a:extLst>
            <a:ext uri="{FF2B5EF4-FFF2-40B4-BE49-F238E27FC236}">
              <a16:creationId xmlns:a16="http://schemas.microsoft.com/office/drawing/2014/main" id="{B3E2D1E1-8245-5F4D-B101-A8A69A1CF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7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609600</xdr:colOff>
      <xdr:row>363</xdr:row>
      <xdr:rowOff>279400</xdr:rowOff>
    </xdr:to>
    <xdr:pic>
      <xdr:nvPicPr>
        <xdr:cNvPr id="364" name="Picture 363" descr="Johannes Kepler University Linz Logo">
          <a:extLst>
            <a:ext uri="{FF2B5EF4-FFF2-40B4-BE49-F238E27FC236}">
              <a16:creationId xmlns:a16="http://schemas.microsoft.com/office/drawing/2014/main" id="{A61EEAFF-E41C-2C46-8801-9F80CEBE9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044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609600</xdr:colOff>
      <xdr:row>364</xdr:row>
      <xdr:rowOff>279400</xdr:rowOff>
    </xdr:to>
    <xdr:pic>
      <xdr:nvPicPr>
        <xdr:cNvPr id="365" name="Picture 364" descr="Linköping University Logo">
          <a:extLst>
            <a:ext uri="{FF2B5EF4-FFF2-40B4-BE49-F238E27FC236}">
              <a16:creationId xmlns:a16="http://schemas.microsoft.com/office/drawing/2014/main" id="{3970D505-6C75-CD44-9B47-2FB59EE89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37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609600</xdr:colOff>
      <xdr:row>365</xdr:row>
      <xdr:rowOff>279400</xdr:rowOff>
    </xdr:to>
    <xdr:pic>
      <xdr:nvPicPr>
        <xdr:cNvPr id="366" name="Picture 365" descr="Northeastern University Logo">
          <a:extLst>
            <a:ext uri="{FF2B5EF4-FFF2-40B4-BE49-F238E27FC236}">
              <a16:creationId xmlns:a16="http://schemas.microsoft.com/office/drawing/2014/main" id="{F1B6AF35-F9F9-C849-B5E2-EFFCE5C23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70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609600</xdr:colOff>
      <xdr:row>366</xdr:row>
      <xdr:rowOff>279400</xdr:rowOff>
    </xdr:to>
    <xdr:pic>
      <xdr:nvPicPr>
        <xdr:cNvPr id="367" name="Picture 366" descr="Tokyo Medical and Dental University (TMDU) Logo">
          <a:extLst>
            <a:ext uri="{FF2B5EF4-FFF2-40B4-BE49-F238E27FC236}">
              <a16:creationId xmlns:a16="http://schemas.microsoft.com/office/drawing/2014/main" id="{4433FBEC-CF72-6E45-8728-D53ECF281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034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609600</xdr:colOff>
      <xdr:row>367</xdr:row>
      <xdr:rowOff>292100</xdr:rowOff>
    </xdr:to>
    <xdr:pic>
      <xdr:nvPicPr>
        <xdr:cNvPr id="368" name="Picture 367" descr="University of Macau Logo">
          <a:extLst>
            <a:ext uri="{FF2B5EF4-FFF2-40B4-BE49-F238E27FC236}">
              <a16:creationId xmlns:a16="http://schemas.microsoft.com/office/drawing/2014/main" id="{CD333F73-A328-6045-BE79-BAA36BD5C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365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609600</xdr:colOff>
      <xdr:row>368</xdr:row>
      <xdr:rowOff>279400</xdr:rowOff>
    </xdr:to>
    <xdr:pic>
      <xdr:nvPicPr>
        <xdr:cNvPr id="369" name="Picture 368" descr="Brunel University London Logo">
          <a:extLst>
            <a:ext uri="{FF2B5EF4-FFF2-40B4-BE49-F238E27FC236}">
              <a16:creationId xmlns:a16="http://schemas.microsoft.com/office/drawing/2014/main" id="{2FAA3826-F2A3-AD45-A75E-F16C68D7D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6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609600</xdr:colOff>
      <xdr:row>369</xdr:row>
      <xdr:rowOff>279400</xdr:rowOff>
    </xdr:to>
    <xdr:pic>
      <xdr:nvPicPr>
        <xdr:cNvPr id="370" name="Picture 369" descr="Tilburg University Logo">
          <a:extLst>
            <a:ext uri="{FF2B5EF4-FFF2-40B4-BE49-F238E27FC236}">
              <a16:creationId xmlns:a16="http://schemas.microsoft.com/office/drawing/2014/main" id="{CF04AA68-0C80-E64D-9CCD-A57F1599D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1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609600</xdr:colOff>
      <xdr:row>370</xdr:row>
      <xdr:rowOff>279400</xdr:rowOff>
    </xdr:to>
    <xdr:pic>
      <xdr:nvPicPr>
        <xdr:cNvPr id="371" name="Picture 370" descr="Kazan (Volga region) Federal University Logo">
          <a:extLst>
            <a:ext uri="{FF2B5EF4-FFF2-40B4-BE49-F238E27FC236}">
              <a16:creationId xmlns:a16="http://schemas.microsoft.com/office/drawing/2014/main" id="{2DD283B3-AD43-D742-91D2-FC89D5E9F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34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609600</xdr:colOff>
      <xdr:row>371</xdr:row>
      <xdr:rowOff>279400</xdr:rowOff>
    </xdr:to>
    <xdr:pic>
      <xdr:nvPicPr>
        <xdr:cNvPr id="372" name="Picture 371" descr="University of Victoria (UVic) Logo">
          <a:extLst>
            <a:ext uri="{FF2B5EF4-FFF2-40B4-BE49-F238E27FC236}">
              <a16:creationId xmlns:a16="http://schemas.microsoft.com/office/drawing/2014/main" id="{8156D767-1ED0-9C43-9650-988E98B74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7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609600</xdr:colOff>
      <xdr:row>372</xdr:row>
      <xdr:rowOff>292100</xdr:rowOff>
    </xdr:to>
    <xdr:pic>
      <xdr:nvPicPr>
        <xdr:cNvPr id="373" name="Picture 372" descr="Swinburne University of Technology Logo">
          <a:extLst>
            <a:ext uri="{FF2B5EF4-FFF2-40B4-BE49-F238E27FC236}">
              <a16:creationId xmlns:a16="http://schemas.microsoft.com/office/drawing/2014/main" id="{6AE44996-CC42-7C48-8511-C12A3175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0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609600</xdr:colOff>
      <xdr:row>373</xdr:row>
      <xdr:rowOff>279400</xdr:rowOff>
    </xdr:to>
    <xdr:pic>
      <xdr:nvPicPr>
        <xdr:cNvPr id="374" name="Picture 373" descr="Pakistan Institute of Engineering and Applied Sciences (PIEAS) Logo">
          <a:extLst>
            <a:ext uri="{FF2B5EF4-FFF2-40B4-BE49-F238E27FC236}">
              <a16:creationId xmlns:a16="http://schemas.microsoft.com/office/drawing/2014/main" id="{D32F8C10-026F-5545-9C99-F32BB4928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32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609600</xdr:colOff>
      <xdr:row>374</xdr:row>
      <xdr:rowOff>279400</xdr:rowOff>
    </xdr:to>
    <xdr:pic>
      <xdr:nvPicPr>
        <xdr:cNvPr id="375" name="Picture 374" descr="Stony Brook University, State University of New York Logo">
          <a:extLst>
            <a:ext uri="{FF2B5EF4-FFF2-40B4-BE49-F238E27FC236}">
              <a16:creationId xmlns:a16="http://schemas.microsoft.com/office/drawing/2014/main" id="{BA0E4AE7-6A67-2C4A-8DCF-2B14A9BD7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651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609600</xdr:colOff>
      <xdr:row>375</xdr:row>
      <xdr:rowOff>279400</xdr:rowOff>
    </xdr:to>
    <xdr:pic>
      <xdr:nvPicPr>
        <xdr:cNvPr id="376" name="Picture 375" descr="Sultan Qaboos University Logo">
          <a:extLst>
            <a:ext uri="{FF2B5EF4-FFF2-40B4-BE49-F238E27FC236}">
              <a16:creationId xmlns:a16="http://schemas.microsoft.com/office/drawing/2014/main" id="{63EBAB71-91C4-7D4C-A2EA-F60C9729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98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609600</xdr:colOff>
      <xdr:row>376</xdr:row>
      <xdr:rowOff>279400</xdr:rowOff>
    </xdr:to>
    <xdr:pic>
      <xdr:nvPicPr>
        <xdr:cNvPr id="377" name="Picture 376" descr="University of Waikato Logo">
          <a:extLst>
            <a:ext uri="{FF2B5EF4-FFF2-40B4-BE49-F238E27FC236}">
              <a16:creationId xmlns:a16="http://schemas.microsoft.com/office/drawing/2014/main" id="{A285C7FF-595C-1B4E-A792-E859C357A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31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609600</xdr:colOff>
      <xdr:row>377</xdr:row>
      <xdr:rowOff>279400</xdr:rowOff>
    </xdr:to>
    <xdr:pic>
      <xdr:nvPicPr>
        <xdr:cNvPr id="378" name="Picture 377" descr="Nankai University Logo">
          <a:extLst>
            <a:ext uri="{FF2B5EF4-FFF2-40B4-BE49-F238E27FC236}">
              <a16:creationId xmlns:a16="http://schemas.microsoft.com/office/drawing/2014/main" id="{E551FAC6-5CD2-9941-84C6-1289B7CD1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64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609600</xdr:colOff>
      <xdr:row>378</xdr:row>
      <xdr:rowOff>279400</xdr:rowOff>
    </xdr:to>
    <xdr:pic>
      <xdr:nvPicPr>
        <xdr:cNvPr id="379" name="Picture 378" descr="Universidad de Palermo (UP) Logo">
          <a:extLst>
            <a:ext uri="{FF2B5EF4-FFF2-40B4-BE49-F238E27FC236}">
              <a16:creationId xmlns:a16="http://schemas.microsoft.com/office/drawing/2014/main" id="{83347016-5896-5341-B325-D9F3D2D2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97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609600</xdr:colOff>
      <xdr:row>379</xdr:row>
      <xdr:rowOff>292100</xdr:rowOff>
    </xdr:to>
    <xdr:pic>
      <xdr:nvPicPr>
        <xdr:cNvPr id="380" name="Picture 379" descr="Taylor's University Logo">
          <a:extLst>
            <a:ext uri="{FF2B5EF4-FFF2-40B4-BE49-F238E27FC236}">
              <a16:creationId xmlns:a16="http://schemas.microsoft.com/office/drawing/2014/main" id="{D4579B89-219C-1D4F-9CCC-98CAD2A6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609600</xdr:colOff>
      <xdr:row>380</xdr:row>
      <xdr:rowOff>279400</xdr:rowOff>
    </xdr:to>
    <xdr:pic>
      <xdr:nvPicPr>
        <xdr:cNvPr id="381" name="Picture 380" descr="Universidade Federal do Rio de Janeiro Logo">
          <a:extLst>
            <a:ext uri="{FF2B5EF4-FFF2-40B4-BE49-F238E27FC236}">
              <a16:creationId xmlns:a16="http://schemas.microsoft.com/office/drawing/2014/main" id="{FDAE21E7-7D14-8744-B372-69DEB137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61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609600</xdr:colOff>
      <xdr:row>381</xdr:row>
      <xdr:rowOff>279400</xdr:rowOff>
    </xdr:to>
    <xdr:pic>
      <xdr:nvPicPr>
        <xdr:cNvPr id="382" name="Picture 381" descr="University of Kent Logo">
          <a:extLst>
            <a:ext uri="{FF2B5EF4-FFF2-40B4-BE49-F238E27FC236}">
              <a16:creationId xmlns:a16="http://schemas.microsoft.com/office/drawing/2014/main" id="{87E56BD2-E05F-D348-A231-9E5F16F5F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94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609600</xdr:colOff>
      <xdr:row>382</xdr:row>
      <xdr:rowOff>279400</xdr:rowOff>
    </xdr:to>
    <xdr:pic>
      <xdr:nvPicPr>
        <xdr:cNvPr id="383" name="Picture 382" descr="Wake Forest University Logo">
          <a:extLst>
            <a:ext uri="{FF2B5EF4-FFF2-40B4-BE49-F238E27FC236}">
              <a16:creationId xmlns:a16="http://schemas.microsoft.com/office/drawing/2014/main" id="{606ADC7C-1F1A-3142-8043-654EA000D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27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609600</xdr:colOff>
      <xdr:row>383</xdr:row>
      <xdr:rowOff>279400</xdr:rowOff>
    </xdr:to>
    <xdr:pic>
      <xdr:nvPicPr>
        <xdr:cNvPr id="384" name="Picture 383" descr="Indian Institute of Technology Roorkee (IITR) Logo">
          <a:extLst>
            <a:ext uri="{FF2B5EF4-FFF2-40B4-BE49-F238E27FC236}">
              <a16:creationId xmlns:a16="http://schemas.microsoft.com/office/drawing/2014/main" id="{7557A78D-C6A8-6A4D-B76A-615ECC568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61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609600</xdr:colOff>
      <xdr:row>384</xdr:row>
      <xdr:rowOff>279400</xdr:rowOff>
    </xdr:to>
    <xdr:pic>
      <xdr:nvPicPr>
        <xdr:cNvPr id="385" name="Picture 384" descr="Oxford Brookes University Logo">
          <a:extLst>
            <a:ext uri="{FF2B5EF4-FFF2-40B4-BE49-F238E27FC236}">
              <a16:creationId xmlns:a16="http://schemas.microsoft.com/office/drawing/2014/main" id="{80610BD3-EB0E-C34D-9491-9A93AF0E5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94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609600</xdr:colOff>
      <xdr:row>385</xdr:row>
      <xdr:rowOff>279400</xdr:rowOff>
    </xdr:to>
    <xdr:pic>
      <xdr:nvPicPr>
        <xdr:cNvPr id="386" name="Picture 385" descr="University of Pisa Logo">
          <a:extLst>
            <a:ext uri="{FF2B5EF4-FFF2-40B4-BE49-F238E27FC236}">
              <a16:creationId xmlns:a16="http://schemas.microsoft.com/office/drawing/2014/main" id="{C2E7A9A6-A6D7-6A4B-B8C3-393040A35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2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609600</xdr:colOff>
      <xdr:row>386</xdr:row>
      <xdr:rowOff>279400</xdr:rowOff>
    </xdr:to>
    <xdr:pic>
      <xdr:nvPicPr>
        <xdr:cNvPr id="387" name="Picture 386" descr="University of Kansas Logo">
          <a:extLst>
            <a:ext uri="{FF2B5EF4-FFF2-40B4-BE49-F238E27FC236}">
              <a16:creationId xmlns:a16="http://schemas.microsoft.com/office/drawing/2014/main" id="{F3C7FDAC-EE88-E24F-B186-8B9876FFE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60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609600</xdr:colOff>
      <xdr:row>387</xdr:row>
      <xdr:rowOff>279400</xdr:rowOff>
    </xdr:to>
    <xdr:pic>
      <xdr:nvPicPr>
        <xdr:cNvPr id="388" name="Picture 387" descr="Lincoln University Logo">
          <a:extLst>
            <a:ext uri="{FF2B5EF4-FFF2-40B4-BE49-F238E27FC236}">
              <a16:creationId xmlns:a16="http://schemas.microsoft.com/office/drawing/2014/main" id="{8B9D9649-F580-394D-B2C9-6992FE22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93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609600</xdr:colOff>
      <xdr:row>388</xdr:row>
      <xdr:rowOff>279400</xdr:rowOff>
    </xdr:to>
    <xdr:pic>
      <xdr:nvPicPr>
        <xdr:cNvPr id="389" name="Picture 388" descr="Shanghai University Logo">
          <a:extLst>
            <a:ext uri="{FF2B5EF4-FFF2-40B4-BE49-F238E27FC236}">
              <a16:creationId xmlns:a16="http://schemas.microsoft.com/office/drawing/2014/main" id="{CF3CB546-737A-D549-B9C5-D4CBF53D4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26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609600</xdr:colOff>
      <xdr:row>389</xdr:row>
      <xdr:rowOff>279400</xdr:rowOff>
    </xdr:to>
    <xdr:pic>
      <xdr:nvPicPr>
        <xdr:cNvPr id="390" name="Picture 389" descr="Taipei Medical University (TMU) Logo">
          <a:extLst>
            <a:ext uri="{FF2B5EF4-FFF2-40B4-BE49-F238E27FC236}">
              <a16:creationId xmlns:a16="http://schemas.microsoft.com/office/drawing/2014/main" id="{300183A2-9F91-4049-ABAC-24518D548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59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609600</xdr:colOff>
      <xdr:row>390</xdr:row>
      <xdr:rowOff>279400</xdr:rowOff>
    </xdr:to>
    <xdr:pic>
      <xdr:nvPicPr>
        <xdr:cNvPr id="391" name="Picture 390" descr="Tianjin University Logo">
          <a:extLst>
            <a:ext uri="{FF2B5EF4-FFF2-40B4-BE49-F238E27FC236}">
              <a16:creationId xmlns:a16="http://schemas.microsoft.com/office/drawing/2014/main" id="{EEE815D4-E1BC-544D-B4E5-65CBDA3C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9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609600</xdr:colOff>
      <xdr:row>391</xdr:row>
      <xdr:rowOff>292100</xdr:rowOff>
    </xdr:to>
    <xdr:pic>
      <xdr:nvPicPr>
        <xdr:cNvPr id="392" name="Picture 391" descr="UCSI University Logo">
          <a:extLst>
            <a:ext uri="{FF2B5EF4-FFF2-40B4-BE49-F238E27FC236}">
              <a16:creationId xmlns:a16="http://schemas.microsoft.com/office/drawing/2014/main" id="{C87647B6-309C-9945-B53C-24E98B2E0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25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609600</xdr:colOff>
      <xdr:row>392</xdr:row>
      <xdr:rowOff>279400</xdr:rowOff>
    </xdr:to>
    <xdr:pic>
      <xdr:nvPicPr>
        <xdr:cNvPr id="393" name="Picture 392" descr="Beijing Institute of Technology Logo">
          <a:extLst>
            <a:ext uri="{FF2B5EF4-FFF2-40B4-BE49-F238E27FC236}">
              <a16:creationId xmlns:a16="http://schemas.microsoft.com/office/drawing/2014/main" id="{38E97BBE-A343-B340-AF49-EDCD1CD39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56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609600</xdr:colOff>
      <xdr:row>393</xdr:row>
      <xdr:rowOff>279400</xdr:rowOff>
    </xdr:to>
    <xdr:pic>
      <xdr:nvPicPr>
        <xdr:cNvPr id="394" name="Picture 393" descr="HUFS - Hankuk (Korea) University of Foreign Studies Logo">
          <a:extLst>
            <a:ext uri="{FF2B5EF4-FFF2-40B4-BE49-F238E27FC236}">
              <a16:creationId xmlns:a16="http://schemas.microsoft.com/office/drawing/2014/main" id="{F08F88C6-E24A-ED4B-98D2-E69D01CC9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899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609600</xdr:colOff>
      <xdr:row>394</xdr:row>
      <xdr:rowOff>279400</xdr:rowOff>
    </xdr:to>
    <xdr:pic>
      <xdr:nvPicPr>
        <xdr:cNvPr id="395" name="Picture 394" descr="University of Naples - Federico II Logo">
          <a:extLst>
            <a:ext uri="{FF2B5EF4-FFF2-40B4-BE49-F238E27FC236}">
              <a16:creationId xmlns:a16="http://schemas.microsoft.com/office/drawing/2014/main" id="{A6B9DD7B-3FBA-6F42-A73D-A12036D97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2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609600</xdr:colOff>
      <xdr:row>395</xdr:row>
      <xdr:rowOff>279400</xdr:rowOff>
    </xdr:to>
    <xdr:pic>
      <xdr:nvPicPr>
        <xdr:cNvPr id="396" name="Picture 395" descr="Università Vita-Salute San Raffaele Logo">
          <a:extLst>
            <a:ext uri="{FF2B5EF4-FFF2-40B4-BE49-F238E27FC236}">
              <a16:creationId xmlns:a16="http://schemas.microsoft.com/office/drawing/2014/main" id="{8A75C31E-ABF1-A44C-BEA4-13871B19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55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609600</xdr:colOff>
      <xdr:row>396</xdr:row>
      <xdr:rowOff>279400</xdr:rowOff>
    </xdr:to>
    <xdr:pic>
      <xdr:nvPicPr>
        <xdr:cNvPr id="397" name="Picture 396" descr="Huazhong University of Science and Technology Logo">
          <a:extLst>
            <a:ext uri="{FF2B5EF4-FFF2-40B4-BE49-F238E27FC236}">
              <a16:creationId xmlns:a16="http://schemas.microsoft.com/office/drawing/2014/main" id="{0BE9D439-B216-E14B-807A-E04218069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8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609600</xdr:colOff>
      <xdr:row>397</xdr:row>
      <xdr:rowOff>279400</xdr:rowOff>
    </xdr:to>
    <xdr:pic>
      <xdr:nvPicPr>
        <xdr:cNvPr id="398" name="Picture 397" descr="University of the Philippines Logo">
          <a:extLst>
            <a:ext uri="{FF2B5EF4-FFF2-40B4-BE49-F238E27FC236}">
              <a16:creationId xmlns:a16="http://schemas.microsoft.com/office/drawing/2014/main" id="{0A9AA1F7-CEC4-3743-BD5D-8278D6B0D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220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609600</xdr:colOff>
      <xdr:row>398</xdr:row>
      <xdr:rowOff>279400</xdr:rowOff>
    </xdr:to>
    <xdr:pic>
      <xdr:nvPicPr>
        <xdr:cNvPr id="399" name="Picture 398" descr="La Trobe University Logo">
          <a:extLst>
            <a:ext uri="{FF2B5EF4-FFF2-40B4-BE49-F238E27FC236}">
              <a16:creationId xmlns:a16="http://schemas.microsoft.com/office/drawing/2014/main" id="{8C76203A-3227-6744-84B1-561620AFD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550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609600</xdr:colOff>
      <xdr:row>399</xdr:row>
      <xdr:rowOff>279400</xdr:rowOff>
    </xdr:to>
    <xdr:pic>
      <xdr:nvPicPr>
        <xdr:cNvPr id="400" name="Picture 399" descr="Université de Strasbourg Logo">
          <a:extLst>
            <a:ext uri="{FF2B5EF4-FFF2-40B4-BE49-F238E27FC236}">
              <a16:creationId xmlns:a16="http://schemas.microsoft.com/office/drawing/2014/main" id="{04F9FEF0-2321-3142-B95A-FA24F0C45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88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609600</xdr:colOff>
      <xdr:row>400</xdr:row>
      <xdr:rowOff>279400</xdr:rowOff>
    </xdr:to>
    <xdr:pic>
      <xdr:nvPicPr>
        <xdr:cNvPr id="401" name="Picture 400" descr="University of Colorado, Denver Logo">
          <a:extLst>
            <a:ext uri="{FF2B5EF4-FFF2-40B4-BE49-F238E27FC236}">
              <a16:creationId xmlns:a16="http://schemas.microsoft.com/office/drawing/2014/main" id="{706CCB42-9A25-054B-865A-E8EC08808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21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609600</xdr:colOff>
      <xdr:row>401</xdr:row>
      <xdr:rowOff>279400</xdr:rowOff>
    </xdr:to>
    <xdr:pic>
      <xdr:nvPicPr>
        <xdr:cNvPr id="402" name="Picture 401" descr="Peter the Great St. Petersburg Polytechnic University Logo">
          <a:extLst>
            <a:ext uri="{FF2B5EF4-FFF2-40B4-BE49-F238E27FC236}">
              <a16:creationId xmlns:a16="http://schemas.microsoft.com/office/drawing/2014/main" id="{55036C2C-5324-2546-A7E4-FDA61D28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41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609600</xdr:colOff>
      <xdr:row>402</xdr:row>
      <xdr:rowOff>279400</xdr:rowOff>
    </xdr:to>
    <xdr:pic>
      <xdr:nvPicPr>
        <xdr:cNvPr id="403" name="Picture 402" descr="National Research Tomsk Polytechnic University Logo">
          <a:extLst>
            <a:ext uri="{FF2B5EF4-FFF2-40B4-BE49-F238E27FC236}">
              <a16:creationId xmlns:a16="http://schemas.microsoft.com/office/drawing/2014/main" id="{600E46D5-5DC6-D748-8AD4-D9F699A2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87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609600</xdr:colOff>
      <xdr:row>403</xdr:row>
      <xdr:rowOff>279400</xdr:rowOff>
    </xdr:to>
    <xdr:pic>
      <xdr:nvPicPr>
        <xdr:cNvPr id="404" name="Picture 403" descr="Chung-Ang University (CAU) Logo">
          <a:extLst>
            <a:ext uri="{FF2B5EF4-FFF2-40B4-BE49-F238E27FC236}">
              <a16:creationId xmlns:a16="http://schemas.microsoft.com/office/drawing/2014/main" id="{0EA0F261-6D50-4C46-8343-AA45CBA9E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20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609600</xdr:colOff>
      <xdr:row>404</xdr:row>
      <xdr:rowOff>279400</xdr:rowOff>
    </xdr:to>
    <xdr:pic>
      <xdr:nvPicPr>
        <xdr:cNvPr id="405" name="Picture 404" descr="Johannes Gutenberg Universität Mainz Logo">
          <a:extLst>
            <a:ext uri="{FF2B5EF4-FFF2-40B4-BE49-F238E27FC236}">
              <a16:creationId xmlns:a16="http://schemas.microsoft.com/office/drawing/2014/main" id="{ED15099D-AF37-D54C-9F89-C8BC13D34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53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609600</xdr:colOff>
      <xdr:row>405</xdr:row>
      <xdr:rowOff>279400</xdr:rowOff>
    </xdr:to>
    <xdr:pic>
      <xdr:nvPicPr>
        <xdr:cNvPr id="406" name="Picture 405" descr="Kobe University Logo">
          <a:extLst>
            <a:ext uri="{FF2B5EF4-FFF2-40B4-BE49-F238E27FC236}">
              <a16:creationId xmlns:a16="http://schemas.microsoft.com/office/drawing/2014/main" id="{062990BC-42E5-B448-B921-619715E09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861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609600</xdr:colOff>
      <xdr:row>406</xdr:row>
      <xdr:rowOff>279400</xdr:rowOff>
    </xdr:to>
    <xdr:pic>
      <xdr:nvPicPr>
        <xdr:cNvPr id="407" name="Picture 406" descr="University of Trento Logo">
          <a:extLst>
            <a:ext uri="{FF2B5EF4-FFF2-40B4-BE49-F238E27FC236}">
              <a16:creationId xmlns:a16="http://schemas.microsoft.com/office/drawing/2014/main" id="{8ED9038D-C22B-9941-BF27-23FE4991B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19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609600</xdr:colOff>
      <xdr:row>407</xdr:row>
      <xdr:rowOff>279400</xdr:rowOff>
    </xdr:to>
    <xdr:pic>
      <xdr:nvPicPr>
        <xdr:cNvPr id="408" name="Picture 407" descr="University of Witwatersrand Logo">
          <a:extLst>
            <a:ext uri="{FF2B5EF4-FFF2-40B4-BE49-F238E27FC236}">
              <a16:creationId xmlns:a16="http://schemas.microsoft.com/office/drawing/2014/main" id="{C4972BB1-634F-D34F-83BD-0CC3D68A9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52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609600</xdr:colOff>
      <xdr:row>408</xdr:row>
      <xdr:rowOff>292100</xdr:rowOff>
    </xdr:to>
    <xdr:pic>
      <xdr:nvPicPr>
        <xdr:cNvPr id="409" name="Picture 408" descr="University of Oulu Logo">
          <a:extLst>
            <a:ext uri="{FF2B5EF4-FFF2-40B4-BE49-F238E27FC236}">
              <a16:creationId xmlns:a16="http://schemas.microsoft.com/office/drawing/2014/main" id="{D0D0C0D9-981A-464C-839F-59CF162E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852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609600</xdr:colOff>
      <xdr:row>409</xdr:row>
      <xdr:rowOff>279400</xdr:rowOff>
    </xdr:to>
    <xdr:pic>
      <xdr:nvPicPr>
        <xdr:cNvPr id="410" name="Picture 409" descr="Sharif University of Technology Logo">
          <a:extLst>
            <a:ext uri="{FF2B5EF4-FFF2-40B4-BE49-F238E27FC236}">
              <a16:creationId xmlns:a16="http://schemas.microsoft.com/office/drawing/2014/main" id="{651FCFEA-264A-2247-B96C-AE3A3A07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16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609600</xdr:colOff>
      <xdr:row>410</xdr:row>
      <xdr:rowOff>279400</xdr:rowOff>
    </xdr:to>
    <xdr:pic>
      <xdr:nvPicPr>
        <xdr:cNvPr id="411" name="Picture 410" descr="Tampere University Logo">
          <a:extLst>
            <a:ext uri="{FF2B5EF4-FFF2-40B4-BE49-F238E27FC236}">
              <a16:creationId xmlns:a16="http://schemas.microsoft.com/office/drawing/2014/main" id="{0A64EFC3-389E-DC42-B1E2-6444968FF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50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609600</xdr:colOff>
      <xdr:row>411</xdr:row>
      <xdr:rowOff>279400</xdr:rowOff>
    </xdr:to>
    <xdr:pic>
      <xdr:nvPicPr>
        <xdr:cNvPr id="412" name="Picture 411" descr="The American University in Cairo Logo">
          <a:extLst>
            <a:ext uri="{FF2B5EF4-FFF2-40B4-BE49-F238E27FC236}">
              <a16:creationId xmlns:a16="http://schemas.microsoft.com/office/drawing/2014/main" id="{F82CE96C-CCB7-2F4C-A855-6854467C4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83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609600</xdr:colOff>
      <xdr:row>412</xdr:row>
      <xdr:rowOff>279400</xdr:rowOff>
    </xdr:to>
    <xdr:pic>
      <xdr:nvPicPr>
        <xdr:cNvPr id="413" name="Picture 412" descr="University of Essex Logo">
          <a:extLst>
            <a:ext uri="{FF2B5EF4-FFF2-40B4-BE49-F238E27FC236}">
              <a16:creationId xmlns:a16="http://schemas.microsoft.com/office/drawing/2014/main" id="{2C380EFD-7B15-E645-A71E-AAA8D994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16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609600</xdr:colOff>
      <xdr:row>413</xdr:row>
      <xdr:rowOff>279400</xdr:rowOff>
    </xdr:to>
    <xdr:pic>
      <xdr:nvPicPr>
        <xdr:cNvPr id="414" name="Picture 413" descr="Washington State University Logo">
          <a:extLst>
            <a:ext uri="{FF2B5EF4-FFF2-40B4-BE49-F238E27FC236}">
              <a16:creationId xmlns:a16="http://schemas.microsoft.com/office/drawing/2014/main" id="{4CBF0086-F602-DD4E-8556-06E5118C2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49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609600</xdr:colOff>
      <xdr:row>414</xdr:row>
      <xdr:rowOff>279400</xdr:rowOff>
    </xdr:to>
    <xdr:pic>
      <xdr:nvPicPr>
        <xdr:cNvPr id="415" name="Picture 414" descr="Bond University Logo">
          <a:extLst>
            <a:ext uri="{FF2B5EF4-FFF2-40B4-BE49-F238E27FC236}">
              <a16:creationId xmlns:a16="http://schemas.microsoft.com/office/drawing/2014/main" id="{AC66F660-9A79-594D-8C27-404D03BA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82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609600</xdr:colOff>
      <xdr:row>415</xdr:row>
      <xdr:rowOff>279400</xdr:rowOff>
    </xdr:to>
    <xdr:pic>
      <xdr:nvPicPr>
        <xdr:cNvPr id="416" name="Picture 415" descr="Tulane University Logo">
          <a:extLst>
            <a:ext uri="{FF2B5EF4-FFF2-40B4-BE49-F238E27FC236}">
              <a16:creationId xmlns:a16="http://schemas.microsoft.com/office/drawing/2014/main" id="{ED4D2192-2422-F049-B472-6B3D6B9E9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15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609600</xdr:colOff>
      <xdr:row>416</xdr:row>
      <xdr:rowOff>279400</xdr:rowOff>
    </xdr:to>
    <xdr:pic>
      <xdr:nvPicPr>
        <xdr:cNvPr id="417" name="Picture 416" descr="Goldsmiths, University of London Logo">
          <a:extLst>
            <a:ext uri="{FF2B5EF4-FFF2-40B4-BE49-F238E27FC236}">
              <a16:creationId xmlns:a16="http://schemas.microsoft.com/office/drawing/2014/main" id="{65BB9F19-3C52-334B-8769-69ACB44A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48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609600</xdr:colOff>
      <xdr:row>417</xdr:row>
      <xdr:rowOff>279400</xdr:rowOff>
    </xdr:to>
    <xdr:pic>
      <xdr:nvPicPr>
        <xdr:cNvPr id="418" name="Picture 417" descr="National Sun Yat-sen University Logo">
          <a:extLst>
            <a:ext uri="{FF2B5EF4-FFF2-40B4-BE49-F238E27FC236}">
              <a16:creationId xmlns:a16="http://schemas.microsoft.com/office/drawing/2014/main" id="{884C1033-DEE0-9D41-8A49-27E9BD928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81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609600</xdr:colOff>
      <xdr:row>418</xdr:row>
      <xdr:rowOff>279400</xdr:rowOff>
    </xdr:to>
    <xdr:pic>
      <xdr:nvPicPr>
        <xdr:cNvPr id="419" name="Picture 418" descr="University of California, Santa Cruz Logo">
          <a:extLst>
            <a:ext uri="{FF2B5EF4-FFF2-40B4-BE49-F238E27FC236}">
              <a16:creationId xmlns:a16="http://schemas.microsoft.com/office/drawing/2014/main" id="{3CBD55F8-3007-6944-BEE5-C49B37906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14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609600</xdr:colOff>
      <xdr:row>419</xdr:row>
      <xdr:rowOff>279400</xdr:rowOff>
    </xdr:to>
    <xdr:pic>
      <xdr:nvPicPr>
        <xdr:cNvPr id="420" name="Picture 419" descr="University of Tromsø The Arctic University of Norway Logo">
          <a:extLst>
            <a:ext uri="{FF2B5EF4-FFF2-40B4-BE49-F238E27FC236}">
              <a16:creationId xmlns:a16="http://schemas.microsoft.com/office/drawing/2014/main" id="{3748AF8D-3B12-9742-9C3E-8CE11BD95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47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609600</xdr:colOff>
      <xdr:row>420</xdr:row>
      <xdr:rowOff>279400</xdr:rowOff>
    </xdr:to>
    <xdr:pic>
      <xdr:nvPicPr>
        <xdr:cNvPr id="421" name="Picture 420" descr="Université Laval Logo">
          <a:extLst>
            <a:ext uri="{FF2B5EF4-FFF2-40B4-BE49-F238E27FC236}">
              <a16:creationId xmlns:a16="http://schemas.microsoft.com/office/drawing/2014/main" id="{32E4B77D-058D-034C-A3BD-8E4F433F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80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609600</xdr:colOff>
      <xdr:row>421</xdr:row>
      <xdr:rowOff>279400</xdr:rowOff>
    </xdr:to>
    <xdr:pic>
      <xdr:nvPicPr>
        <xdr:cNvPr id="422" name="Picture 421" descr="Universidade Federal de São Paulo Logo">
          <a:extLst>
            <a:ext uri="{FF2B5EF4-FFF2-40B4-BE49-F238E27FC236}">
              <a16:creationId xmlns:a16="http://schemas.microsoft.com/office/drawing/2014/main" id="{65AC81F0-0660-8D46-8270-E1B2A335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13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609600</xdr:colOff>
      <xdr:row>422</xdr:row>
      <xdr:rowOff>279400</xdr:rowOff>
    </xdr:to>
    <xdr:pic>
      <xdr:nvPicPr>
        <xdr:cNvPr id="423" name="Picture 422" descr="University of Iowa Logo">
          <a:extLst>
            <a:ext uri="{FF2B5EF4-FFF2-40B4-BE49-F238E27FC236}">
              <a16:creationId xmlns:a16="http://schemas.microsoft.com/office/drawing/2014/main" id="{A80211C8-2E40-5C45-8701-513E3D3B4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4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609600</xdr:colOff>
      <xdr:row>423</xdr:row>
      <xdr:rowOff>279400</xdr:rowOff>
    </xdr:to>
    <xdr:pic>
      <xdr:nvPicPr>
        <xdr:cNvPr id="424" name="Picture 423" descr="Flinders University Logo">
          <a:extLst>
            <a:ext uri="{FF2B5EF4-FFF2-40B4-BE49-F238E27FC236}">
              <a16:creationId xmlns:a16="http://schemas.microsoft.com/office/drawing/2014/main" id="{EC01E4F0-F1DF-7449-8773-916510BC3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9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609600</xdr:colOff>
      <xdr:row>424</xdr:row>
      <xdr:rowOff>279400</xdr:rowOff>
    </xdr:to>
    <xdr:pic>
      <xdr:nvPicPr>
        <xdr:cNvPr id="425" name="Picture 424" descr="Vilnius University Logo">
          <a:extLst>
            <a:ext uri="{FF2B5EF4-FFF2-40B4-BE49-F238E27FC236}">
              <a16:creationId xmlns:a16="http://schemas.microsoft.com/office/drawing/2014/main" id="{F3752685-3E26-DF42-9641-EB09B0FA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12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609600</xdr:colOff>
      <xdr:row>425</xdr:row>
      <xdr:rowOff>292100</xdr:rowOff>
    </xdr:to>
    <xdr:pic>
      <xdr:nvPicPr>
        <xdr:cNvPr id="426" name="Picture 425" descr="University of Bordeaux Logo">
          <a:extLst>
            <a:ext uri="{FF2B5EF4-FFF2-40B4-BE49-F238E27FC236}">
              <a16:creationId xmlns:a16="http://schemas.microsoft.com/office/drawing/2014/main" id="{D897A332-0F49-F142-AF61-3858A2E7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45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609600</xdr:colOff>
      <xdr:row>426</xdr:row>
      <xdr:rowOff>279400</xdr:rowOff>
    </xdr:to>
    <xdr:pic>
      <xdr:nvPicPr>
        <xdr:cNvPr id="427" name="Picture 426" descr="Illinois Institute of Technology Logo">
          <a:extLst>
            <a:ext uri="{FF2B5EF4-FFF2-40B4-BE49-F238E27FC236}">
              <a16:creationId xmlns:a16="http://schemas.microsoft.com/office/drawing/2014/main" id="{890A2CE5-A32A-2242-A15F-9F301617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77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609600</xdr:colOff>
      <xdr:row>427</xdr:row>
      <xdr:rowOff>279400</xdr:rowOff>
    </xdr:to>
    <xdr:pic>
      <xdr:nvPicPr>
        <xdr:cNvPr id="428" name="Picture 427" descr="Pontificia Universidad Javeriana Logo">
          <a:extLst>
            <a:ext uri="{FF2B5EF4-FFF2-40B4-BE49-F238E27FC236}">
              <a16:creationId xmlns:a16="http://schemas.microsoft.com/office/drawing/2014/main" id="{A35D5B31-B84B-7643-8592-C36D17F1D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10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609600</xdr:colOff>
      <xdr:row>428</xdr:row>
      <xdr:rowOff>279400</xdr:rowOff>
    </xdr:to>
    <xdr:pic>
      <xdr:nvPicPr>
        <xdr:cNvPr id="429" name="Picture 428" descr="The National University of Science and Technology MISIS Logo">
          <a:extLst>
            <a:ext uri="{FF2B5EF4-FFF2-40B4-BE49-F238E27FC236}">
              <a16:creationId xmlns:a16="http://schemas.microsoft.com/office/drawing/2014/main" id="{2E8C0522-D4A7-A648-9DAB-BBB36DB19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431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609600</xdr:colOff>
      <xdr:row>429</xdr:row>
      <xdr:rowOff>279400</xdr:rowOff>
    </xdr:to>
    <xdr:pic>
      <xdr:nvPicPr>
        <xdr:cNvPr id="430" name="Picture 429" descr="Universidade Nova de Lisboa Logo">
          <a:extLst>
            <a:ext uri="{FF2B5EF4-FFF2-40B4-BE49-F238E27FC236}">
              <a16:creationId xmlns:a16="http://schemas.microsoft.com/office/drawing/2014/main" id="{510DA413-860D-6149-A954-EC37B7439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76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609600</xdr:colOff>
      <xdr:row>430</xdr:row>
      <xdr:rowOff>279400</xdr:rowOff>
    </xdr:to>
    <xdr:pic>
      <xdr:nvPicPr>
        <xdr:cNvPr id="431" name="Picture 430" descr="University of St.Gallen (HSG) Logo">
          <a:extLst>
            <a:ext uri="{FF2B5EF4-FFF2-40B4-BE49-F238E27FC236}">
              <a16:creationId xmlns:a16="http://schemas.microsoft.com/office/drawing/2014/main" id="{AC160134-754F-E845-BDBD-AF448F066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09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609600</xdr:colOff>
      <xdr:row>431</xdr:row>
      <xdr:rowOff>292100</xdr:rowOff>
    </xdr:to>
    <xdr:pic>
      <xdr:nvPicPr>
        <xdr:cNvPr id="432" name="Picture 431" descr="University of Coimbra Logo">
          <a:extLst>
            <a:ext uri="{FF2B5EF4-FFF2-40B4-BE49-F238E27FC236}">
              <a16:creationId xmlns:a16="http://schemas.microsoft.com/office/drawing/2014/main" id="{F174FC21-8272-6E41-A433-362368A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42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609600</xdr:colOff>
      <xdr:row>432</xdr:row>
      <xdr:rowOff>279400</xdr:rowOff>
    </xdr:to>
    <xdr:pic>
      <xdr:nvPicPr>
        <xdr:cNvPr id="433" name="Picture 432" descr="Czech Technical University in Prague Logo">
          <a:extLst>
            <a:ext uri="{FF2B5EF4-FFF2-40B4-BE49-F238E27FC236}">
              <a16:creationId xmlns:a16="http://schemas.microsoft.com/office/drawing/2014/main" id="{2115C261-3A9C-634F-B072-E2B54B7FB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73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609600</xdr:colOff>
      <xdr:row>433</xdr:row>
      <xdr:rowOff>279400</xdr:rowOff>
    </xdr:to>
    <xdr:pic>
      <xdr:nvPicPr>
        <xdr:cNvPr id="434" name="Picture 433" descr="Pontificia Universidad Católica del Perú Logo">
          <a:extLst>
            <a:ext uri="{FF2B5EF4-FFF2-40B4-BE49-F238E27FC236}">
              <a16:creationId xmlns:a16="http://schemas.microsoft.com/office/drawing/2014/main" id="{912834C6-0505-DB42-95F7-565BAFBB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06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609600</xdr:colOff>
      <xdr:row>434</xdr:row>
      <xdr:rowOff>279400</xdr:rowOff>
    </xdr:to>
    <xdr:pic>
      <xdr:nvPicPr>
        <xdr:cNvPr id="435" name="Picture 434" descr="University of Florence Logo">
          <a:extLst>
            <a:ext uri="{FF2B5EF4-FFF2-40B4-BE49-F238E27FC236}">
              <a16:creationId xmlns:a16="http://schemas.microsoft.com/office/drawing/2014/main" id="{9C4B4ED9-6AD4-304B-9E4E-C738EFEA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39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609600</xdr:colOff>
      <xdr:row>435</xdr:row>
      <xdr:rowOff>279400</xdr:rowOff>
    </xdr:to>
    <xdr:pic>
      <xdr:nvPicPr>
        <xdr:cNvPr id="436" name="Picture 435" descr="The University of Tennessee, Knoxville Logo">
          <a:extLst>
            <a:ext uri="{FF2B5EF4-FFF2-40B4-BE49-F238E27FC236}">
              <a16:creationId xmlns:a16="http://schemas.microsoft.com/office/drawing/2014/main" id="{7C6A25B9-19BD-EB41-8FA1-351AB17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72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609600</xdr:colOff>
      <xdr:row>436</xdr:row>
      <xdr:rowOff>279400</xdr:rowOff>
    </xdr:to>
    <xdr:pic>
      <xdr:nvPicPr>
        <xdr:cNvPr id="437" name="Picture 436" descr="Xiamen University Logo">
          <a:extLst>
            <a:ext uri="{FF2B5EF4-FFF2-40B4-BE49-F238E27FC236}">
              <a16:creationId xmlns:a16="http://schemas.microsoft.com/office/drawing/2014/main" id="{303E9D6E-0FEB-2F4D-A8D0-0068C72F3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05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609600</xdr:colOff>
      <xdr:row>437</xdr:row>
      <xdr:rowOff>279400</xdr:rowOff>
    </xdr:to>
    <xdr:pic>
      <xdr:nvPicPr>
        <xdr:cNvPr id="438" name="Picture 437" descr="Auckland University of Technology (AUT) Logo">
          <a:extLst>
            <a:ext uri="{FF2B5EF4-FFF2-40B4-BE49-F238E27FC236}">
              <a16:creationId xmlns:a16="http://schemas.microsoft.com/office/drawing/2014/main" id="{B0C8771E-B285-6245-945E-86036766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39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609600</xdr:colOff>
      <xdr:row>438</xdr:row>
      <xdr:rowOff>279400</xdr:rowOff>
    </xdr:to>
    <xdr:pic>
      <xdr:nvPicPr>
        <xdr:cNvPr id="439" name="Picture 438" descr="Julius-Maximilians-Universität Würzburg Logo">
          <a:extLst>
            <a:ext uri="{FF2B5EF4-FFF2-40B4-BE49-F238E27FC236}">
              <a16:creationId xmlns:a16="http://schemas.microsoft.com/office/drawing/2014/main" id="{A4E1B26F-0183-3846-B997-E117F188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72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609600</xdr:colOff>
      <xdr:row>439</xdr:row>
      <xdr:rowOff>279400</xdr:rowOff>
    </xdr:to>
    <xdr:pic>
      <xdr:nvPicPr>
        <xdr:cNvPr id="440" name="Picture 439" descr="Dublin City University Logo">
          <a:extLst>
            <a:ext uri="{FF2B5EF4-FFF2-40B4-BE49-F238E27FC236}">
              <a16:creationId xmlns:a16="http://schemas.microsoft.com/office/drawing/2014/main" id="{C68BC4C8-8D97-D745-816E-1B5142E6A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609600</xdr:colOff>
      <xdr:row>440</xdr:row>
      <xdr:rowOff>279400</xdr:rowOff>
    </xdr:to>
    <xdr:pic>
      <xdr:nvPicPr>
        <xdr:cNvPr id="441" name="Picture 440" descr="Ruhr-Universität Bochum Logo">
          <a:extLst>
            <a:ext uri="{FF2B5EF4-FFF2-40B4-BE49-F238E27FC236}">
              <a16:creationId xmlns:a16="http://schemas.microsoft.com/office/drawing/2014/main" id="{5AFBCBB1-0265-1D46-BD94-4E3C09B5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38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609600</xdr:colOff>
      <xdr:row>441</xdr:row>
      <xdr:rowOff>279400</xdr:rowOff>
    </xdr:to>
    <xdr:pic>
      <xdr:nvPicPr>
        <xdr:cNvPr id="442" name="Picture 441" descr="Universiti Teknologi PETRONAS (UTP) Logo">
          <a:extLst>
            <a:ext uri="{FF2B5EF4-FFF2-40B4-BE49-F238E27FC236}">
              <a16:creationId xmlns:a16="http://schemas.microsoft.com/office/drawing/2014/main" id="{DB823185-33C9-9546-B61E-F02C2894E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71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609600</xdr:colOff>
      <xdr:row>442</xdr:row>
      <xdr:rowOff>279400</xdr:rowOff>
    </xdr:to>
    <xdr:pic>
      <xdr:nvPicPr>
        <xdr:cNvPr id="443" name="Picture 442" descr="University of Johannesburg Logo">
          <a:extLst>
            <a:ext uri="{FF2B5EF4-FFF2-40B4-BE49-F238E27FC236}">
              <a16:creationId xmlns:a16="http://schemas.microsoft.com/office/drawing/2014/main" id="{2300F81C-1CC5-EE4B-A011-450F4AD46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04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609600</xdr:colOff>
      <xdr:row>443</xdr:row>
      <xdr:rowOff>279400</xdr:rowOff>
    </xdr:to>
    <xdr:pic>
      <xdr:nvPicPr>
        <xdr:cNvPr id="444" name="Picture 443" descr="Colorado State University Logo">
          <a:extLst>
            <a:ext uri="{FF2B5EF4-FFF2-40B4-BE49-F238E27FC236}">
              <a16:creationId xmlns:a16="http://schemas.microsoft.com/office/drawing/2014/main" id="{B49B395B-61BE-EA41-ABC0-F70169313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37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609600</xdr:colOff>
      <xdr:row>444</xdr:row>
      <xdr:rowOff>279400</xdr:rowOff>
    </xdr:to>
    <xdr:pic>
      <xdr:nvPicPr>
        <xdr:cNvPr id="445" name="Picture 444" descr="Universidad Austral Logo">
          <a:extLst>
            <a:ext uri="{FF2B5EF4-FFF2-40B4-BE49-F238E27FC236}">
              <a16:creationId xmlns:a16="http://schemas.microsoft.com/office/drawing/2014/main" id="{D0A0CD48-DDD9-B64B-8522-D18B2079C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70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609600</xdr:colOff>
      <xdr:row>445</xdr:row>
      <xdr:rowOff>279400</xdr:rowOff>
    </xdr:to>
    <xdr:pic>
      <xdr:nvPicPr>
        <xdr:cNvPr id="446" name="Picture 445" descr="Universität Konstanz Logo">
          <a:extLst>
            <a:ext uri="{FF2B5EF4-FFF2-40B4-BE49-F238E27FC236}">
              <a16:creationId xmlns:a16="http://schemas.microsoft.com/office/drawing/2014/main" id="{DBECF223-1A53-7B45-A7F4-555E6129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03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609600</xdr:colOff>
      <xdr:row>446</xdr:row>
      <xdr:rowOff>279400</xdr:rowOff>
    </xdr:to>
    <xdr:pic>
      <xdr:nvPicPr>
        <xdr:cNvPr id="447" name="Picture 446" descr="Ben-Gurion University of The Negev Logo">
          <a:extLst>
            <a:ext uri="{FF2B5EF4-FFF2-40B4-BE49-F238E27FC236}">
              <a16:creationId xmlns:a16="http://schemas.microsoft.com/office/drawing/2014/main" id="{274166A9-0594-2645-AE1E-533AF80E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36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609600</xdr:colOff>
      <xdr:row>447</xdr:row>
      <xdr:rowOff>279400</xdr:rowOff>
    </xdr:to>
    <xdr:pic>
      <xdr:nvPicPr>
        <xdr:cNvPr id="448" name="Picture 447" descr="Brandeis University Logo">
          <a:extLst>
            <a:ext uri="{FF2B5EF4-FFF2-40B4-BE49-F238E27FC236}">
              <a16:creationId xmlns:a16="http://schemas.microsoft.com/office/drawing/2014/main" id="{FB8D1C53-3D7D-CD42-BB79-49BB13E5D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69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609600</xdr:colOff>
      <xdr:row>448</xdr:row>
      <xdr:rowOff>279400</xdr:rowOff>
    </xdr:to>
    <xdr:pic>
      <xdr:nvPicPr>
        <xdr:cNvPr id="449" name="Picture 448" descr="University of Science and Technology Beijing Logo">
          <a:extLst>
            <a:ext uri="{FF2B5EF4-FFF2-40B4-BE49-F238E27FC236}">
              <a16:creationId xmlns:a16="http://schemas.microsoft.com/office/drawing/2014/main" id="{1A142963-F83D-4F46-9357-830D6045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02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609600</xdr:colOff>
      <xdr:row>449</xdr:row>
      <xdr:rowOff>279400</xdr:rowOff>
    </xdr:to>
    <xdr:pic>
      <xdr:nvPicPr>
        <xdr:cNvPr id="450" name="Picture 449" descr="Beihang University (former BUAA) Logo">
          <a:extLst>
            <a:ext uri="{FF2B5EF4-FFF2-40B4-BE49-F238E27FC236}">
              <a16:creationId xmlns:a16="http://schemas.microsoft.com/office/drawing/2014/main" id="{4A9BB1A1-21F6-A841-B82B-C0B8E2110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3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609600</xdr:colOff>
      <xdr:row>450</xdr:row>
      <xdr:rowOff>279400</xdr:rowOff>
    </xdr:to>
    <xdr:pic>
      <xdr:nvPicPr>
        <xdr:cNvPr id="451" name="Picture 450" descr="University of California, Riverside Logo">
          <a:extLst>
            <a:ext uri="{FF2B5EF4-FFF2-40B4-BE49-F238E27FC236}">
              <a16:creationId xmlns:a16="http://schemas.microsoft.com/office/drawing/2014/main" id="{1D373AA5-82B8-BE4E-826E-BFC611BAA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68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609600</xdr:colOff>
      <xdr:row>451</xdr:row>
      <xdr:rowOff>279400</xdr:rowOff>
    </xdr:to>
    <xdr:pic>
      <xdr:nvPicPr>
        <xdr:cNvPr id="452" name="Picture 451" descr="Universidad Politécnica de Madrid Logo">
          <a:extLst>
            <a:ext uri="{FF2B5EF4-FFF2-40B4-BE49-F238E27FC236}">
              <a16:creationId xmlns:a16="http://schemas.microsoft.com/office/drawing/2014/main" id="{252478B0-0473-8D4B-9D5C-DCB71407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01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609600</xdr:colOff>
      <xdr:row>452</xdr:row>
      <xdr:rowOff>279400</xdr:rowOff>
    </xdr:to>
    <xdr:pic>
      <xdr:nvPicPr>
        <xdr:cNvPr id="453" name="Picture 452" descr="Universität des Saarlandes Logo">
          <a:extLst>
            <a:ext uri="{FF2B5EF4-FFF2-40B4-BE49-F238E27FC236}">
              <a16:creationId xmlns:a16="http://schemas.microsoft.com/office/drawing/2014/main" id="{63CB8699-5A5D-EB4B-8141-05B56CDF9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34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609600</xdr:colOff>
      <xdr:row>453</xdr:row>
      <xdr:rowOff>279400</xdr:rowOff>
    </xdr:to>
    <xdr:pic>
      <xdr:nvPicPr>
        <xdr:cNvPr id="454" name="Picture 453" descr="Université de Liège Logo">
          <a:extLst>
            <a:ext uri="{FF2B5EF4-FFF2-40B4-BE49-F238E27FC236}">
              <a16:creationId xmlns:a16="http://schemas.microsoft.com/office/drawing/2014/main" id="{67C466C3-A3E2-AD47-AAAE-216F9E74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67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609600</xdr:colOff>
      <xdr:row>454</xdr:row>
      <xdr:rowOff>279400</xdr:rowOff>
    </xdr:to>
    <xdr:pic>
      <xdr:nvPicPr>
        <xdr:cNvPr id="455" name="Picture 454" descr="Boston College Logo">
          <a:extLst>
            <a:ext uri="{FF2B5EF4-FFF2-40B4-BE49-F238E27FC236}">
              <a16:creationId xmlns:a16="http://schemas.microsoft.com/office/drawing/2014/main" id="{F2D277BA-60FA-0A42-9DD9-6EB792AF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00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609600</xdr:colOff>
      <xdr:row>455</xdr:row>
      <xdr:rowOff>279400</xdr:rowOff>
    </xdr:to>
    <xdr:pic>
      <xdr:nvPicPr>
        <xdr:cNvPr id="456" name="Picture 455" descr="Quaid-i-Azam University Logo">
          <a:extLst>
            <a:ext uri="{FF2B5EF4-FFF2-40B4-BE49-F238E27FC236}">
              <a16:creationId xmlns:a16="http://schemas.microsoft.com/office/drawing/2014/main" id="{DB7E6246-425E-A444-BB35-045FBEEE1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33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609600</xdr:colOff>
      <xdr:row>456</xdr:row>
      <xdr:rowOff>279400</xdr:rowOff>
    </xdr:to>
    <xdr:pic>
      <xdr:nvPicPr>
        <xdr:cNvPr id="457" name="Picture 456" descr="Dongguk University Logo">
          <a:extLst>
            <a:ext uri="{FF2B5EF4-FFF2-40B4-BE49-F238E27FC236}">
              <a16:creationId xmlns:a16="http://schemas.microsoft.com/office/drawing/2014/main" id="{87509C50-599D-4C4A-AD65-073E1BD8E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66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609600</xdr:colOff>
      <xdr:row>457</xdr:row>
      <xdr:rowOff>279400</xdr:rowOff>
    </xdr:to>
    <xdr:pic>
      <xdr:nvPicPr>
        <xdr:cNvPr id="458" name="Picture 457" descr="Florida State University Logo">
          <a:extLst>
            <a:ext uri="{FF2B5EF4-FFF2-40B4-BE49-F238E27FC236}">
              <a16:creationId xmlns:a16="http://schemas.microsoft.com/office/drawing/2014/main" id="{1B041EDE-5F58-8E45-9472-66ED0787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99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609600</xdr:colOff>
      <xdr:row>458</xdr:row>
      <xdr:rowOff>279400</xdr:rowOff>
    </xdr:to>
    <xdr:pic>
      <xdr:nvPicPr>
        <xdr:cNvPr id="459" name="Picture 458" descr="Hasselt University Logo">
          <a:extLst>
            <a:ext uri="{FF2B5EF4-FFF2-40B4-BE49-F238E27FC236}">
              <a16:creationId xmlns:a16="http://schemas.microsoft.com/office/drawing/2014/main" id="{D408369F-CEB2-8F4B-BAFC-844AB152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32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609600</xdr:colOff>
      <xdr:row>459</xdr:row>
      <xdr:rowOff>279400</xdr:rowOff>
    </xdr:to>
    <xdr:pic>
      <xdr:nvPicPr>
        <xdr:cNvPr id="460" name="Picture 459" descr="Stellenbosch University Logo">
          <a:extLst>
            <a:ext uri="{FF2B5EF4-FFF2-40B4-BE49-F238E27FC236}">
              <a16:creationId xmlns:a16="http://schemas.microsoft.com/office/drawing/2014/main" id="{633B4066-A7DC-1144-B8E5-FEEC90706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6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609600</xdr:colOff>
      <xdr:row>460</xdr:row>
      <xdr:rowOff>279400</xdr:rowOff>
    </xdr:to>
    <xdr:pic>
      <xdr:nvPicPr>
        <xdr:cNvPr id="461" name="Picture 460" descr="The Catholic University of Korea Logo">
          <a:extLst>
            <a:ext uri="{FF2B5EF4-FFF2-40B4-BE49-F238E27FC236}">
              <a16:creationId xmlns:a16="http://schemas.microsoft.com/office/drawing/2014/main" id="{D07055B5-80CB-AD4E-AB6D-FA10F82AD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98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609600</xdr:colOff>
      <xdr:row>461</xdr:row>
      <xdr:rowOff>279400</xdr:rowOff>
    </xdr:to>
    <xdr:pic>
      <xdr:nvPicPr>
        <xdr:cNvPr id="462" name="Picture 461" descr="University of Canberra Logo">
          <a:extLst>
            <a:ext uri="{FF2B5EF4-FFF2-40B4-BE49-F238E27FC236}">
              <a16:creationId xmlns:a16="http://schemas.microsoft.com/office/drawing/2014/main" id="{2C8CD184-16C0-2E42-9A6B-A3388E72B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31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609600</xdr:colOff>
      <xdr:row>462</xdr:row>
      <xdr:rowOff>279400</xdr:rowOff>
    </xdr:to>
    <xdr:pic>
      <xdr:nvPicPr>
        <xdr:cNvPr id="463" name="Picture 462" descr="James Cook University Logo">
          <a:extLst>
            <a:ext uri="{FF2B5EF4-FFF2-40B4-BE49-F238E27FC236}">
              <a16:creationId xmlns:a16="http://schemas.microsoft.com/office/drawing/2014/main" id="{3D44BB77-B72F-BE49-AB5E-F89864F2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64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609600</xdr:colOff>
      <xdr:row>463</xdr:row>
      <xdr:rowOff>279400</xdr:rowOff>
    </xdr:to>
    <xdr:pic>
      <xdr:nvPicPr>
        <xdr:cNvPr id="464" name="Picture 463" descr="South China University of Technology Logo">
          <a:extLst>
            <a:ext uri="{FF2B5EF4-FFF2-40B4-BE49-F238E27FC236}">
              <a16:creationId xmlns:a16="http://schemas.microsoft.com/office/drawing/2014/main" id="{72587982-B65D-594F-B3E5-3E1E21F74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97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609600</xdr:colOff>
      <xdr:row>464</xdr:row>
      <xdr:rowOff>279400</xdr:rowOff>
    </xdr:to>
    <xdr:pic>
      <xdr:nvPicPr>
        <xdr:cNvPr id="465" name="Picture 464" descr="Universidad ORT Uruguay Logo">
          <a:extLst>
            <a:ext uri="{FF2B5EF4-FFF2-40B4-BE49-F238E27FC236}">
              <a16:creationId xmlns:a16="http://schemas.microsoft.com/office/drawing/2014/main" id="{B8D9F60B-357B-984C-B5D8-192D918B9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30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609600</xdr:colOff>
      <xdr:row>465</xdr:row>
      <xdr:rowOff>279400</xdr:rowOff>
    </xdr:to>
    <xdr:pic>
      <xdr:nvPicPr>
        <xdr:cNvPr id="466" name="Picture 465" descr="Koç University Logo">
          <a:extLst>
            <a:ext uri="{FF2B5EF4-FFF2-40B4-BE49-F238E27FC236}">
              <a16:creationId xmlns:a16="http://schemas.microsoft.com/office/drawing/2014/main" id="{D856FB90-A900-C543-AF29-BD0C0208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63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609600</xdr:colOff>
      <xdr:row>466</xdr:row>
      <xdr:rowOff>279400</xdr:rowOff>
    </xdr:to>
    <xdr:pic>
      <xdr:nvPicPr>
        <xdr:cNvPr id="467" name="Picture 466" descr="National Central University Logo">
          <a:extLst>
            <a:ext uri="{FF2B5EF4-FFF2-40B4-BE49-F238E27FC236}">
              <a16:creationId xmlns:a16="http://schemas.microsoft.com/office/drawing/2014/main" id="{9CC592FA-300A-B846-92A7-8496F327D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96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609600</xdr:colOff>
      <xdr:row>467</xdr:row>
      <xdr:rowOff>279400</xdr:rowOff>
    </xdr:to>
    <xdr:pic>
      <xdr:nvPicPr>
        <xdr:cNvPr id="468" name="Picture 467" descr="Universidad de Belgrano Logo">
          <a:extLst>
            <a:ext uri="{FF2B5EF4-FFF2-40B4-BE49-F238E27FC236}">
              <a16:creationId xmlns:a16="http://schemas.microsoft.com/office/drawing/2014/main" id="{6C0BBDA9-3FE1-EB45-AB93-A25660BC4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9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609600</xdr:colOff>
      <xdr:row>468</xdr:row>
      <xdr:rowOff>279400</xdr:rowOff>
    </xdr:to>
    <xdr:pic>
      <xdr:nvPicPr>
        <xdr:cNvPr id="469" name="Picture 468" descr="University of Saskatchewan Logo">
          <a:extLst>
            <a:ext uri="{FF2B5EF4-FFF2-40B4-BE49-F238E27FC236}">
              <a16:creationId xmlns:a16="http://schemas.microsoft.com/office/drawing/2014/main" id="{D926BA99-81D8-E84B-8830-43F16724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62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609600</xdr:colOff>
      <xdr:row>469</xdr:row>
      <xdr:rowOff>279400</xdr:rowOff>
    </xdr:to>
    <xdr:pic>
      <xdr:nvPicPr>
        <xdr:cNvPr id="470" name="Picture 469" descr="Yokohama City University Logo">
          <a:extLst>
            <a:ext uri="{FF2B5EF4-FFF2-40B4-BE49-F238E27FC236}">
              <a16:creationId xmlns:a16="http://schemas.microsoft.com/office/drawing/2014/main" id="{5FD0B922-BD1B-A342-9B11-DBF6A5E6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9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609600</xdr:colOff>
      <xdr:row>470</xdr:row>
      <xdr:rowOff>279400</xdr:rowOff>
    </xdr:to>
    <xdr:pic>
      <xdr:nvPicPr>
        <xdr:cNvPr id="471" name="Picture 470" descr="Indian Institute of Technology Guwahati (IITG) Logo">
          <a:extLst>
            <a:ext uri="{FF2B5EF4-FFF2-40B4-BE49-F238E27FC236}">
              <a16:creationId xmlns:a16="http://schemas.microsoft.com/office/drawing/2014/main" id="{615A01DA-B5FA-C142-8478-8A5AFED85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28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609600</xdr:colOff>
      <xdr:row>471</xdr:row>
      <xdr:rowOff>279400</xdr:rowOff>
    </xdr:to>
    <xdr:pic>
      <xdr:nvPicPr>
        <xdr:cNvPr id="472" name="Picture 471" descr="Lappeenranta-Lahti University of Technology LUT Logo">
          <a:extLst>
            <a:ext uri="{FF2B5EF4-FFF2-40B4-BE49-F238E27FC236}">
              <a16:creationId xmlns:a16="http://schemas.microsoft.com/office/drawing/2014/main" id="{710F235E-2CB2-F842-AE05-65CE61CD0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61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609600</xdr:colOff>
      <xdr:row>472</xdr:row>
      <xdr:rowOff>279400</xdr:rowOff>
    </xdr:to>
    <xdr:pic>
      <xdr:nvPicPr>
        <xdr:cNvPr id="473" name="Picture 472" descr="Martin-Luther-Universität Halle-Wittenberg Logo">
          <a:extLst>
            <a:ext uri="{FF2B5EF4-FFF2-40B4-BE49-F238E27FC236}">
              <a16:creationId xmlns:a16="http://schemas.microsoft.com/office/drawing/2014/main" id="{62EF0D8A-0068-2144-8A5B-5B0FF2A80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94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609600</xdr:colOff>
      <xdr:row>473</xdr:row>
      <xdr:rowOff>279400</xdr:rowOff>
    </xdr:to>
    <xdr:pic>
      <xdr:nvPicPr>
        <xdr:cNvPr id="474" name="Picture 473" descr="Rensselaer Polytechnic Institute Logo">
          <a:extLst>
            <a:ext uri="{FF2B5EF4-FFF2-40B4-BE49-F238E27FC236}">
              <a16:creationId xmlns:a16="http://schemas.microsoft.com/office/drawing/2014/main" id="{BC4A2C0D-E587-904A-96C9-BA089CFB8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27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609600</xdr:colOff>
      <xdr:row>474</xdr:row>
      <xdr:rowOff>279400</xdr:rowOff>
    </xdr:to>
    <xdr:pic>
      <xdr:nvPicPr>
        <xdr:cNvPr id="475" name="Picture 474" descr="Swansea University Logo">
          <a:extLst>
            <a:ext uri="{FF2B5EF4-FFF2-40B4-BE49-F238E27FC236}">
              <a16:creationId xmlns:a16="http://schemas.microsoft.com/office/drawing/2014/main" id="{61F9448A-4CFA-0440-ACB8-BB7716B8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60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609600</xdr:colOff>
      <xdr:row>475</xdr:row>
      <xdr:rowOff>279400</xdr:rowOff>
    </xdr:to>
    <xdr:pic>
      <xdr:nvPicPr>
        <xdr:cNvPr id="476" name="Picture 475" descr="Umm Al-Qura University Logo">
          <a:extLst>
            <a:ext uri="{FF2B5EF4-FFF2-40B4-BE49-F238E27FC236}">
              <a16:creationId xmlns:a16="http://schemas.microsoft.com/office/drawing/2014/main" id="{97759704-46D8-C740-A538-3A057225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93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609600</xdr:colOff>
      <xdr:row>476</xdr:row>
      <xdr:rowOff>279400</xdr:rowOff>
    </xdr:to>
    <xdr:pic>
      <xdr:nvPicPr>
        <xdr:cNvPr id="477" name="Picture 476" descr="Western Sydney University Logo">
          <a:extLst>
            <a:ext uri="{FF2B5EF4-FFF2-40B4-BE49-F238E27FC236}">
              <a16:creationId xmlns:a16="http://schemas.microsoft.com/office/drawing/2014/main" id="{0EC6C244-C01D-1A41-9148-D4DDF8855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26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609600</xdr:colOff>
      <xdr:row>477</xdr:row>
      <xdr:rowOff>279400</xdr:rowOff>
    </xdr:to>
    <xdr:pic>
      <xdr:nvPicPr>
        <xdr:cNvPr id="478" name="Picture 477" descr="Amirkabir University of Technology Logo">
          <a:extLst>
            <a:ext uri="{FF2B5EF4-FFF2-40B4-BE49-F238E27FC236}">
              <a16:creationId xmlns:a16="http://schemas.microsoft.com/office/drawing/2014/main" id="{FFC7A49A-D108-1145-A2D4-7CEDFF6F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9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609600</xdr:colOff>
      <xdr:row>478</xdr:row>
      <xdr:rowOff>279400</xdr:rowOff>
    </xdr:to>
    <xdr:pic>
      <xdr:nvPicPr>
        <xdr:cNvPr id="479" name="Picture 478" descr="Concordia University Logo">
          <a:extLst>
            <a:ext uri="{FF2B5EF4-FFF2-40B4-BE49-F238E27FC236}">
              <a16:creationId xmlns:a16="http://schemas.microsoft.com/office/drawing/2014/main" id="{3BE081E4-03FF-7445-B8ED-648D0EBCF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92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609600</xdr:colOff>
      <xdr:row>479</xdr:row>
      <xdr:rowOff>279400</xdr:rowOff>
    </xdr:to>
    <xdr:pic>
      <xdr:nvPicPr>
        <xdr:cNvPr id="480" name="Picture 479" descr="National Technical University of Athens Logo">
          <a:extLst>
            <a:ext uri="{FF2B5EF4-FFF2-40B4-BE49-F238E27FC236}">
              <a16:creationId xmlns:a16="http://schemas.microsoft.com/office/drawing/2014/main" id="{BC03B061-848D-D040-8451-0E9CF777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2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609600</xdr:colOff>
      <xdr:row>480</xdr:row>
      <xdr:rowOff>279400</xdr:rowOff>
    </xdr:to>
    <xdr:pic>
      <xdr:nvPicPr>
        <xdr:cNvPr id="481" name="Picture 480" descr="University of Cyprus (UCY) Logo">
          <a:extLst>
            <a:ext uri="{FF2B5EF4-FFF2-40B4-BE49-F238E27FC236}">
              <a16:creationId xmlns:a16="http://schemas.microsoft.com/office/drawing/2014/main" id="{DB632D84-ACA8-554C-A70B-86418FDF4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58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609600</xdr:colOff>
      <xdr:row>481</xdr:row>
      <xdr:rowOff>279400</xdr:rowOff>
    </xdr:to>
    <xdr:pic>
      <xdr:nvPicPr>
        <xdr:cNvPr id="482" name="Picture 481" descr="V. N. Karazin Kharkiv National University Logo">
          <a:extLst>
            <a:ext uri="{FF2B5EF4-FFF2-40B4-BE49-F238E27FC236}">
              <a16:creationId xmlns:a16="http://schemas.microsoft.com/office/drawing/2014/main" id="{B8233556-F3F5-CF43-979C-C989AB6B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91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609600</xdr:colOff>
      <xdr:row>482</xdr:row>
      <xdr:rowOff>279400</xdr:rowOff>
    </xdr:to>
    <xdr:pic>
      <xdr:nvPicPr>
        <xdr:cNvPr id="483" name="Picture 482" descr="Wayne State University Logo">
          <a:extLst>
            <a:ext uri="{FF2B5EF4-FFF2-40B4-BE49-F238E27FC236}">
              <a16:creationId xmlns:a16="http://schemas.microsoft.com/office/drawing/2014/main" id="{CE291544-1C8E-E947-90B9-DF58B000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24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609600</xdr:colOff>
      <xdr:row>483</xdr:row>
      <xdr:rowOff>279400</xdr:rowOff>
    </xdr:to>
    <xdr:pic>
      <xdr:nvPicPr>
        <xdr:cNvPr id="484" name="Picture 483" descr="Universität  Leipzig Logo">
          <a:extLst>
            <a:ext uri="{FF2B5EF4-FFF2-40B4-BE49-F238E27FC236}">
              <a16:creationId xmlns:a16="http://schemas.microsoft.com/office/drawing/2014/main" id="{6F5289FA-E910-1A4E-9755-1CE4D492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57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609600</xdr:colOff>
      <xdr:row>484</xdr:row>
      <xdr:rowOff>279400</xdr:rowOff>
    </xdr:to>
    <xdr:pic>
      <xdr:nvPicPr>
        <xdr:cNvPr id="485" name="Picture 484" descr="University of Missouri, Columbia Logo">
          <a:extLst>
            <a:ext uri="{FF2B5EF4-FFF2-40B4-BE49-F238E27FC236}">
              <a16:creationId xmlns:a16="http://schemas.microsoft.com/office/drawing/2014/main" id="{ADC5820E-2B87-FF43-9571-990F6952B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90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609600</xdr:colOff>
      <xdr:row>485</xdr:row>
      <xdr:rowOff>279400</xdr:rowOff>
    </xdr:to>
    <xdr:pic>
      <xdr:nvPicPr>
        <xdr:cNvPr id="486" name="Picture 485" descr="Aberystwyth University Logo">
          <a:extLst>
            <a:ext uri="{FF2B5EF4-FFF2-40B4-BE49-F238E27FC236}">
              <a16:creationId xmlns:a16="http://schemas.microsoft.com/office/drawing/2014/main" id="{20B78B81-1737-144C-9A0E-3AFE54459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23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609600</xdr:colOff>
      <xdr:row>486</xdr:row>
      <xdr:rowOff>279400</xdr:rowOff>
    </xdr:to>
    <xdr:pic>
      <xdr:nvPicPr>
        <xdr:cNvPr id="487" name="Picture 486" descr="Shandong University Logo">
          <a:extLst>
            <a:ext uri="{FF2B5EF4-FFF2-40B4-BE49-F238E27FC236}">
              <a16:creationId xmlns:a16="http://schemas.microsoft.com/office/drawing/2014/main" id="{5C1A8E73-DDE7-794D-9281-528ADDB8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56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609600</xdr:colOff>
      <xdr:row>487</xdr:row>
      <xdr:rowOff>279400</xdr:rowOff>
    </xdr:to>
    <xdr:pic>
      <xdr:nvPicPr>
        <xdr:cNvPr id="488" name="Picture 487" descr="University of Stirling Logo">
          <a:extLst>
            <a:ext uri="{FF2B5EF4-FFF2-40B4-BE49-F238E27FC236}">
              <a16:creationId xmlns:a16="http://schemas.microsoft.com/office/drawing/2014/main" id="{4F77966C-B1A5-FC47-9463-0EF358131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90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609600</xdr:colOff>
      <xdr:row>488</xdr:row>
      <xdr:rowOff>279400</xdr:rowOff>
    </xdr:to>
    <xdr:pic>
      <xdr:nvPicPr>
        <xdr:cNvPr id="489" name="Picture 488" descr="Chiba University Logo">
          <a:extLst>
            <a:ext uri="{FF2B5EF4-FFF2-40B4-BE49-F238E27FC236}">
              <a16:creationId xmlns:a16="http://schemas.microsoft.com/office/drawing/2014/main" id="{FD19F93F-9EBF-BA47-917A-87E7D324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23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609600</xdr:colOff>
      <xdr:row>489</xdr:row>
      <xdr:rowOff>279400</xdr:rowOff>
    </xdr:to>
    <xdr:pic>
      <xdr:nvPicPr>
        <xdr:cNvPr id="490" name="Picture 489" descr="National Taipei University of Technology Logo">
          <a:extLst>
            <a:ext uri="{FF2B5EF4-FFF2-40B4-BE49-F238E27FC236}">
              <a16:creationId xmlns:a16="http://schemas.microsoft.com/office/drawing/2014/main" id="{80D60461-1D06-EA48-B8D7-DEE69945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56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609600</xdr:colOff>
      <xdr:row>490</xdr:row>
      <xdr:rowOff>279400</xdr:rowOff>
    </xdr:to>
    <xdr:pic>
      <xdr:nvPicPr>
        <xdr:cNvPr id="491" name="Picture 490" descr="Auezov South Kazakhstan State University (SKSU) Logo">
          <a:extLst>
            <a:ext uri="{FF2B5EF4-FFF2-40B4-BE49-F238E27FC236}">
              <a16:creationId xmlns:a16="http://schemas.microsoft.com/office/drawing/2014/main" id="{29F15F36-C2E1-2341-AE84-23B8CF0F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89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609600</xdr:colOff>
      <xdr:row>491</xdr:row>
      <xdr:rowOff>279400</xdr:rowOff>
    </xdr:to>
    <xdr:pic>
      <xdr:nvPicPr>
        <xdr:cNvPr id="492" name="Picture 491" descr="Sogang University Logo">
          <a:extLst>
            <a:ext uri="{FF2B5EF4-FFF2-40B4-BE49-F238E27FC236}">
              <a16:creationId xmlns:a16="http://schemas.microsoft.com/office/drawing/2014/main" id="{3C1B3C0C-6791-2944-A14E-ED43DA748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22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609600</xdr:colOff>
      <xdr:row>492</xdr:row>
      <xdr:rowOff>292100</xdr:rowOff>
    </xdr:to>
    <xdr:pic>
      <xdr:nvPicPr>
        <xdr:cNvPr id="493" name="Picture 492" descr="Universidad de Montevideo (UM) Logo">
          <a:extLst>
            <a:ext uri="{FF2B5EF4-FFF2-40B4-BE49-F238E27FC236}">
              <a16:creationId xmlns:a16="http://schemas.microsoft.com/office/drawing/2014/main" id="{8C25A809-E2B5-5842-86CD-33DA8A4B3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55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609600</xdr:colOff>
      <xdr:row>493</xdr:row>
      <xdr:rowOff>279400</xdr:rowOff>
    </xdr:to>
    <xdr:pic>
      <xdr:nvPicPr>
        <xdr:cNvPr id="494" name="Picture 493" descr="Chang Gung University Logo">
          <a:extLst>
            <a:ext uri="{FF2B5EF4-FFF2-40B4-BE49-F238E27FC236}">
              <a16:creationId xmlns:a16="http://schemas.microsoft.com/office/drawing/2014/main" id="{C0C6A872-0C01-5A4B-9702-AD34D07FA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86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609600</xdr:colOff>
      <xdr:row>494</xdr:row>
      <xdr:rowOff>279400</xdr:rowOff>
    </xdr:to>
    <xdr:pic>
      <xdr:nvPicPr>
        <xdr:cNvPr id="495" name="Picture 494" descr="Far Eastern Federal University Logo">
          <a:extLst>
            <a:ext uri="{FF2B5EF4-FFF2-40B4-BE49-F238E27FC236}">
              <a16:creationId xmlns:a16="http://schemas.microsoft.com/office/drawing/2014/main" id="{42637FBB-C07B-064B-8C5C-264AEFEA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198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609600</xdr:colOff>
      <xdr:row>495</xdr:row>
      <xdr:rowOff>279400</xdr:rowOff>
    </xdr:to>
    <xdr:pic>
      <xdr:nvPicPr>
        <xdr:cNvPr id="496" name="Picture 495" descr="Jilin University Logo">
          <a:extLst>
            <a:ext uri="{FF2B5EF4-FFF2-40B4-BE49-F238E27FC236}">
              <a16:creationId xmlns:a16="http://schemas.microsoft.com/office/drawing/2014/main" id="{4026D0C9-D803-9140-B78F-29E0A897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529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609600</xdr:colOff>
      <xdr:row>496</xdr:row>
      <xdr:rowOff>279400</xdr:rowOff>
    </xdr:to>
    <xdr:pic>
      <xdr:nvPicPr>
        <xdr:cNvPr id="497" name="Picture 496" descr="Southeast University Logo">
          <a:extLst>
            <a:ext uri="{FF2B5EF4-FFF2-40B4-BE49-F238E27FC236}">
              <a16:creationId xmlns:a16="http://schemas.microsoft.com/office/drawing/2014/main" id="{4756BFB2-CCDE-A342-B487-734ED020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85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609600</xdr:colOff>
      <xdr:row>497</xdr:row>
      <xdr:rowOff>279400</xdr:rowOff>
    </xdr:to>
    <xdr:pic>
      <xdr:nvPicPr>
        <xdr:cNvPr id="498" name="Picture 497" descr="UNESP Logo">
          <a:extLst>
            <a:ext uri="{FF2B5EF4-FFF2-40B4-BE49-F238E27FC236}">
              <a16:creationId xmlns:a16="http://schemas.microsoft.com/office/drawing/2014/main" id="{02A94D1D-D69D-FD4A-AF31-DBB4D4C9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189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609600</xdr:colOff>
      <xdr:row>498</xdr:row>
      <xdr:rowOff>292100</xdr:rowOff>
    </xdr:to>
    <xdr:pic>
      <xdr:nvPicPr>
        <xdr:cNvPr id="499" name="Picture 498" descr="Universidad de La Habana Logo">
          <a:extLst>
            <a:ext uri="{FF2B5EF4-FFF2-40B4-BE49-F238E27FC236}">
              <a16:creationId xmlns:a16="http://schemas.microsoft.com/office/drawing/2014/main" id="{BDBE4E77-AC14-1248-8BA0-BF369D04B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51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609600</xdr:colOff>
      <xdr:row>499</xdr:row>
      <xdr:rowOff>279400</xdr:rowOff>
    </xdr:to>
    <xdr:pic>
      <xdr:nvPicPr>
        <xdr:cNvPr id="500" name="Picture 499" descr="Oregon State University Logo">
          <a:extLst>
            <a:ext uri="{FF2B5EF4-FFF2-40B4-BE49-F238E27FC236}">
              <a16:creationId xmlns:a16="http://schemas.microsoft.com/office/drawing/2014/main" id="{EB879BE6-40F4-E440-AEC5-95EA8DC34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83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609600</xdr:colOff>
      <xdr:row>500</xdr:row>
      <xdr:rowOff>279400</xdr:rowOff>
    </xdr:to>
    <xdr:pic>
      <xdr:nvPicPr>
        <xdr:cNvPr id="501" name="Picture 500" descr="Universidad de Alcalá Logo">
          <a:extLst>
            <a:ext uri="{FF2B5EF4-FFF2-40B4-BE49-F238E27FC236}">
              <a16:creationId xmlns:a16="http://schemas.microsoft.com/office/drawing/2014/main" id="{28FAB5CA-6A91-A643-9C69-407EC74B5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6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609600</xdr:colOff>
      <xdr:row>502</xdr:row>
      <xdr:rowOff>0</xdr:rowOff>
    </xdr:to>
    <xdr:pic>
      <xdr:nvPicPr>
        <xdr:cNvPr id="502" name="Picture 501" descr="University of Eastern Finland Logo">
          <a:extLst>
            <a:ext uri="{FF2B5EF4-FFF2-40B4-BE49-F238E27FC236}">
              <a16:creationId xmlns:a16="http://schemas.microsoft.com/office/drawing/2014/main" id="{7B28D917-39AF-114E-A219-83C93FFD3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49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609600</xdr:colOff>
      <xdr:row>503</xdr:row>
      <xdr:rowOff>50800</xdr:rowOff>
    </xdr:to>
    <xdr:pic>
      <xdr:nvPicPr>
        <xdr:cNvPr id="503" name="Picture 502" descr="Christian-Albrechts-University zu Kiel Logo">
          <a:extLst>
            <a:ext uri="{FF2B5EF4-FFF2-40B4-BE49-F238E27FC236}">
              <a16:creationId xmlns:a16="http://schemas.microsoft.com/office/drawing/2014/main" id="{AF84463A-0751-8B48-AB57-67022B059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82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609600</xdr:colOff>
      <xdr:row>504</xdr:row>
      <xdr:rowOff>50800</xdr:rowOff>
    </xdr:to>
    <xdr:pic>
      <xdr:nvPicPr>
        <xdr:cNvPr id="504" name="Picture 503" descr="East China Normal University Logo">
          <a:extLst>
            <a:ext uri="{FF2B5EF4-FFF2-40B4-BE49-F238E27FC236}">
              <a16:creationId xmlns:a16="http://schemas.microsoft.com/office/drawing/2014/main" id="{BEBA155E-95DB-8146-9336-16321099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10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609600</xdr:colOff>
      <xdr:row>505</xdr:row>
      <xdr:rowOff>50800</xdr:rowOff>
    </xdr:to>
    <xdr:pic>
      <xdr:nvPicPr>
        <xdr:cNvPr id="505" name="Picture 504" descr="Hitotsubashi University Logo">
          <a:extLst>
            <a:ext uri="{FF2B5EF4-FFF2-40B4-BE49-F238E27FC236}">
              <a16:creationId xmlns:a16="http://schemas.microsoft.com/office/drawing/2014/main" id="{0EC8CB72-F140-F249-8CF0-5C962EB9D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3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609600</xdr:colOff>
      <xdr:row>506</xdr:row>
      <xdr:rowOff>50800</xdr:rowOff>
    </xdr:to>
    <xdr:pic>
      <xdr:nvPicPr>
        <xdr:cNvPr id="506" name="Picture 505" descr="The University of Georgia Logo">
          <a:extLst>
            <a:ext uri="{FF2B5EF4-FFF2-40B4-BE49-F238E27FC236}">
              <a16:creationId xmlns:a16="http://schemas.microsoft.com/office/drawing/2014/main" id="{AC947649-73ED-0543-93D9-9C71A9FE4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66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609600</xdr:colOff>
      <xdr:row>507</xdr:row>
      <xdr:rowOff>50800</xdr:rowOff>
    </xdr:to>
    <xdr:pic>
      <xdr:nvPicPr>
        <xdr:cNvPr id="507" name="Picture 506" descr="University of Granada Logo">
          <a:extLst>
            <a:ext uri="{FF2B5EF4-FFF2-40B4-BE49-F238E27FC236}">
              <a16:creationId xmlns:a16="http://schemas.microsoft.com/office/drawing/2014/main" id="{1F096124-8F9D-AB44-A1F1-D33219E8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94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609600</xdr:colOff>
      <xdr:row>508</xdr:row>
      <xdr:rowOff>50800</xdr:rowOff>
    </xdr:to>
    <xdr:pic>
      <xdr:nvPicPr>
        <xdr:cNvPr id="508" name="Picture 507" descr="Universidad de Santiago de Chile (USACH) Logo">
          <a:extLst>
            <a:ext uri="{FF2B5EF4-FFF2-40B4-BE49-F238E27FC236}">
              <a16:creationId xmlns:a16="http://schemas.microsoft.com/office/drawing/2014/main" id="{04ADD3FB-E96C-F741-AB5A-78BF70FEE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22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609600</xdr:colOff>
      <xdr:row>509</xdr:row>
      <xdr:rowOff>50800</xdr:rowOff>
    </xdr:to>
    <xdr:pic>
      <xdr:nvPicPr>
        <xdr:cNvPr id="509" name="Picture 508" descr="Universidad de Zaragoza Logo">
          <a:extLst>
            <a:ext uri="{FF2B5EF4-FFF2-40B4-BE49-F238E27FC236}">
              <a16:creationId xmlns:a16="http://schemas.microsoft.com/office/drawing/2014/main" id="{3FBB9ACC-176C-874A-A5B9-50E28B4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50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609600</xdr:colOff>
      <xdr:row>510</xdr:row>
      <xdr:rowOff>50800</xdr:rowOff>
    </xdr:to>
    <xdr:pic>
      <xdr:nvPicPr>
        <xdr:cNvPr id="510" name="Picture 509" descr="University of Balamand Logo">
          <a:extLst>
            <a:ext uri="{FF2B5EF4-FFF2-40B4-BE49-F238E27FC236}">
              <a16:creationId xmlns:a16="http://schemas.microsoft.com/office/drawing/2014/main" id="{569E17C5-E64E-5B47-B2FA-5F9BCC63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78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609600</xdr:colOff>
      <xdr:row>511</xdr:row>
      <xdr:rowOff>50800</xdr:rowOff>
    </xdr:to>
    <xdr:pic>
      <xdr:nvPicPr>
        <xdr:cNvPr id="511" name="Picture 510" descr="University of Connecticut Logo">
          <a:extLst>
            <a:ext uri="{FF2B5EF4-FFF2-40B4-BE49-F238E27FC236}">
              <a16:creationId xmlns:a16="http://schemas.microsoft.com/office/drawing/2014/main" id="{3626567A-2B4F-5D4E-AAED-D252159EA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06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609600</xdr:colOff>
      <xdr:row>512</xdr:row>
      <xdr:rowOff>50800</xdr:rowOff>
    </xdr:to>
    <xdr:pic>
      <xdr:nvPicPr>
        <xdr:cNvPr id="512" name="Picture 511" descr="University of Delhi Logo">
          <a:extLst>
            <a:ext uri="{FF2B5EF4-FFF2-40B4-BE49-F238E27FC236}">
              <a16:creationId xmlns:a16="http://schemas.microsoft.com/office/drawing/2014/main" id="{81B1A99E-29CF-324E-8F85-B19D3C9EB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4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609600</xdr:colOff>
      <xdr:row>513</xdr:row>
      <xdr:rowOff>50800</xdr:rowOff>
    </xdr:to>
    <xdr:pic>
      <xdr:nvPicPr>
        <xdr:cNvPr id="513" name="Picture 512" descr="University of Szeged Logo">
          <a:extLst>
            <a:ext uri="{FF2B5EF4-FFF2-40B4-BE49-F238E27FC236}">
              <a16:creationId xmlns:a16="http://schemas.microsoft.com/office/drawing/2014/main" id="{D2069654-F1FD-5848-AF5D-CFF658C15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62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609600</xdr:colOff>
      <xdr:row>514</xdr:row>
      <xdr:rowOff>50800</xdr:rowOff>
    </xdr:to>
    <xdr:pic>
      <xdr:nvPicPr>
        <xdr:cNvPr id="514" name="Picture 513" descr="Aston University Logo">
          <a:extLst>
            <a:ext uri="{FF2B5EF4-FFF2-40B4-BE49-F238E27FC236}">
              <a16:creationId xmlns:a16="http://schemas.microsoft.com/office/drawing/2014/main" id="{23DA08FD-AB9C-6F40-A232-54B55B17B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90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609600</xdr:colOff>
      <xdr:row>515</xdr:row>
      <xdr:rowOff>50800</xdr:rowOff>
    </xdr:to>
    <xdr:pic>
      <xdr:nvPicPr>
        <xdr:cNvPr id="515" name="Picture 514" descr="Singapore Management University Logo">
          <a:extLst>
            <a:ext uri="{FF2B5EF4-FFF2-40B4-BE49-F238E27FC236}">
              <a16:creationId xmlns:a16="http://schemas.microsoft.com/office/drawing/2014/main" id="{DF6EB3E9-1DA6-5E45-BED6-50E4D41AD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1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609600</xdr:colOff>
      <xdr:row>516</xdr:row>
      <xdr:rowOff>50800</xdr:rowOff>
    </xdr:to>
    <xdr:pic>
      <xdr:nvPicPr>
        <xdr:cNvPr id="516" name="Picture 515" descr="Università Cattolica del Sacro Cuore Logo">
          <a:extLst>
            <a:ext uri="{FF2B5EF4-FFF2-40B4-BE49-F238E27FC236}">
              <a16:creationId xmlns:a16="http://schemas.microsoft.com/office/drawing/2014/main" id="{37ACA978-CE12-A047-9390-BEDC1883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45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609600</xdr:colOff>
      <xdr:row>517</xdr:row>
      <xdr:rowOff>50800</xdr:rowOff>
    </xdr:to>
    <xdr:pic>
      <xdr:nvPicPr>
        <xdr:cNvPr id="517" name="Picture 516" descr="University of Rome ">
          <a:extLst>
            <a:ext uri="{FF2B5EF4-FFF2-40B4-BE49-F238E27FC236}">
              <a16:creationId xmlns:a16="http://schemas.microsoft.com/office/drawing/2014/main" id="{A124E685-8D03-294A-9079-ED6DEABD1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73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609600</xdr:colOff>
      <xdr:row>518</xdr:row>
      <xdr:rowOff>50800</xdr:rowOff>
    </xdr:to>
    <xdr:pic>
      <xdr:nvPicPr>
        <xdr:cNvPr id="518" name="Picture 517" descr="Aix-Marseille University Logo">
          <a:extLst>
            <a:ext uri="{FF2B5EF4-FFF2-40B4-BE49-F238E27FC236}">
              <a16:creationId xmlns:a16="http://schemas.microsoft.com/office/drawing/2014/main" id="{20B3E16A-0353-9846-AA56-2D325E7D9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01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609600</xdr:colOff>
      <xdr:row>519</xdr:row>
      <xdr:rowOff>50800</xdr:rowOff>
    </xdr:to>
    <xdr:pic>
      <xdr:nvPicPr>
        <xdr:cNvPr id="519" name="Picture 518" descr="Université de Montpellier Logo">
          <a:extLst>
            <a:ext uri="{FF2B5EF4-FFF2-40B4-BE49-F238E27FC236}">
              <a16:creationId xmlns:a16="http://schemas.microsoft.com/office/drawing/2014/main" id="{B5AABE5C-C602-6042-94CA-1DC643F98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9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609600</xdr:colOff>
      <xdr:row>520</xdr:row>
      <xdr:rowOff>50800</xdr:rowOff>
    </xdr:to>
    <xdr:pic>
      <xdr:nvPicPr>
        <xdr:cNvPr id="520" name="Picture 519" descr="University of Klagenfurt Logo">
          <a:extLst>
            <a:ext uri="{FF2B5EF4-FFF2-40B4-BE49-F238E27FC236}">
              <a16:creationId xmlns:a16="http://schemas.microsoft.com/office/drawing/2014/main" id="{2E49558B-BF76-114F-BFD5-B281ACE5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57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609600</xdr:colOff>
      <xdr:row>521</xdr:row>
      <xdr:rowOff>50800</xdr:rowOff>
    </xdr:to>
    <xdr:pic>
      <xdr:nvPicPr>
        <xdr:cNvPr id="521" name="Picture 520" descr="University of Limerick Logo">
          <a:extLst>
            <a:ext uri="{FF2B5EF4-FFF2-40B4-BE49-F238E27FC236}">
              <a16:creationId xmlns:a16="http://schemas.microsoft.com/office/drawing/2014/main" id="{3A36C493-0E0C-1F41-AF3E-B2C02B212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85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609600</xdr:colOff>
      <xdr:row>522</xdr:row>
      <xdr:rowOff>50800</xdr:rowOff>
    </xdr:to>
    <xdr:pic>
      <xdr:nvPicPr>
        <xdr:cNvPr id="522" name="Picture 521" descr="Warsaw University of Technology Logo">
          <a:extLst>
            <a:ext uri="{FF2B5EF4-FFF2-40B4-BE49-F238E27FC236}">
              <a16:creationId xmlns:a16="http://schemas.microsoft.com/office/drawing/2014/main" id="{2CD1ABB9-CE2C-4446-AF2C-41D806595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13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609600</xdr:colOff>
      <xdr:row>523</xdr:row>
      <xdr:rowOff>50800</xdr:rowOff>
    </xdr:to>
    <xdr:pic>
      <xdr:nvPicPr>
        <xdr:cNvPr id="523" name="Picture 522" descr="Airlangga University Logo">
          <a:extLst>
            <a:ext uri="{FF2B5EF4-FFF2-40B4-BE49-F238E27FC236}">
              <a16:creationId xmlns:a16="http://schemas.microsoft.com/office/drawing/2014/main" id="{9464CEAE-B16C-DC4F-A66B-11836CBBA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41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609600</xdr:colOff>
      <xdr:row>524</xdr:row>
      <xdr:rowOff>50800</xdr:rowOff>
    </xdr:to>
    <xdr:pic>
      <xdr:nvPicPr>
        <xdr:cNvPr id="524" name="Picture 523" descr="Imam Abdulrahman Bin Faisal University (IAU) (formerly UNIVERSITY OF DAMMAM) Logo">
          <a:extLst>
            <a:ext uri="{FF2B5EF4-FFF2-40B4-BE49-F238E27FC236}">
              <a16:creationId xmlns:a16="http://schemas.microsoft.com/office/drawing/2014/main" id="{DE5ECE53-65E6-3041-8C59-701EE004C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69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609600</xdr:colOff>
      <xdr:row>525</xdr:row>
      <xdr:rowOff>50800</xdr:rowOff>
    </xdr:to>
    <xdr:pic>
      <xdr:nvPicPr>
        <xdr:cNvPr id="525" name="Picture 524" descr="National Research Saratov State University Logo">
          <a:extLst>
            <a:ext uri="{FF2B5EF4-FFF2-40B4-BE49-F238E27FC236}">
              <a16:creationId xmlns:a16="http://schemas.microsoft.com/office/drawing/2014/main" id="{AE157A89-F7E3-DB49-A064-1C70F967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609600</xdr:colOff>
      <xdr:row>526</xdr:row>
      <xdr:rowOff>50800</xdr:rowOff>
    </xdr:to>
    <xdr:pic>
      <xdr:nvPicPr>
        <xdr:cNvPr id="526" name="Picture 525" descr="Sabanci University Logo">
          <a:extLst>
            <a:ext uri="{FF2B5EF4-FFF2-40B4-BE49-F238E27FC236}">
              <a16:creationId xmlns:a16="http://schemas.microsoft.com/office/drawing/2014/main" id="{42DBBB31-C23A-1748-8852-89905C867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25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609600</xdr:colOff>
      <xdr:row>527</xdr:row>
      <xdr:rowOff>50800</xdr:rowOff>
    </xdr:to>
    <xdr:pic>
      <xdr:nvPicPr>
        <xdr:cNvPr id="527" name="Picture 526" descr="University of Turin Logo">
          <a:extLst>
            <a:ext uri="{FF2B5EF4-FFF2-40B4-BE49-F238E27FC236}">
              <a16:creationId xmlns:a16="http://schemas.microsoft.com/office/drawing/2014/main" id="{8CD5711B-A63A-7F43-8365-104CA844C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53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609600</xdr:colOff>
      <xdr:row>528</xdr:row>
      <xdr:rowOff>50800</xdr:rowOff>
    </xdr:to>
    <xdr:pic>
      <xdr:nvPicPr>
        <xdr:cNvPr id="528" name="Picture 527" descr="University of Bayreuth Logo">
          <a:extLst>
            <a:ext uri="{FF2B5EF4-FFF2-40B4-BE49-F238E27FC236}">
              <a16:creationId xmlns:a16="http://schemas.microsoft.com/office/drawing/2014/main" id="{9DF82173-4850-684A-B7E0-8AB42FC67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1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609600</xdr:colOff>
      <xdr:row>529</xdr:row>
      <xdr:rowOff>50800</xdr:rowOff>
    </xdr:to>
    <xdr:pic>
      <xdr:nvPicPr>
        <xdr:cNvPr id="529" name="Picture 528" descr="University of Debrecen Logo">
          <a:extLst>
            <a:ext uri="{FF2B5EF4-FFF2-40B4-BE49-F238E27FC236}">
              <a16:creationId xmlns:a16="http://schemas.microsoft.com/office/drawing/2014/main" id="{5A197381-A9C9-8B43-B3E3-58AF4C308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09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609600</xdr:colOff>
      <xdr:row>530</xdr:row>
      <xdr:rowOff>50800</xdr:rowOff>
    </xdr:to>
    <xdr:pic>
      <xdr:nvPicPr>
        <xdr:cNvPr id="530" name="Picture 529" descr="University of Milano-Bicocca Logo">
          <a:extLst>
            <a:ext uri="{FF2B5EF4-FFF2-40B4-BE49-F238E27FC236}">
              <a16:creationId xmlns:a16="http://schemas.microsoft.com/office/drawing/2014/main" id="{1178C4C7-0354-B64D-A70B-B31716916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37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609600</xdr:colOff>
      <xdr:row>531</xdr:row>
      <xdr:rowOff>50800</xdr:rowOff>
    </xdr:to>
    <xdr:pic>
      <xdr:nvPicPr>
        <xdr:cNvPr id="531" name="Picture 530" descr="University of Ulsan Logo">
          <a:extLst>
            <a:ext uri="{FF2B5EF4-FFF2-40B4-BE49-F238E27FC236}">
              <a16:creationId xmlns:a16="http://schemas.microsoft.com/office/drawing/2014/main" id="{581C23CB-3114-1747-9A4E-4D04204A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65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609600</xdr:colOff>
      <xdr:row>532</xdr:row>
      <xdr:rowOff>50800</xdr:rowOff>
    </xdr:to>
    <xdr:pic>
      <xdr:nvPicPr>
        <xdr:cNvPr id="532" name="Picture 531" descr="Bogor Agricultural University Logo">
          <a:extLst>
            <a:ext uri="{FF2B5EF4-FFF2-40B4-BE49-F238E27FC236}">
              <a16:creationId xmlns:a16="http://schemas.microsoft.com/office/drawing/2014/main" id="{E0DB8F15-ABDE-374E-8C56-E38CCA493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93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609600</xdr:colOff>
      <xdr:row>533</xdr:row>
      <xdr:rowOff>50800</xdr:rowOff>
    </xdr:to>
    <xdr:pic>
      <xdr:nvPicPr>
        <xdr:cNvPr id="533" name="Picture 532" descr="Inha University Logo">
          <a:extLst>
            <a:ext uri="{FF2B5EF4-FFF2-40B4-BE49-F238E27FC236}">
              <a16:creationId xmlns:a16="http://schemas.microsoft.com/office/drawing/2014/main" id="{78A51804-AFB1-4148-822A-3DC2AEA7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20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609600</xdr:colOff>
      <xdr:row>534</xdr:row>
      <xdr:rowOff>50800</xdr:rowOff>
    </xdr:to>
    <xdr:pic>
      <xdr:nvPicPr>
        <xdr:cNvPr id="534" name="Picture 533" descr="Justus-Liebig-University Giessen Logo">
          <a:extLst>
            <a:ext uri="{FF2B5EF4-FFF2-40B4-BE49-F238E27FC236}">
              <a16:creationId xmlns:a16="http://schemas.microsoft.com/office/drawing/2014/main" id="{E2C50F04-E570-CD4B-9062-2BA39FEEE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48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609600</xdr:colOff>
      <xdr:row>535</xdr:row>
      <xdr:rowOff>50800</xdr:rowOff>
    </xdr:to>
    <xdr:pic>
      <xdr:nvPicPr>
        <xdr:cNvPr id="535" name="Picture 534" descr="Masaryk University Logo">
          <a:extLst>
            <a:ext uri="{FF2B5EF4-FFF2-40B4-BE49-F238E27FC236}">
              <a16:creationId xmlns:a16="http://schemas.microsoft.com/office/drawing/2014/main" id="{FEB5A116-2E86-C241-90E9-1874A5453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609600</xdr:colOff>
      <xdr:row>536</xdr:row>
      <xdr:rowOff>50800</xdr:rowOff>
    </xdr:to>
    <xdr:pic>
      <xdr:nvPicPr>
        <xdr:cNvPr id="536" name="Picture 535" descr="Nagasaki University Logo">
          <a:extLst>
            <a:ext uri="{FF2B5EF4-FFF2-40B4-BE49-F238E27FC236}">
              <a16:creationId xmlns:a16="http://schemas.microsoft.com/office/drawing/2014/main" id="{365409EF-A5CC-8A46-9311-4F2E97A7C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04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609600</xdr:colOff>
      <xdr:row>537</xdr:row>
      <xdr:rowOff>50800</xdr:rowOff>
    </xdr:to>
    <xdr:pic>
      <xdr:nvPicPr>
        <xdr:cNvPr id="537" name="Picture 536" descr="Northwestern Polytechnical University Logo">
          <a:extLst>
            <a:ext uri="{FF2B5EF4-FFF2-40B4-BE49-F238E27FC236}">
              <a16:creationId xmlns:a16="http://schemas.microsoft.com/office/drawing/2014/main" id="{A84D4DBF-6E4D-C941-8E75-C9D1B28EF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32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609600</xdr:colOff>
      <xdr:row>538</xdr:row>
      <xdr:rowOff>50800</xdr:rowOff>
    </xdr:to>
    <xdr:pic>
      <xdr:nvPicPr>
        <xdr:cNvPr id="538" name="Picture 537" descr="Sichuan University Logo">
          <a:extLst>
            <a:ext uri="{FF2B5EF4-FFF2-40B4-BE49-F238E27FC236}">
              <a16:creationId xmlns:a16="http://schemas.microsoft.com/office/drawing/2014/main" id="{6F670356-18DA-2842-9E65-82D3E8F38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60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609600</xdr:colOff>
      <xdr:row>539</xdr:row>
      <xdr:rowOff>50800</xdr:rowOff>
    </xdr:to>
    <xdr:pic>
      <xdr:nvPicPr>
        <xdr:cNvPr id="539" name="Picture 538" descr="Universidad Central ">
          <a:extLst>
            <a:ext uri="{FF2B5EF4-FFF2-40B4-BE49-F238E27FC236}">
              <a16:creationId xmlns:a16="http://schemas.microsoft.com/office/drawing/2014/main" id="{3F1F6E1B-0F41-F545-9D28-3298D9C84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88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609600</xdr:colOff>
      <xdr:row>540</xdr:row>
      <xdr:rowOff>50800</xdr:rowOff>
    </xdr:to>
    <xdr:pic>
      <xdr:nvPicPr>
        <xdr:cNvPr id="540" name="Picture 539" descr="Universiti Utara Malaysia (UUM) Logo">
          <a:extLst>
            <a:ext uri="{FF2B5EF4-FFF2-40B4-BE49-F238E27FC236}">
              <a16:creationId xmlns:a16="http://schemas.microsoft.com/office/drawing/2014/main" id="{1AA563E6-378F-F845-BFB8-820CDEA1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16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609600</xdr:colOff>
      <xdr:row>541</xdr:row>
      <xdr:rowOff>50800</xdr:rowOff>
    </xdr:to>
    <xdr:pic>
      <xdr:nvPicPr>
        <xdr:cNvPr id="541" name="Picture 540" descr="University of Texas Dallas Logo">
          <a:extLst>
            <a:ext uri="{FF2B5EF4-FFF2-40B4-BE49-F238E27FC236}">
              <a16:creationId xmlns:a16="http://schemas.microsoft.com/office/drawing/2014/main" id="{62B88E50-6ABB-C446-8DF9-15563C06F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44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609600</xdr:colOff>
      <xdr:row>542</xdr:row>
      <xdr:rowOff>50800</xdr:rowOff>
    </xdr:to>
    <xdr:pic>
      <xdr:nvPicPr>
        <xdr:cNvPr id="542" name="Picture 541" descr="York University Logo">
          <a:extLst>
            <a:ext uri="{FF2B5EF4-FFF2-40B4-BE49-F238E27FC236}">
              <a16:creationId xmlns:a16="http://schemas.microsoft.com/office/drawing/2014/main" id="{765C6997-37A6-B943-8422-910536FD7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72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609600</xdr:colOff>
      <xdr:row>543</xdr:row>
      <xdr:rowOff>50800</xdr:rowOff>
    </xdr:to>
    <xdr:pic>
      <xdr:nvPicPr>
        <xdr:cNvPr id="543" name="Picture 542" descr="Coventry University Logo">
          <a:extLst>
            <a:ext uri="{FF2B5EF4-FFF2-40B4-BE49-F238E27FC236}">
              <a16:creationId xmlns:a16="http://schemas.microsoft.com/office/drawing/2014/main" id="{0CB45EC5-2BDB-ED44-8F68-320781B5F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00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609600</xdr:colOff>
      <xdr:row>544</xdr:row>
      <xdr:rowOff>50800</xdr:rowOff>
    </xdr:to>
    <xdr:pic>
      <xdr:nvPicPr>
        <xdr:cNvPr id="544" name="Picture 543" descr="Institut National des Sciences Appliquées de Lyon (INSA) Logo">
          <a:extLst>
            <a:ext uri="{FF2B5EF4-FFF2-40B4-BE49-F238E27FC236}">
              <a16:creationId xmlns:a16="http://schemas.microsoft.com/office/drawing/2014/main" id="{8C73BE35-FE01-CF44-891A-B0F34413C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28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609600</xdr:colOff>
      <xdr:row>545</xdr:row>
      <xdr:rowOff>50800</xdr:rowOff>
    </xdr:to>
    <xdr:pic>
      <xdr:nvPicPr>
        <xdr:cNvPr id="545" name="Picture 544" descr="Iowa State University Logo">
          <a:extLst>
            <a:ext uri="{FF2B5EF4-FFF2-40B4-BE49-F238E27FC236}">
              <a16:creationId xmlns:a16="http://schemas.microsoft.com/office/drawing/2014/main" id="{03C53756-39BF-454D-B866-4595E041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5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609600</xdr:colOff>
      <xdr:row>546</xdr:row>
      <xdr:rowOff>50800</xdr:rowOff>
    </xdr:to>
    <xdr:pic>
      <xdr:nvPicPr>
        <xdr:cNvPr id="546" name="Picture 545" descr="Niigata University Logo">
          <a:extLst>
            <a:ext uri="{FF2B5EF4-FFF2-40B4-BE49-F238E27FC236}">
              <a16:creationId xmlns:a16="http://schemas.microsoft.com/office/drawing/2014/main" id="{D2A26989-1247-3545-8341-6C18C69B4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4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609600</xdr:colOff>
      <xdr:row>547</xdr:row>
      <xdr:rowOff>50800</xdr:rowOff>
    </xdr:to>
    <xdr:pic>
      <xdr:nvPicPr>
        <xdr:cNvPr id="547" name="Picture 546" descr="Osaka City University Logo">
          <a:extLst>
            <a:ext uri="{FF2B5EF4-FFF2-40B4-BE49-F238E27FC236}">
              <a16:creationId xmlns:a16="http://schemas.microsoft.com/office/drawing/2014/main" id="{BCF87E17-53AE-3F4A-9945-9EC1C2C02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12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609600</xdr:colOff>
      <xdr:row>548</xdr:row>
      <xdr:rowOff>50800</xdr:rowOff>
    </xdr:to>
    <xdr:pic>
      <xdr:nvPicPr>
        <xdr:cNvPr id="548" name="Picture 547" descr="Satbayev University Logo">
          <a:extLst>
            <a:ext uri="{FF2B5EF4-FFF2-40B4-BE49-F238E27FC236}">
              <a16:creationId xmlns:a16="http://schemas.microsoft.com/office/drawing/2014/main" id="{FAF5A1E4-C645-B24E-81B3-B7150A9AF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40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609600</xdr:colOff>
      <xdr:row>549</xdr:row>
      <xdr:rowOff>50800</xdr:rowOff>
    </xdr:to>
    <xdr:pic>
      <xdr:nvPicPr>
        <xdr:cNvPr id="549" name="Picture 548" descr="Universität Bremen Logo">
          <a:extLst>
            <a:ext uri="{FF2B5EF4-FFF2-40B4-BE49-F238E27FC236}">
              <a16:creationId xmlns:a16="http://schemas.microsoft.com/office/drawing/2014/main" id="{B1919C02-60C5-9945-AF67-B434594C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68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609600</xdr:colOff>
      <xdr:row>550</xdr:row>
      <xdr:rowOff>50800</xdr:rowOff>
    </xdr:to>
    <xdr:pic>
      <xdr:nvPicPr>
        <xdr:cNvPr id="550" name="Picture 549" descr="University Paris 2 Panthéon-Assas Logo">
          <a:extLst>
            <a:ext uri="{FF2B5EF4-FFF2-40B4-BE49-F238E27FC236}">
              <a16:creationId xmlns:a16="http://schemas.microsoft.com/office/drawing/2014/main" id="{0F518F38-68EA-1A4C-94C5-BC4811C12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95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609600</xdr:colOff>
      <xdr:row>551</xdr:row>
      <xdr:rowOff>50800</xdr:rowOff>
    </xdr:to>
    <xdr:pic>
      <xdr:nvPicPr>
        <xdr:cNvPr id="551" name="Picture 550" descr="Saint Joseph University of Beirut (USJ) Logo">
          <a:extLst>
            <a:ext uri="{FF2B5EF4-FFF2-40B4-BE49-F238E27FC236}">
              <a16:creationId xmlns:a16="http://schemas.microsoft.com/office/drawing/2014/main" id="{BD67F19F-D395-1247-9037-9205C4D08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23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609600</xdr:colOff>
      <xdr:row>552</xdr:row>
      <xdr:rowOff>50800</xdr:rowOff>
    </xdr:to>
    <xdr:pic>
      <xdr:nvPicPr>
        <xdr:cNvPr id="552" name="Picture 551" descr="University of Delaware Logo">
          <a:extLst>
            <a:ext uri="{FF2B5EF4-FFF2-40B4-BE49-F238E27FC236}">
              <a16:creationId xmlns:a16="http://schemas.microsoft.com/office/drawing/2014/main" id="{174673A3-CED4-1644-A363-DB9B58D9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51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609600</xdr:colOff>
      <xdr:row>553</xdr:row>
      <xdr:rowOff>50800</xdr:rowOff>
    </xdr:to>
    <xdr:pic>
      <xdr:nvPicPr>
        <xdr:cNvPr id="553" name="Picture 552" descr="Ajou University Logo">
          <a:extLst>
            <a:ext uri="{FF2B5EF4-FFF2-40B4-BE49-F238E27FC236}">
              <a16:creationId xmlns:a16="http://schemas.microsoft.com/office/drawing/2014/main" id="{38C89E03-878C-844A-A2C3-FD5EA1FA2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79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609600</xdr:colOff>
      <xdr:row>554</xdr:row>
      <xdr:rowOff>50800</xdr:rowOff>
    </xdr:to>
    <xdr:pic>
      <xdr:nvPicPr>
        <xdr:cNvPr id="554" name="Picture 553" descr="Bar-Ilan University Logo">
          <a:extLst>
            <a:ext uri="{FF2B5EF4-FFF2-40B4-BE49-F238E27FC236}">
              <a16:creationId xmlns:a16="http://schemas.microsoft.com/office/drawing/2014/main" id="{EF5AA6BA-EDEE-9044-91BC-B5436E262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07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609600</xdr:colOff>
      <xdr:row>555</xdr:row>
      <xdr:rowOff>50800</xdr:rowOff>
    </xdr:to>
    <xdr:pic>
      <xdr:nvPicPr>
        <xdr:cNvPr id="555" name="Picture 554" descr="Bilkent University Logo">
          <a:extLst>
            <a:ext uri="{FF2B5EF4-FFF2-40B4-BE49-F238E27FC236}">
              <a16:creationId xmlns:a16="http://schemas.microsoft.com/office/drawing/2014/main" id="{EF4D84ED-562E-404A-97F9-E9C6DC33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3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609600</xdr:colOff>
      <xdr:row>556</xdr:row>
      <xdr:rowOff>50800</xdr:rowOff>
    </xdr:to>
    <xdr:pic>
      <xdr:nvPicPr>
        <xdr:cNvPr id="556" name="Picture 555" descr="Hallym University Logo">
          <a:extLst>
            <a:ext uri="{FF2B5EF4-FFF2-40B4-BE49-F238E27FC236}">
              <a16:creationId xmlns:a16="http://schemas.microsoft.com/office/drawing/2014/main" id="{23E27727-E5C4-9F42-A43E-500730D89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63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609600</xdr:colOff>
      <xdr:row>557</xdr:row>
      <xdr:rowOff>50800</xdr:rowOff>
    </xdr:to>
    <xdr:pic>
      <xdr:nvPicPr>
        <xdr:cNvPr id="557" name="Picture 556" descr="Konkuk University Logo">
          <a:extLst>
            <a:ext uri="{FF2B5EF4-FFF2-40B4-BE49-F238E27FC236}">
              <a16:creationId xmlns:a16="http://schemas.microsoft.com/office/drawing/2014/main" id="{C38A3BB9-64B8-6E49-BBDD-46570FCC2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91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609600</xdr:colOff>
      <xdr:row>558</xdr:row>
      <xdr:rowOff>50800</xdr:rowOff>
    </xdr:to>
    <xdr:pic>
      <xdr:nvPicPr>
        <xdr:cNvPr id="558" name="Picture 557" descr="Lebanese American University Logo">
          <a:extLst>
            <a:ext uri="{FF2B5EF4-FFF2-40B4-BE49-F238E27FC236}">
              <a16:creationId xmlns:a16="http://schemas.microsoft.com/office/drawing/2014/main" id="{7B9F90E7-6F62-1D4C-8D0C-CBB26DDE5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19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609600</xdr:colOff>
      <xdr:row>559</xdr:row>
      <xdr:rowOff>50800</xdr:rowOff>
    </xdr:to>
    <xdr:pic>
      <xdr:nvPicPr>
        <xdr:cNvPr id="559" name="Picture 558" descr="Lehigh University Logo">
          <a:extLst>
            <a:ext uri="{FF2B5EF4-FFF2-40B4-BE49-F238E27FC236}">
              <a16:creationId xmlns:a16="http://schemas.microsoft.com/office/drawing/2014/main" id="{75C85478-8A3C-D346-9662-465C5E46D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47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609600</xdr:colOff>
      <xdr:row>560</xdr:row>
      <xdr:rowOff>50800</xdr:rowOff>
    </xdr:to>
    <xdr:pic>
      <xdr:nvPicPr>
        <xdr:cNvPr id="560" name="Picture 559" descr="Management and Science University Logo">
          <a:extLst>
            <a:ext uri="{FF2B5EF4-FFF2-40B4-BE49-F238E27FC236}">
              <a16:creationId xmlns:a16="http://schemas.microsoft.com/office/drawing/2014/main" id="{1F791991-019D-3D4F-937C-02CFE0342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75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609600</xdr:colOff>
      <xdr:row>561</xdr:row>
      <xdr:rowOff>50800</xdr:rowOff>
    </xdr:to>
    <xdr:pic>
      <xdr:nvPicPr>
        <xdr:cNvPr id="561" name="Picture 560" descr="Technische Universität Braunschweig Logo">
          <a:extLst>
            <a:ext uri="{FF2B5EF4-FFF2-40B4-BE49-F238E27FC236}">
              <a16:creationId xmlns:a16="http://schemas.microsoft.com/office/drawing/2014/main" id="{03020F09-12E7-3946-9D53-E4B186DD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03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609600</xdr:colOff>
      <xdr:row>562</xdr:row>
      <xdr:rowOff>50800</xdr:rowOff>
    </xdr:to>
    <xdr:pic>
      <xdr:nvPicPr>
        <xdr:cNvPr id="562" name="Picture 561" descr="Université Paul Sabatier Toulouse III Logo">
          <a:extLst>
            <a:ext uri="{FF2B5EF4-FFF2-40B4-BE49-F238E27FC236}">
              <a16:creationId xmlns:a16="http://schemas.microsoft.com/office/drawing/2014/main" id="{69F5BEF4-C6A7-424E-8FD4-B897AE2E0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31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609600</xdr:colOff>
      <xdr:row>563</xdr:row>
      <xdr:rowOff>50800</xdr:rowOff>
    </xdr:to>
    <xdr:pic>
      <xdr:nvPicPr>
        <xdr:cNvPr id="563" name="Picture 562" descr="Victoria University Logo">
          <a:extLst>
            <a:ext uri="{FF2B5EF4-FFF2-40B4-BE49-F238E27FC236}">
              <a16:creationId xmlns:a16="http://schemas.microsoft.com/office/drawing/2014/main" id="{8136C861-0CB4-B54D-87FA-F52B2C9C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59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609600</xdr:colOff>
      <xdr:row>564</xdr:row>
      <xdr:rowOff>50800</xdr:rowOff>
    </xdr:to>
    <xdr:pic>
      <xdr:nvPicPr>
        <xdr:cNvPr id="564" name="Picture 563" descr="Cairo University Logo">
          <a:extLst>
            <a:ext uri="{FF2B5EF4-FFF2-40B4-BE49-F238E27FC236}">
              <a16:creationId xmlns:a16="http://schemas.microsoft.com/office/drawing/2014/main" id="{1139C788-6447-B947-B736-9E5FAB15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87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609600</xdr:colOff>
      <xdr:row>565</xdr:row>
      <xdr:rowOff>50800</xdr:rowOff>
    </xdr:to>
    <xdr:pic>
      <xdr:nvPicPr>
        <xdr:cNvPr id="565" name="Picture 564" descr="Kumamoto University Logo">
          <a:extLst>
            <a:ext uri="{FF2B5EF4-FFF2-40B4-BE49-F238E27FC236}">
              <a16:creationId xmlns:a16="http://schemas.microsoft.com/office/drawing/2014/main" id="{A9930B7B-E0BA-0546-B369-46E5D34ED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1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609600</xdr:colOff>
      <xdr:row>566</xdr:row>
      <xdr:rowOff>50800</xdr:rowOff>
    </xdr:to>
    <xdr:pic>
      <xdr:nvPicPr>
        <xdr:cNvPr id="566" name="Picture 565" descr="Kyungpook National University Logo">
          <a:extLst>
            <a:ext uri="{FF2B5EF4-FFF2-40B4-BE49-F238E27FC236}">
              <a16:creationId xmlns:a16="http://schemas.microsoft.com/office/drawing/2014/main" id="{4255BB9A-DE2C-BB48-B897-CD0EC96E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42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609600</xdr:colOff>
      <xdr:row>567</xdr:row>
      <xdr:rowOff>50800</xdr:rowOff>
    </xdr:to>
    <xdr:pic>
      <xdr:nvPicPr>
        <xdr:cNvPr id="567" name="Picture 566" descr="The New School Logo">
          <a:extLst>
            <a:ext uri="{FF2B5EF4-FFF2-40B4-BE49-F238E27FC236}">
              <a16:creationId xmlns:a16="http://schemas.microsoft.com/office/drawing/2014/main" id="{9EDB53BC-FB3E-0E4E-A257-3084343F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70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609600</xdr:colOff>
      <xdr:row>568</xdr:row>
      <xdr:rowOff>50800</xdr:rowOff>
    </xdr:to>
    <xdr:pic>
      <xdr:nvPicPr>
        <xdr:cNvPr id="568" name="Picture 567" descr="Thammasat University Logo">
          <a:extLst>
            <a:ext uri="{FF2B5EF4-FFF2-40B4-BE49-F238E27FC236}">
              <a16:creationId xmlns:a16="http://schemas.microsoft.com/office/drawing/2014/main" id="{AEA25A85-89AA-2347-8ABB-ED0E5A688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98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609600</xdr:colOff>
      <xdr:row>569</xdr:row>
      <xdr:rowOff>50800</xdr:rowOff>
    </xdr:to>
    <xdr:pic>
      <xdr:nvPicPr>
        <xdr:cNvPr id="569" name="Picture 568" descr="Universidad Externado de Colombia Logo">
          <a:extLst>
            <a:ext uri="{FF2B5EF4-FFF2-40B4-BE49-F238E27FC236}">
              <a16:creationId xmlns:a16="http://schemas.microsoft.com/office/drawing/2014/main" id="{F3F93ABA-51CC-C241-A751-077EA0619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26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609600</xdr:colOff>
      <xdr:row>570</xdr:row>
      <xdr:rowOff>50800</xdr:rowOff>
    </xdr:to>
    <xdr:pic>
      <xdr:nvPicPr>
        <xdr:cNvPr id="570" name="Picture 569" descr="University of Nebraska - Lincoln Logo">
          <a:extLst>
            <a:ext uri="{FF2B5EF4-FFF2-40B4-BE49-F238E27FC236}">
              <a16:creationId xmlns:a16="http://schemas.microsoft.com/office/drawing/2014/main" id="{0591A08E-CC53-9E4E-861C-A070B3DC1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54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609600</xdr:colOff>
      <xdr:row>571</xdr:row>
      <xdr:rowOff>50800</xdr:rowOff>
    </xdr:to>
    <xdr:pic>
      <xdr:nvPicPr>
        <xdr:cNvPr id="571" name="Picture 570" descr="University of Pretoria Logo">
          <a:extLst>
            <a:ext uri="{FF2B5EF4-FFF2-40B4-BE49-F238E27FC236}">
              <a16:creationId xmlns:a16="http://schemas.microsoft.com/office/drawing/2014/main" id="{B7BA47BF-D203-4D42-84B9-FEB6F34F3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82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609600</xdr:colOff>
      <xdr:row>572</xdr:row>
      <xdr:rowOff>50800</xdr:rowOff>
    </xdr:to>
    <xdr:pic>
      <xdr:nvPicPr>
        <xdr:cNvPr id="572" name="Picture 571" descr="Abo Akademi University Logo">
          <a:extLst>
            <a:ext uri="{FF2B5EF4-FFF2-40B4-BE49-F238E27FC236}">
              <a16:creationId xmlns:a16="http://schemas.microsoft.com/office/drawing/2014/main" id="{90F9067D-B2FF-1647-8216-7B672105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10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609600</xdr:colOff>
      <xdr:row>573</xdr:row>
      <xdr:rowOff>50800</xdr:rowOff>
    </xdr:to>
    <xdr:pic>
      <xdr:nvPicPr>
        <xdr:cNvPr id="573" name="Picture 572" descr="Altai State University Logo">
          <a:extLst>
            <a:ext uri="{FF2B5EF4-FFF2-40B4-BE49-F238E27FC236}">
              <a16:creationId xmlns:a16="http://schemas.microsoft.com/office/drawing/2014/main" id="{F152F807-EAE7-C747-B271-D05D26CF6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38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609600</xdr:colOff>
      <xdr:row>574</xdr:row>
      <xdr:rowOff>50800</xdr:rowOff>
    </xdr:to>
    <xdr:pic>
      <xdr:nvPicPr>
        <xdr:cNvPr id="574" name="Picture 573" descr="Aristotle University of Thessaloniki Logo">
          <a:extLst>
            <a:ext uri="{FF2B5EF4-FFF2-40B4-BE49-F238E27FC236}">
              <a16:creationId xmlns:a16="http://schemas.microsoft.com/office/drawing/2014/main" id="{2C6264F1-C045-2B46-BDAF-7562AB5B4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66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609600</xdr:colOff>
      <xdr:row>575</xdr:row>
      <xdr:rowOff>50800</xdr:rowOff>
    </xdr:to>
    <xdr:pic>
      <xdr:nvPicPr>
        <xdr:cNvPr id="575" name="Picture 574" descr="China University of Geosciences Logo">
          <a:extLst>
            <a:ext uri="{FF2B5EF4-FFF2-40B4-BE49-F238E27FC236}">
              <a16:creationId xmlns:a16="http://schemas.microsoft.com/office/drawing/2014/main" id="{8B7AF1DC-6164-FB46-A7A8-8C9F085FE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9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609600</xdr:colOff>
      <xdr:row>576</xdr:row>
      <xdr:rowOff>50800</xdr:rowOff>
    </xdr:to>
    <xdr:pic>
      <xdr:nvPicPr>
        <xdr:cNvPr id="576" name="Picture 575" descr="Lingnan University, Hong Kong Logo">
          <a:extLst>
            <a:ext uri="{FF2B5EF4-FFF2-40B4-BE49-F238E27FC236}">
              <a16:creationId xmlns:a16="http://schemas.microsoft.com/office/drawing/2014/main" id="{A8BBF245-B785-7442-A64E-19113FA87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22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609600</xdr:colOff>
      <xdr:row>577</xdr:row>
      <xdr:rowOff>50800</xdr:rowOff>
    </xdr:to>
    <xdr:pic>
      <xdr:nvPicPr>
        <xdr:cNvPr id="577" name="Picture 576" descr="Murdoch University Logo">
          <a:extLst>
            <a:ext uri="{FF2B5EF4-FFF2-40B4-BE49-F238E27FC236}">
              <a16:creationId xmlns:a16="http://schemas.microsoft.com/office/drawing/2014/main" id="{D936E5DB-2AC2-DC41-8CE6-FA74539F9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50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609600</xdr:colOff>
      <xdr:row>578</xdr:row>
      <xdr:rowOff>50800</xdr:rowOff>
    </xdr:to>
    <xdr:pic>
      <xdr:nvPicPr>
        <xdr:cNvPr id="578" name="Picture 577" descr="Okayama University Logo">
          <a:extLst>
            <a:ext uri="{FF2B5EF4-FFF2-40B4-BE49-F238E27FC236}">
              <a16:creationId xmlns:a16="http://schemas.microsoft.com/office/drawing/2014/main" id="{5E50570A-A552-C047-9A2F-C1AB9BD8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78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609600</xdr:colOff>
      <xdr:row>579</xdr:row>
      <xdr:rowOff>50800</xdr:rowOff>
    </xdr:to>
    <xdr:pic>
      <xdr:nvPicPr>
        <xdr:cNvPr id="579" name="Picture 578" descr="Universidad de Costa Rica Logo">
          <a:extLst>
            <a:ext uri="{FF2B5EF4-FFF2-40B4-BE49-F238E27FC236}">
              <a16:creationId xmlns:a16="http://schemas.microsoft.com/office/drawing/2014/main" id="{4EA37119-CA50-7A47-96C0-AEA1BCE1D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06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609600</xdr:colOff>
      <xdr:row>580</xdr:row>
      <xdr:rowOff>50800</xdr:rowOff>
    </xdr:to>
    <xdr:pic>
      <xdr:nvPicPr>
        <xdr:cNvPr id="580" name="Picture 579" descr="Universidad Panamericana (UP) Logo">
          <a:extLst>
            <a:ext uri="{FF2B5EF4-FFF2-40B4-BE49-F238E27FC236}">
              <a16:creationId xmlns:a16="http://schemas.microsoft.com/office/drawing/2014/main" id="{22EAD500-0A5A-7D45-9309-B45A6DBC1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34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609600</xdr:colOff>
      <xdr:row>581</xdr:row>
      <xdr:rowOff>50800</xdr:rowOff>
    </xdr:to>
    <xdr:pic>
      <xdr:nvPicPr>
        <xdr:cNvPr id="581" name="Picture 580" descr="University of Guelph Logo">
          <a:extLst>
            <a:ext uri="{FF2B5EF4-FFF2-40B4-BE49-F238E27FC236}">
              <a16:creationId xmlns:a16="http://schemas.microsoft.com/office/drawing/2014/main" id="{6DD78166-EC5D-EA4E-8106-7D6142F2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62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609600</xdr:colOff>
      <xdr:row>582</xdr:row>
      <xdr:rowOff>50800</xdr:rowOff>
    </xdr:to>
    <xdr:pic>
      <xdr:nvPicPr>
        <xdr:cNvPr id="582" name="Picture 581" descr="University of South Carolina Logo">
          <a:extLst>
            <a:ext uri="{FF2B5EF4-FFF2-40B4-BE49-F238E27FC236}">
              <a16:creationId xmlns:a16="http://schemas.microsoft.com/office/drawing/2014/main" id="{E907FC21-FF3A-4F4B-8F2E-4DA44E67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90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609600</xdr:colOff>
      <xdr:row>583</xdr:row>
      <xdr:rowOff>50800</xdr:rowOff>
    </xdr:to>
    <xdr:pic>
      <xdr:nvPicPr>
        <xdr:cNvPr id="583" name="Picture 582" descr="Clark University Logo">
          <a:extLst>
            <a:ext uri="{FF2B5EF4-FFF2-40B4-BE49-F238E27FC236}">
              <a16:creationId xmlns:a16="http://schemas.microsoft.com/office/drawing/2014/main" id="{83C91D8B-AEE2-A64F-AAFB-F9A3CEA1D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17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609600</xdr:colOff>
      <xdr:row>584</xdr:row>
      <xdr:rowOff>50800</xdr:rowOff>
    </xdr:to>
    <xdr:pic>
      <xdr:nvPicPr>
        <xdr:cNvPr id="584" name="Picture 583" descr="Karl-Franzens-Universitaet Graz Logo">
          <a:extLst>
            <a:ext uri="{FF2B5EF4-FFF2-40B4-BE49-F238E27FC236}">
              <a16:creationId xmlns:a16="http://schemas.microsoft.com/office/drawing/2014/main" id="{C02C2980-4E9B-CD42-AF0E-DC02AFC9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45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609600</xdr:colOff>
      <xdr:row>585</xdr:row>
      <xdr:rowOff>50800</xdr:rowOff>
    </xdr:to>
    <xdr:pic>
      <xdr:nvPicPr>
        <xdr:cNvPr id="585" name="Picture 584" descr="Kingston University, London Logo">
          <a:extLst>
            <a:ext uri="{FF2B5EF4-FFF2-40B4-BE49-F238E27FC236}">
              <a16:creationId xmlns:a16="http://schemas.microsoft.com/office/drawing/2014/main" id="{EC558D54-B89D-E840-991D-5CCDA1418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7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609600</xdr:colOff>
      <xdr:row>586</xdr:row>
      <xdr:rowOff>50800</xdr:rowOff>
    </xdr:to>
    <xdr:pic>
      <xdr:nvPicPr>
        <xdr:cNvPr id="586" name="Picture 585" descr="National Chengchi University Logo">
          <a:extLst>
            <a:ext uri="{FF2B5EF4-FFF2-40B4-BE49-F238E27FC236}">
              <a16:creationId xmlns:a16="http://schemas.microsoft.com/office/drawing/2014/main" id="{32853A7B-7E24-B44C-BA88-3B2483E75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01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609600</xdr:colOff>
      <xdr:row>587</xdr:row>
      <xdr:rowOff>50800</xdr:rowOff>
    </xdr:to>
    <xdr:pic>
      <xdr:nvPicPr>
        <xdr:cNvPr id="587" name="Picture 586" descr="Pusan National University Logo">
          <a:extLst>
            <a:ext uri="{FF2B5EF4-FFF2-40B4-BE49-F238E27FC236}">
              <a16:creationId xmlns:a16="http://schemas.microsoft.com/office/drawing/2014/main" id="{1AD0C030-CCDB-404D-BF1C-22225A1CC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29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609600</xdr:colOff>
      <xdr:row>588</xdr:row>
      <xdr:rowOff>50800</xdr:rowOff>
    </xdr:to>
    <xdr:pic>
      <xdr:nvPicPr>
        <xdr:cNvPr id="588" name="Picture 587" descr="Renmin (People's) University of China Logo">
          <a:extLst>
            <a:ext uri="{FF2B5EF4-FFF2-40B4-BE49-F238E27FC236}">
              <a16:creationId xmlns:a16="http://schemas.microsoft.com/office/drawing/2014/main" id="{14519286-9C92-4543-B359-E47D8A11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57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609600</xdr:colOff>
      <xdr:row>589</xdr:row>
      <xdr:rowOff>50800</xdr:rowOff>
    </xdr:to>
    <xdr:pic>
      <xdr:nvPicPr>
        <xdr:cNvPr id="589" name="Picture 588" descr="Universidad de Sevilla Logo">
          <a:extLst>
            <a:ext uri="{FF2B5EF4-FFF2-40B4-BE49-F238E27FC236}">
              <a16:creationId xmlns:a16="http://schemas.microsoft.com/office/drawing/2014/main" id="{F84B0A62-7A6D-1643-90B3-2C788A4E0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85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609600</xdr:colOff>
      <xdr:row>590</xdr:row>
      <xdr:rowOff>50800</xdr:rowOff>
    </xdr:to>
    <xdr:pic>
      <xdr:nvPicPr>
        <xdr:cNvPr id="590" name="Picture 589" descr="University of Aveiro Logo">
          <a:extLst>
            <a:ext uri="{FF2B5EF4-FFF2-40B4-BE49-F238E27FC236}">
              <a16:creationId xmlns:a16="http://schemas.microsoft.com/office/drawing/2014/main" id="{31CDFDA2-4F60-EE4A-B480-F27B405EA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13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609600</xdr:colOff>
      <xdr:row>591</xdr:row>
      <xdr:rowOff>50800</xdr:rowOff>
    </xdr:to>
    <xdr:pic>
      <xdr:nvPicPr>
        <xdr:cNvPr id="591" name="Picture 590" descr="University of South Florida Logo">
          <a:extLst>
            <a:ext uri="{FF2B5EF4-FFF2-40B4-BE49-F238E27FC236}">
              <a16:creationId xmlns:a16="http://schemas.microsoft.com/office/drawing/2014/main" id="{1BC3A4EB-CAB0-0747-A0BB-0EE5055EF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41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609600</xdr:colOff>
      <xdr:row>592</xdr:row>
      <xdr:rowOff>50800</xdr:rowOff>
    </xdr:to>
    <xdr:pic>
      <xdr:nvPicPr>
        <xdr:cNvPr id="592" name="Picture 591" descr="Central Queensland University (CQUniversity Australia) Logo">
          <a:extLst>
            <a:ext uri="{FF2B5EF4-FFF2-40B4-BE49-F238E27FC236}">
              <a16:creationId xmlns:a16="http://schemas.microsoft.com/office/drawing/2014/main" id="{0CF7FEF8-B3C8-8944-99DA-6A25904D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69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609600</xdr:colOff>
      <xdr:row>593</xdr:row>
      <xdr:rowOff>50800</xdr:rowOff>
    </xdr:to>
    <xdr:pic>
      <xdr:nvPicPr>
        <xdr:cNvPr id="593" name="Picture 592" descr="Dalian University of Technology Logo">
          <a:extLst>
            <a:ext uri="{FF2B5EF4-FFF2-40B4-BE49-F238E27FC236}">
              <a16:creationId xmlns:a16="http://schemas.microsoft.com/office/drawing/2014/main" id="{F5616B66-EAD6-1442-941F-B4A21C2F9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97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609600</xdr:colOff>
      <xdr:row>594</xdr:row>
      <xdr:rowOff>50800</xdr:rowOff>
    </xdr:to>
    <xdr:pic>
      <xdr:nvPicPr>
        <xdr:cNvPr id="594" name="Picture 593" descr="Jeonbuk National University Logo">
          <a:extLst>
            <a:ext uri="{FF2B5EF4-FFF2-40B4-BE49-F238E27FC236}">
              <a16:creationId xmlns:a16="http://schemas.microsoft.com/office/drawing/2014/main" id="{017EB80D-AB2E-5948-820C-43E6E1259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25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609600</xdr:colOff>
      <xdr:row>595</xdr:row>
      <xdr:rowOff>50800</xdr:rowOff>
    </xdr:to>
    <xdr:pic>
      <xdr:nvPicPr>
        <xdr:cNvPr id="595" name="Picture 594" descr="Kanazawa University Logo">
          <a:extLst>
            <a:ext uri="{FF2B5EF4-FFF2-40B4-BE49-F238E27FC236}">
              <a16:creationId xmlns:a16="http://schemas.microsoft.com/office/drawing/2014/main" id="{51F7567F-26BA-D844-AE7B-343C85D5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53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609600</xdr:colOff>
      <xdr:row>596</xdr:row>
      <xdr:rowOff>50800</xdr:rowOff>
    </xdr:to>
    <xdr:pic>
      <xdr:nvPicPr>
        <xdr:cNvPr id="596" name="Picture 595" descr="Kazakh National Agrarian University KazNAU Logo">
          <a:extLst>
            <a:ext uri="{FF2B5EF4-FFF2-40B4-BE49-F238E27FC236}">
              <a16:creationId xmlns:a16="http://schemas.microsoft.com/office/drawing/2014/main" id="{4D5E9F3B-B620-574E-BAE7-C787556C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81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609600</xdr:colOff>
      <xdr:row>597</xdr:row>
      <xdr:rowOff>50800</xdr:rowOff>
    </xdr:to>
    <xdr:pic>
      <xdr:nvPicPr>
        <xdr:cNvPr id="597" name="Picture 596" descr="Palacký University Olomouc Logo">
          <a:extLst>
            <a:ext uri="{FF2B5EF4-FFF2-40B4-BE49-F238E27FC236}">
              <a16:creationId xmlns:a16="http://schemas.microsoft.com/office/drawing/2014/main" id="{09A36F48-A0F3-5E4C-9135-61BDA2B89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09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609600</xdr:colOff>
      <xdr:row>598</xdr:row>
      <xdr:rowOff>50800</xdr:rowOff>
    </xdr:to>
    <xdr:pic>
      <xdr:nvPicPr>
        <xdr:cNvPr id="598" name="Picture 597" descr="Samara National Research University (Samara University) Logo">
          <a:extLst>
            <a:ext uri="{FF2B5EF4-FFF2-40B4-BE49-F238E27FC236}">
              <a16:creationId xmlns:a16="http://schemas.microsoft.com/office/drawing/2014/main" id="{4047E4FC-FDED-FF4A-872B-34AA5407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37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609600</xdr:colOff>
      <xdr:row>599</xdr:row>
      <xdr:rowOff>50800</xdr:rowOff>
    </xdr:to>
    <xdr:pic>
      <xdr:nvPicPr>
        <xdr:cNvPr id="599" name="Picture 598" descr="Southern Federal University Logo">
          <a:extLst>
            <a:ext uri="{FF2B5EF4-FFF2-40B4-BE49-F238E27FC236}">
              <a16:creationId xmlns:a16="http://schemas.microsoft.com/office/drawing/2014/main" id="{D52C65FE-893F-7444-8D16-397AC0D3D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65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609600</xdr:colOff>
      <xdr:row>600</xdr:row>
      <xdr:rowOff>50800</xdr:rowOff>
    </xdr:to>
    <xdr:pic>
      <xdr:nvPicPr>
        <xdr:cNvPr id="600" name="Picture 599" descr="Universitat de Valencia Logo">
          <a:extLst>
            <a:ext uri="{FF2B5EF4-FFF2-40B4-BE49-F238E27FC236}">
              <a16:creationId xmlns:a16="http://schemas.microsoft.com/office/drawing/2014/main" id="{80A31F15-C3AF-EA42-A495-64799286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92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609600</xdr:colOff>
      <xdr:row>601</xdr:row>
      <xdr:rowOff>50800</xdr:rowOff>
    </xdr:to>
    <xdr:pic>
      <xdr:nvPicPr>
        <xdr:cNvPr id="601" name="Picture 600" descr="University of Minho Logo">
          <a:extLst>
            <a:ext uri="{FF2B5EF4-FFF2-40B4-BE49-F238E27FC236}">
              <a16:creationId xmlns:a16="http://schemas.microsoft.com/office/drawing/2014/main" id="{46E1DB6B-9870-1B48-BDAB-E50B6BC78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20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609600</xdr:colOff>
      <xdr:row>602</xdr:row>
      <xdr:rowOff>50800</xdr:rowOff>
    </xdr:to>
    <xdr:pic>
      <xdr:nvPicPr>
        <xdr:cNvPr id="602" name="Picture 601" descr="University of Tehran Logo">
          <a:extLst>
            <a:ext uri="{FF2B5EF4-FFF2-40B4-BE49-F238E27FC236}">
              <a16:creationId xmlns:a16="http://schemas.microsoft.com/office/drawing/2014/main" id="{E90C7C75-A539-434C-B1A2-39BB3D8DB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48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609600</xdr:colOff>
      <xdr:row>603</xdr:row>
      <xdr:rowOff>50800</xdr:rowOff>
    </xdr:to>
    <xdr:pic>
      <xdr:nvPicPr>
        <xdr:cNvPr id="603" name="Picture 602" descr="American University in Dubai Logo">
          <a:extLst>
            <a:ext uri="{FF2B5EF4-FFF2-40B4-BE49-F238E27FC236}">
              <a16:creationId xmlns:a16="http://schemas.microsoft.com/office/drawing/2014/main" id="{A84BCADC-728D-9940-96D2-0DBC6D5B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76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609600</xdr:colOff>
      <xdr:row>604</xdr:row>
      <xdr:rowOff>50800</xdr:rowOff>
    </xdr:to>
    <xdr:pic>
      <xdr:nvPicPr>
        <xdr:cNvPr id="604" name="Picture 603" descr="Ateneo de Manila University Logo">
          <a:extLst>
            <a:ext uri="{FF2B5EF4-FFF2-40B4-BE49-F238E27FC236}">
              <a16:creationId xmlns:a16="http://schemas.microsoft.com/office/drawing/2014/main" id="{C31D0823-2710-3949-A66B-2101FE595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04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609600</xdr:colOff>
      <xdr:row>605</xdr:row>
      <xdr:rowOff>50800</xdr:rowOff>
    </xdr:to>
    <xdr:pic>
      <xdr:nvPicPr>
        <xdr:cNvPr id="605" name="Picture 604" descr="Bangor University Logo">
          <a:extLst>
            <a:ext uri="{FF2B5EF4-FFF2-40B4-BE49-F238E27FC236}">
              <a16:creationId xmlns:a16="http://schemas.microsoft.com/office/drawing/2014/main" id="{21AB75DA-3EC3-F34B-85CC-C364B6551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3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609600</xdr:colOff>
      <xdr:row>606</xdr:row>
      <xdr:rowOff>50800</xdr:rowOff>
    </xdr:to>
    <xdr:pic>
      <xdr:nvPicPr>
        <xdr:cNvPr id="606" name="Picture 605" descr="Carleton University Logo">
          <a:extLst>
            <a:ext uri="{FF2B5EF4-FFF2-40B4-BE49-F238E27FC236}">
              <a16:creationId xmlns:a16="http://schemas.microsoft.com/office/drawing/2014/main" id="{576F8B4A-6A42-6F4F-BA0F-3A92E205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60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609600</xdr:colOff>
      <xdr:row>607</xdr:row>
      <xdr:rowOff>50800</xdr:rowOff>
    </xdr:to>
    <xdr:pic>
      <xdr:nvPicPr>
        <xdr:cNvPr id="607" name="Picture 606" descr="Chiang Mai University Logo">
          <a:extLst>
            <a:ext uri="{FF2B5EF4-FFF2-40B4-BE49-F238E27FC236}">
              <a16:creationId xmlns:a16="http://schemas.microsoft.com/office/drawing/2014/main" id="{444B0392-CC5C-854D-BCFE-364B550B8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88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609600</xdr:colOff>
      <xdr:row>608</xdr:row>
      <xdr:rowOff>50800</xdr:rowOff>
    </xdr:to>
    <xdr:pic>
      <xdr:nvPicPr>
        <xdr:cNvPr id="608" name="Picture 607" descr="Drexel University Logo">
          <a:extLst>
            <a:ext uri="{FF2B5EF4-FFF2-40B4-BE49-F238E27FC236}">
              <a16:creationId xmlns:a16="http://schemas.microsoft.com/office/drawing/2014/main" id="{7E84EC1B-F28F-E647-9AE8-703A36CDA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16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609600</xdr:colOff>
      <xdr:row>609</xdr:row>
      <xdr:rowOff>50800</xdr:rowOff>
    </xdr:to>
    <xdr:pic>
      <xdr:nvPicPr>
        <xdr:cNvPr id="609" name="Picture 608" descr="East China University of Science and Technology Logo">
          <a:extLst>
            <a:ext uri="{FF2B5EF4-FFF2-40B4-BE49-F238E27FC236}">
              <a16:creationId xmlns:a16="http://schemas.microsoft.com/office/drawing/2014/main" id="{2F04DE5E-45C5-1C4C-B8AC-28457931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44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609600</xdr:colOff>
      <xdr:row>610</xdr:row>
      <xdr:rowOff>50800</xdr:rowOff>
    </xdr:to>
    <xdr:pic>
      <xdr:nvPicPr>
        <xdr:cNvPr id="610" name="Picture 609" descr="Eötvös Loránd University Logo">
          <a:extLst>
            <a:ext uri="{FF2B5EF4-FFF2-40B4-BE49-F238E27FC236}">
              <a16:creationId xmlns:a16="http://schemas.microsoft.com/office/drawing/2014/main" id="{3704A5B4-A876-6F4A-B821-F303573A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72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609600</xdr:colOff>
      <xdr:row>611</xdr:row>
      <xdr:rowOff>50800</xdr:rowOff>
    </xdr:to>
    <xdr:pic>
      <xdr:nvPicPr>
        <xdr:cNvPr id="611" name="Picture 610" descr="Gifu University Logo">
          <a:extLst>
            <a:ext uri="{FF2B5EF4-FFF2-40B4-BE49-F238E27FC236}">
              <a16:creationId xmlns:a16="http://schemas.microsoft.com/office/drawing/2014/main" id="{69E36700-197F-B84C-93E2-AF3C10CF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00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609600</xdr:colOff>
      <xdr:row>612</xdr:row>
      <xdr:rowOff>50800</xdr:rowOff>
    </xdr:to>
    <xdr:pic>
      <xdr:nvPicPr>
        <xdr:cNvPr id="612" name="Picture 611" descr="Holy Spirit University of Kaslik Logo">
          <a:extLst>
            <a:ext uri="{FF2B5EF4-FFF2-40B4-BE49-F238E27FC236}">
              <a16:creationId xmlns:a16="http://schemas.microsoft.com/office/drawing/2014/main" id="{64D91103-9E59-E342-85A5-609972FD4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28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609600</xdr:colOff>
      <xdr:row>613</xdr:row>
      <xdr:rowOff>50800</xdr:rowOff>
    </xdr:to>
    <xdr:pic>
      <xdr:nvPicPr>
        <xdr:cNvPr id="613" name="Picture 612" descr="Hunan University Logo">
          <a:extLst>
            <a:ext uri="{FF2B5EF4-FFF2-40B4-BE49-F238E27FC236}">
              <a16:creationId xmlns:a16="http://schemas.microsoft.com/office/drawing/2014/main" id="{AF9A2033-1212-7F4D-94D4-015551267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56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609600</xdr:colOff>
      <xdr:row>614</xdr:row>
      <xdr:rowOff>50800</xdr:rowOff>
    </xdr:to>
    <xdr:pic>
      <xdr:nvPicPr>
        <xdr:cNvPr id="614" name="Picture 613" descr="Indian Institute of Technology Hyderabad Logo">
          <a:extLst>
            <a:ext uri="{FF2B5EF4-FFF2-40B4-BE49-F238E27FC236}">
              <a16:creationId xmlns:a16="http://schemas.microsoft.com/office/drawing/2014/main" id="{6C733C1C-12A1-4D46-9DD6-B4959748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84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609600</xdr:colOff>
      <xdr:row>615</xdr:row>
      <xdr:rowOff>50800</xdr:rowOff>
    </xdr:to>
    <xdr:pic>
      <xdr:nvPicPr>
        <xdr:cNvPr id="615" name="Picture 614" descr="Instituto Tecnológico de Buenos Aires (ITBA) Logo">
          <a:extLst>
            <a:ext uri="{FF2B5EF4-FFF2-40B4-BE49-F238E27FC236}">
              <a16:creationId xmlns:a16="http://schemas.microsoft.com/office/drawing/2014/main" id="{CC5E24DE-1719-8E47-A0EC-367FF4557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1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609600</xdr:colOff>
      <xdr:row>616</xdr:row>
      <xdr:rowOff>50800</xdr:rowOff>
    </xdr:to>
    <xdr:pic>
      <xdr:nvPicPr>
        <xdr:cNvPr id="616" name="Picture 615" descr="International Islamic University Malaysia (IIUM) Logo">
          <a:extLst>
            <a:ext uri="{FF2B5EF4-FFF2-40B4-BE49-F238E27FC236}">
              <a16:creationId xmlns:a16="http://schemas.microsoft.com/office/drawing/2014/main" id="{ECC8E179-D348-D342-A0F3-63818D8C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39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609600</xdr:colOff>
      <xdr:row>617</xdr:row>
      <xdr:rowOff>50800</xdr:rowOff>
    </xdr:to>
    <xdr:pic>
      <xdr:nvPicPr>
        <xdr:cNvPr id="617" name="Picture 616" descr="Iran University of Science and Technology Logo">
          <a:extLst>
            <a:ext uri="{FF2B5EF4-FFF2-40B4-BE49-F238E27FC236}">
              <a16:creationId xmlns:a16="http://schemas.microsoft.com/office/drawing/2014/main" id="{3D61DDB2-1B98-3B4F-9B60-A1CC3AE66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67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609600</xdr:colOff>
      <xdr:row>618</xdr:row>
      <xdr:rowOff>50800</xdr:rowOff>
    </xdr:to>
    <xdr:pic>
      <xdr:nvPicPr>
        <xdr:cNvPr id="618" name="Picture 617" descr="Ivane Javakhishvili Tbilisi State University Logo">
          <a:extLst>
            <a:ext uri="{FF2B5EF4-FFF2-40B4-BE49-F238E27FC236}">
              <a16:creationId xmlns:a16="http://schemas.microsoft.com/office/drawing/2014/main" id="{2E4CAF0D-C9E0-B048-8FD2-D73B52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95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609600</xdr:colOff>
      <xdr:row>619</xdr:row>
      <xdr:rowOff>50800</xdr:rowOff>
    </xdr:to>
    <xdr:pic>
      <xdr:nvPicPr>
        <xdr:cNvPr id="619" name="Picture 618" descr="Jinan University (China) Logo">
          <a:extLst>
            <a:ext uri="{FF2B5EF4-FFF2-40B4-BE49-F238E27FC236}">
              <a16:creationId xmlns:a16="http://schemas.microsoft.com/office/drawing/2014/main" id="{4DF230D7-CF6A-9941-A5E3-A8E8DEF39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3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609600</xdr:colOff>
      <xdr:row>620</xdr:row>
      <xdr:rowOff>50800</xdr:rowOff>
    </xdr:to>
    <xdr:pic>
      <xdr:nvPicPr>
        <xdr:cNvPr id="620" name="Picture 619" descr="Abai Kazakh National Pedagogical University Logo">
          <a:extLst>
            <a:ext uri="{FF2B5EF4-FFF2-40B4-BE49-F238E27FC236}">
              <a16:creationId xmlns:a16="http://schemas.microsoft.com/office/drawing/2014/main" id="{D5E0DAAD-B405-C144-8E46-4BF9248A0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51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609600</xdr:colOff>
      <xdr:row>621</xdr:row>
      <xdr:rowOff>50800</xdr:rowOff>
    </xdr:to>
    <xdr:pic>
      <xdr:nvPicPr>
        <xdr:cNvPr id="621" name="Picture 620" descr="King Khalid University Logo">
          <a:extLst>
            <a:ext uri="{FF2B5EF4-FFF2-40B4-BE49-F238E27FC236}">
              <a16:creationId xmlns:a16="http://schemas.microsoft.com/office/drawing/2014/main" id="{11797774-088E-A345-A9D9-F48C16E48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79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609600</xdr:colOff>
      <xdr:row>622</xdr:row>
      <xdr:rowOff>50800</xdr:rowOff>
    </xdr:to>
    <xdr:pic>
      <xdr:nvPicPr>
        <xdr:cNvPr id="622" name="Picture 621" descr="Free University of Bozen-Bolzano Logo">
          <a:extLst>
            <a:ext uri="{FF2B5EF4-FFF2-40B4-BE49-F238E27FC236}">
              <a16:creationId xmlns:a16="http://schemas.microsoft.com/office/drawing/2014/main" id="{D79E4E05-513E-604F-AD0F-32DE487FB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07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609600</xdr:colOff>
      <xdr:row>623</xdr:row>
      <xdr:rowOff>50800</xdr:rowOff>
    </xdr:to>
    <xdr:pic>
      <xdr:nvPicPr>
        <xdr:cNvPr id="623" name="Picture 622" descr="Lobachevsky University Logo">
          <a:extLst>
            <a:ext uri="{FF2B5EF4-FFF2-40B4-BE49-F238E27FC236}">
              <a16:creationId xmlns:a16="http://schemas.microsoft.com/office/drawing/2014/main" id="{E526FB42-21C0-2744-9A67-650675B7A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35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609600</xdr:colOff>
      <xdr:row>624</xdr:row>
      <xdr:rowOff>50800</xdr:rowOff>
    </xdr:to>
    <xdr:pic>
      <xdr:nvPicPr>
        <xdr:cNvPr id="624" name="Picture 623" descr="Michigan Technological University Logo">
          <a:extLst>
            <a:ext uri="{FF2B5EF4-FFF2-40B4-BE49-F238E27FC236}">
              <a16:creationId xmlns:a16="http://schemas.microsoft.com/office/drawing/2014/main" id="{02A07052-CE2F-4849-BEF5-9CCC00206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63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609600</xdr:colOff>
      <xdr:row>625</xdr:row>
      <xdr:rowOff>50800</xdr:rowOff>
    </xdr:to>
    <xdr:pic>
      <xdr:nvPicPr>
        <xdr:cNvPr id="625" name="Picture 624" descr="Middle East Technical University Logo">
          <a:extLst>
            <a:ext uri="{FF2B5EF4-FFF2-40B4-BE49-F238E27FC236}">
              <a16:creationId xmlns:a16="http://schemas.microsoft.com/office/drawing/2014/main" id="{9AF59EAF-0EE7-754D-95F2-E990F9E5C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609600</xdr:colOff>
      <xdr:row>626</xdr:row>
      <xdr:rowOff>50800</xdr:rowOff>
    </xdr:to>
    <xdr:pic>
      <xdr:nvPicPr>
        <xdr:cNvPr id="626" name="Picture 625" descr="Missouri University of Science and Technology Logo">
          <a:extLst>
            <a:ext uri="{FF2B5EF4-FFF2-40B4-BE49-F238E27FC236}">
              <a16:creationId xmlns:a16="http://schemas.microsoft.com/office/drawing/2014/main" id="{AD68F59A-398B-E54D-BBA2-AF6D85B92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9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609600</xdr:colOff>
      <xdr:row>627</xdr:row>
      <xdr:rowOff>50800</xdr:rowOff>
    </xdr:to>
    <xdr:pic>
      <xdr:nvPicPr>
        <xdr:cNvPr id="627" name="Picture 626" descr="National Chung Hsing University Logo">
          <a:extLst>
            <a:ext uri="{FF2B5EF4-FFF2-40B4-BE49-F238E27FC236}">
              <a16:creationId xmlns:a16="http://schemas.microsoft.com/office/drawing/2014/main" id="{2341529F-7F68-5947-9602-1BA2C4510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47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609600</xdr:colOff>
      <xdr:row>628</xdr:row>
      <xdr:rowOff>50800</xdr:rowOff>
    </xdr:to>
    <xdr:pic>
      <xdr:nvPicPr>
        <xdr:cNvPr id="628" name="Picture 627" descr="Shenzhen University Logo">
          <a:extLst>
            <a:ext uri="{FF2B5EF4-FFF2-40B4-BE49-F238E27FC236}">
              <a16:creationId xmlns:a16="http://schemas.microsoft.com/office/drawing/2014/main" id="{1ABD5FFC-AED6-D64F-8957-03DBCB48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5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609600</xdr:colOff>
      <xdr:row>629</xdr:row>
      <xdr:rowOff>50800</xdr:rowOff>
    </xdr:to>
    <xdr:pic>
      <xdr:nvPicPr>
        <xdr:cNvPr id="629" name="Picture 628" descr="Smith College Logo">
          <a:extLst>
            <a:ext uri="{FF2B5EF4-FFF2-40B4-BE49-F238E27FC236}">
              <a16:creationId xmlns:a16="http://schemas.microsoft.com/office/drawing/2014/main" id="{9DB6DA75-6C34-9542-BB54-5D48C664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03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609600</xdr:colOff>
      <xdr:row>630</xdr:row>
      <xdr:rowOff>50800</xdr:rowOff>
    </xdr:to>
    <xdr:pic>
      <xdr:nvPicPr>
        <xdr:cNvPr id="630" name="Picture 629" descr="Sofia University ">
          <a:extLst>
            <a:ext uri="{FF2B5EF4-FFF2-40B4-BE49-F238E27FC236}">
              <a16:creationId xmlns:a16="http://schemas.microsoft.com/office/drawing/2014/main" id="{9BA468B6-08E0-6246-BC63-8DEC84F39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31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609600</xdr:colOff>
      <xdr:row>631</xdr:row>
      <xdr:rowOff>50800</xdr:rowOff>
    </xdr:to>
    <xdr:pic>
      <xdr:nvPicPr>
        <xdr:cNvPr id="631" name="Picture 630" descr="Syracuse University Logo">
          <a:extLst>
            <a:ext uri="{FF2B5EF4-FFF2-40B4-BE49-F238E27FC236}">
              <a16:creationId xmlns:a16="http://schemas.microsoft.com/office/drawing/2014/main" id="{0D775A91-D054-F34B-A478-3AD98EDED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59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609600</xdr:colOff>
      <xdr:row>632</xdr:row>
      <xdr:rowOff>50800</xdr:rowOff>
    </xdr:to>
    <xdr:pic>
      <xdr:nvPicPr>
        <xdr:cNvPr id="632" name="Picture 631" descr="Taras Shevchenko National University of Kyiv Logo">
          <a:extLst>
            <a:ext uri="{FF2B5EF4-FFF2-40B4-BE49-F238E27FC236}">
              <a16:creationId xmlns:a16="http://schemas.microsoft.com/office/drawing/2014/main" id="{22E5BD18-F11F-4D46-8B64-D17F82EBF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87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609600</xdr:colOff>
      <xdr:row>633</xdr:row>
      <xdr:rowOff>50800</xdr:rowOff>
    </xdr:to>
    <xdr:pic>
      <xdr:nvPicPr>
        <xdr:cNvPr id="633" name="Picture 632" descr="Tokushima University Logo">
          <a:extLst>
            <a:ext uri="{FF2B5EF4-FFF2-40B4-BE49-F238E27FC236}">
              <a16:creationId xmlns:a16="http://schemas.microsoft.com/office/drawing/2014/main" id="{3607ABB0-0868-A645-BBE4-55121052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14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609600</xdr:colOff>
      <xdr:row>634</xdr:row>
      <xdr:rowOff>50800</xdr:rowOff>
    </xdr:to>
    <xdr:pic>
      <xdr:nvPicPr>
        <xdr:cNvPr id="634" name="Picture 633" descr="Tokyo University of Agriculture and Technology Logo">
          <a:extLst>
            <a:ext uri="{FF2B5EF4-FFF2-40B4-BE49-F238E27FC236}">
              <a16:creationId xmlns:a16="http://schemas.microsoft.com/office/drawing/2014/main" id="{30CEBE39-AE3D-434B-AEDD-ADD11428C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42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609600</xdr:colOff>
      <xdr:row>635</xdr:row>
      <xdr:rowOff>50800</xdr:rowOff>
    </xdr:to>
    <xdr:pic>
      <xdr:nvPicPr>
        <xdr:cNvPr id="635" name="Picture 634" descr="Ulster University Logo">
          <a:extLst>
            <a:ext uri="{FF2B5EF4-FFF2-40B4-BE49-F238E27FC236}">
              <a16:creationId xmlns:a16="http://schemas.microsoft.com/office/drawing/2014/main" id="{8E6C0780-7CB6-574B-9E4C-9294E3EF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7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609600</xdr:colOff>
      <xdr:row>636</xdr:row>
      <xdr:rowOff>50800</xdr:rowOff>
    </xdr:to>
    <xdr:pic>
      <xdr:nvPicPr>
        <xdr:cNvPr id="636" name="Picture 635" descr="Universidad de Concepción Logo">
          <a:extLst>
            <a:ext uri="{FF2B5EF4-FFF2-40B4-BE49-F238E27FC236}">
              <a16:creationId xmlns:a16="http://schemas.microsoft.com/office/drawing/2014/main" id="{CDB03098-27FF-A142-AA8F-21AE6275A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98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609600</xdr:colOff>
      <xdr:row>637</xdr:row>
      <xdr:rowOff>50800</xdr:rowOff>
    </xdr:to>
    <xdr:pic>
      <xdr:nvPicPr>
        <xdr:cNvPr id="637" name="Picture 636" descr="University of Salamanca Logo">
          <a:extLst>
            <a:ext uri="{FF2B5EF4-FFF2-40B4-BE49-F238E27FC236}">
              <a16:creationId xmlns:a16="http://schemas.microsoft.com/office/drawing/2014/main" id="{0E4F3209-0873-594D-B585-1D49BE6B9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26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609600</xdr:colOff>
      <xdr:row>638</xdr:row>
      <xdr:rowOff>50800</xdr:rowOff>
    </xdr:to>
    <xdr:pic>
      <xdr:nvPicPr>
        <xdr:cNvPr id="638" name="Picture 637" descr="Università degli Studi di Pavia Logo">
          <a:extLst>
            <a:ext uri="{FF2B5EF4-FFF2-40B4-BE49-F238E27FC236}">
              <a16:creationId xmlns:a16="http://schemas.microsoft.com/office/drawing/2014/main" id="{52D471A0-FE62-1A49-B16E-1E27C5D5C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54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609600</xdr:colOff>
      <xdr:row>639</xdr:row>
      <xdr:rowOff>50800</xdr:rowOff>
    </xdr:to>
    <xdr:pic>
      <xdr:nvPicPr>
        <xdr:cNvPr id="639" name="Picture 638" descr="Universitat Ramon Llull Logo">
          <a:extLst>
            <a:ext uri="{FF2B5EF4-FFF2-40B4-BE49-F238E27FC236}">
              <a16:creationId xmlns:a16="http://schemas.microsoft.com/office/drawing/2014/main" id="{CC429CAD-7DF6-9B4B-BC40-AD24BAB92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82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609600</xdr:colOff>
      <xdr:row>640</xdr:row>
      <xdr:rowOff>50800</xdr:rowOff>
    </xdr:to>
    <xdr:pic>
      <xdr:nvPicPr>
        <xdr:cNvPr id="640" name="Picture 639" descr="Universität Regensburg Logo">
          <a:extLst>
            <a:ext uri="{FF2B5EF4-FFF2-40B4-BE49-F238E27FC236}">
              <a16:creationId xmlns:a16="http://schemas.microsoft.com/office/drawing/2014/main" id="{56270DAC-F49E-BE4A-944D-9FF0CDA64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10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609600</xdr:colOff>
      <xdr:row>641</xdr:row>
      <xdr:rowOff>50800</xdr:rowOff>
    </xdr:to>
    <xdr:pic>
      <xdr:nvPicPr>
        <xdr:cNvPr id="641" name="Picture 640" descr="Université de Fribourg Logo">
          <a:extLst>
            <a:ext uri="{FF2B5EF4-FFF2-40B4-BE49-F238E27FC236}">
              <a16:creationId xmlns:a16="http://schemas.microsoft.com/office/drawing/2014/main" id="{4C78301F-D68F-F941-A05D-E92734AE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38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609600</xdr:colOff>
      <xdr:row>642</xdr:row>
      <xdr:rowOff>50800</xdr:rowOff>
    </xdr:to>
    <xdr:pic>
      <xdr:nvPicPr>
        <xdr:cNvPr id="642" name="Picture 641" descr="Université du Québec Logo">
          <a:extLst>
            <a:ext uri="{FF2B5EF4-FFF2-40B4-BE49-F238E27FC236}">
              <a16:creationId xmlns:a16="http://schemas.microsoft.com/office/drawing/2014/main" id="{9ECBE3B8-4464-AC46-9501-ACD468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66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609600</xdr:colOff>
      <xdr:row>643</xdr:row>
      <xdr:rowOff>50800</xdr:rowOff>
    </xdr:to>
    <xdr:pic>
      <xdr:nvPicPr>
        <xdr:cNvPr id="643" name="Picture 642" descr="Université Côte d'Azur Logo">
          <a:extLst>
            <a:ext uri="{FF2B5EF4-FFF2-40B4-BE49-F238E27FC236}">
              <a16:creationId xmlns:a16="http://schemas.microsoft.com/office/drawing/2014/main" id="{4B9BBB4F-478F-B94B-B5B0-AB73EA1D5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94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609600</xdr:colOff>
      <xdr:row>644</xdr:row>
      <xdr:rowOff>50800</xdr:rowOff>
    </xdr:to>
    <xdr:pic>
      <xdr:nvPicPr>
        <xdr:cNvPr id="644" name="Picture 643" descr="University of Bradford Logo">
          <a:extLst>
            <a:ext uri="{FF2B5EF4-FFF2-40B4-BE49-F238E27FC236}">
              <a16:creationId xmlns:a16="http://schemas.microsoft.com/office/drawing/2014/main" id="{2C6FFC94-1276-7648-B416-5DD930763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22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609600</xdr:colOff>
      <xdr:row>645</xdr:row>
      <xdr:rowOff>50800</xdr:rowOff>
    </xdr:to>
    <xdr:pic>
      <xdr:nvPicPr>
        <xdr:cNvPr id="645" name="Picture 644" descr="University of Cincinnati Logo">
          <a:extLst>
            <a:ext uri="{FF2B5EF4-FFF2-40B4-BE49-F238E27FC236}">
              <a16:creationId xmlns:a16="http://schemas.microsoft.com/office/drawing/2014/main" id="{A26C780D-4AFA-484A-948C-3E7A946A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5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609600</xdr:colOff>
      <xdr:row>646</xdr:row>
      <xdr:rowOff>50800</xdr:rowOff>
    </xdr:to>
    <xdr:pic>
      <xdr:nvPicPr>
        <xdr:cNvPr id="646" name="Picture 645" descr="University of Hull Logo">
          <a:extLst>
            <a:ext uri="{FF2B5EF4-FFF2-40B4-BE49-F238E27FC236}">
              <a16:creationId xmlns:a16="http://schemas.microsoft.com/office/drawing/2014/main" id="{E59C6D24-800E-4645-9E44-430A99B0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78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609600</xdr:colOff>
      <xdr:row>647</xdr:row>
      <xdr:rowOff>50800</xdr:rowOff>
    </xdr:to>
    <xdr:pic>
      <xdr:nvPicPr>
        <xdr:cNvPr id="647" name="Picture 646" descr="University of Jordan Logo">
          <a:extLst>
            <a:ext uri="{FF2B5EF4-FFF2-40B4-BE49-F238E27FC236}">
              <a16:creationId xmlns:a16="http://schemas.microsoft.com/office/drawing/2014/main" id="{C77D4584-28D1-4640-AA9B-C4A1489E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06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609600</xdr:colOff>
      <xdr:row>648</xdr:row>
      <xdr:rowOff>50800</xdr:rowOff>
    </xdr:to>
    <xdr:pic>
      <xdr:nvPicPr>
        <xdr:cNvPr id="648" name="Picture 647" descr="University of Kentucky Logo">
          <a:extLst>
            <a:ext uri="{FF2B5EF4-FFF2-40B4-BE49-F238E27FC236}">
              <a16:creationId xmlns:a16="http://schemas.microsoft.com/office/drawing/2014/main" id="{FFE35A34-231C-5541-8FE8-BCF45CFC9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34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609600</xdr:colOff>
      <xdr:row>649</xdr:row>
      <xdr:rowOff>50800</xdr:rowOff>
    </xdr:to>
    <xdr:pic>
      <xdr:nvPicPr>
        <xdr:cNvPr id="649" name="Picture 648" descr="University of Ljubljana Logo">
          <a:extLst>
            <a:ext uri="{FF2B5EF4-FFF2-40B4-BE49-F238E27FC236}">
              <a16:creationId xmlns:a16="http://schemas.microsoft.com/office/drawing/2014/main" id="{62E4D738-7AC8-6343-911A-D27D158B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62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609600</xdr:colOff>
      <xdr:row>650</xdr:row>
      <xdr:rowOff>50800</xdr:rowOff>
    </xdr:to>
    <xdr:pic>
      <xdr:nvPicPr>
        <xdr:cNvPr id="650" name="Picture 649" descr="University of Manitoba Logo">
          <a:extLst>
            <a:ext uri="{FF2B5EF4-FFF2-40B4-BE49-F238E27FC236}">
              <a16:creationId xmlns:a16="http://schemas.microsoft.com/office/drawing/2014/main" id="{B65C655E-1780-2047-BF7D-BAD00BE67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89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609600</xdr:colOff>
      <xdr:row>651</xdr:row>
      <xdr:rowOff>50800</xdr:rowOff>
    </xdr:to>
    <xdr:pic>
      <xdr:nvPicPr>
        <xdr:cNvPr id="651" name="Picture 650" descr="University of New Mexico Logo">
          <a:extLst>
            <a:ext uri="{FF2B5EF4-FFF2-40B4-BE49-F238E27FC236}">
              <a16:creationId xmlns:a16="http://schemas.microsoft.com/office/drawing/2014/main" id="{E09FCB98-3107-6145-B6CE-DA21AB2F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17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609600</xdr:colOff>
      <xdr:row>652</xdr:row>
      <xdr:rowOff>50800</xdr:rowOff>
    </xdr:to>
    <xdr:pic>
      <xdr:nvPicPr>
        <xdr:cNvPr id="652" name="Picture 651" descr="University of Oregon Logo">
          <a:extLst>
            <a:ext uri="{FF2B5EF4-FFF2-40B4-BE49-F238E27FC236}">
              <a16:creationId xmlns:a16="http://schemas.microsoft.com/office/drawing/2014/main" id="{EA39188E-4DED-E24D-9402-51A927C91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45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609600</xdr:colOff>
      <xdr:row>653</xdr:row>
      <xdr:rowOff>50800</xdr:rowOff>
    </xdr:to>
    <xdr:pic>
      <xdr:nvPicPr>
        <xdr:cNvPr id="653" name="Picture 652" descr="University of Portsmouth Logo">
          <a:extLst>
            <a:ext uri="{FF2B5EF4-FFF2-40B4-BE49-F238E27FC236}">
              <a16:creationId xmlns:a16="http://schemas.microsoft.com/office/drawing/2014/main" id="{F4FA9012-57D0-1F4D-AA21-03C0EFE6D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73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609600</xdr:colOff>
      <xdr:row>654</xdr:row>
      <xdr:rowOff>50800</xdr:rowOff>
    </xdr:to>
    <xdr:pic>
      <xdr:nvPicPr>
        <xdr:cNvPr id="654" name="Picture 653" descr="University of Sharjah Logo">
          <a:extLst>
            <a:ext uri="{FF2B5EF4-FFF2-40B4-BE49-F238E27FC236}">
              <a16:creationId xmlns:a16="http://schemas.microsoft.com/office/drawing/2014/main" id="{2138FF64-2708-5B43-BED8-34A3E5D5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01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609600</xdr:colOff>
      <xdr:row>655</xdr:row>
      <xdr:rowOff>50800</xdr:rowOff>
    </xdr:to>
    <xdr:pic>
      <xdr:nvPicPr>
        <xdr:cNvPr id="655" name="Picture 654" descr="University of Vermont Logo">
          <a:extLst>
            <a:ext uri="{FF2B5EF4-FFF2-40B4-BE49-F238E27FC236}">
              <a16:creationId xmlns:a16="http://schemas.microsoft.com/office/drawing/2014/main" id="{0B86CAF5-4D89-2A4D-A71A-9DD815F18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2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609600</xdr:colOff>
      <xdr:row>656</xdr:row>
      <xdr:rowOff>50800</xdr:rowOff>
    </xdr:to>
    <xdr:pic>
      <xdr:nvPicPr>
        <xdr:cNvPr id="656" name="Picture 655" descr="American University Logo">
          <a:extLst>
            <a:ext uri="{FF2B5EF4-FFF2-40B4-BE49-F238E27FC236}">
              <a16:creationId xmlns:a16="http://schemas.microsoft.com/office/drawing/2014/main" id="{C4C6DECF-04E5-C741-9257-DCBBAACAC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57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609600</xdr:colOff>
      <xdr:row>657</xdr:row>
      <xdr:rowOff>50800</xdr:rowOff>
    </xdr:to>
    <xdr:pic>
      <xdr:nvPicPr>
        <xdr:cNvPr id="657" name="Picture 656" descr="Applied Science University of Bahrain Logo">
          <a:extLst>
            <a:ext uri="{FF2B5EF4-FFF2-40B4-BE49-F238E27FC236}">
              <a16:creationId xmlns:a16="http://schemas.microsoft.com/office/drawing/2014/main" id="{CA25DB09-07BA-894C-910B-6336657E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85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609600</xdr:colOff>
      <xdr:row>658</xdr:row>
      <xdr:rowOff>50800</xdr:rowOff>
    </xdr:to>
    <xdr:pic>
      <xdr:nvPicPr>
        <xdr:cNvPr id="658" name="Picture 657" descr="Beijing University of Technology Logo">
          <a:extLst>
            <a:ext uri="{FF2B5EF4-FFF2-40B4-BE49-F238E27FC236}">
              <a16:creationId xmlns:a16="http://schemas.microsoft.com/office/drawing/2014/main" id="{EAE0853A-0EC7-FC4F-9686-7DFF01B68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13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609600</xdr:colOff>
      <xdr:row>659</xdr:row>
      <xdr:rowOff>50800</xdr:rowOff>
    </xdr:to>
    <xdr:pic>
      <xdr:nvPicPr>
        <xdr:cNvPr id="659" name="Picture 658" descr="Bogaziçi Üniversitesi Logo">
          <a:extLst>
            <a:ext uri="{FF2B5EF4-FFF2-40B4-BE49-F238E27FC236}">
              <a16:creationId xmlns:a16="http://schemas.microsoft.com/office/drawing/2014/main" id="{09B3D7AC-1AD9-8E41-A0E7-71E21154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41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609600</xdr:colOff>
      <xdr:row>660</xdr:row>
      <xdr:rowOff>50800</xdr:rowOff>
    </xdr:to>
    <xdr:pic>
      <xdr:nvPicPr>
        <xdr:cNvPr id="660" name="Picture 659" descr="Central South University Logo">
          <a:extLst>
            <a:ext uri="{FF2B5EF4-FFF2-40B4-BE49-F238E27FC236}">
              <a16:creationId xmlns:a16="http://schemas.microsoft.com/office/drawing/2014/main" id="{E07E6E7A-D119-254D-BE4C-C473BFB80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69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609600</xdr:colOff>
      <xdr:row>661</xdr:row>
      <xdr:rowOff>50800</xdr:rowOff>
    </xdr:to>
    <xdr:pic>
      <xdr:nvPicPr>
        <xdr:cNvPr id="661" name="Picture 660" descr="City University of New York Logo">
          <a:extLst>
            <a:ext uri="{FF2B5EF4-FFF2-40B4-BE49-F238E27FC236}">
              <a16:creationId xmlns:a16="http://schemas.microsoft.com/office/drawing/2014/main" id="{F1C63ED2-1410-8943-ABA3-83B88F9DE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97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609600</xdr:colOff>
      <xdr:row>662</xdr:row>
      <xdr:rowOff>50800</xdr:rowOff>
    </xdr:to>
    <xdr:pic>
      <xdr:nvPicPr>
        <xdr:cNvPr id="662" name="Picture 661" descr="Edith Cowan University Logo">
          <a:extLst>
            <a:ext uri="{FF2B5EF4-FFF2-40B4-BE49-F238E27FC236}">
              <a16:creationId xmlns:a16="http://schemas.microsoft.com/office/drawing/2014/main" id="{C89D1730-DA66-8845-AFF4-B757BA709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25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609600</xdr:colOff>
      <xdr:row>663</xdr:row>
      <xdr:rowOff>50800</xdr:rowOff>
    </xdr:to>
    <xdr:pic>
      <xdr:nvPicPr>
        <xdr:cNvPr id="663" name="Picture 662" descr="Howard University Logo">
          <a:extLst>
            <a:ext uri="{FF2B5EF4-FFF2-40B4-BE49-F238E27FC236}">
              <a16:creationId xmlns:a16="http://schemas.microsoft.com/office/drawing/2014/main" id="{0872DF18-0211-2448-9806-3B5220236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53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609600</xdr:colOff>
      <xdr:row>664</xdr:row>
      <xdr:rowOff>50800</xdr:rowOff>
    </xdr:to>
    <xdr:pic>
      <xdr:nvPicPr>
        <xdr:cNvPr id="664" name="Picture 663" descr="Jadavpur University Logo">
          <a:extLst>
            <a:ext uri="{FF2B5EF4-FFF2-40B4-BE49-F238E27FC236}">
              <a16:creationId xmlns:a16="http://schemas.microsoft.com/office/drawing/2014/main" id="{68A35FFE-D30B-594E-A4F1-2DF3B2132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81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609600</xdr:colOff>
      <xdr:row>665</xdr:row>
      <xdr:rowOff>50800</xdr:rowOff>
    </xdr:to>
    <xdr:pic>
      <xdr:nvPicPr>
        <xdr:cNvPr id="665" name="Picture 664" descr="Jordan University of Science &amp; Technology Logo">
          <a:extLst>
            <a:ext uri="{FF2B5EF4-FFF2-40B4-BE49-F238E27FC236}">
              <a16:creationId xmlns:a16="http://schemas.microsoft.com/office/drawing/2014/main" id="{B073B215-93A9-2A45-BDD6-C8A2BDFFB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0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609600</xdr:colOff>
      <xdr:row>666</xdr:row>
      <xdr:rowOff>50800</xdr:rowOff>
    </xdr:to>
    <xdr:pic>
      <xdr:nvPicPr>
        <xdr:cNvPr id="666" name="Picture 665" descr="Kagoshima University Logo">
          <a:extLst>
            <a:ext uri="{FF2B5EF4-FFF2-40B4-BE49-F238E27FC236}">
              <a16:creationId xmlns:a16="http://schemas.microsoft.com/office/drawing/2014/main" id="{1894F23D-E4A3-EC41-BAA2-219A69313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36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609600</xdr:colOff>
      <xdr:row>667</xdr:row>
      <xdr:rowOff>50800</xdr:rowOff>
    </xdr:to>
    <xdr:pic>
      <xdr:nvPicPr>
        <xdr:cNvPr id="667" name="Picture 666" descr="Lahore University of Management Sciences (LUMS) Logo">
          <a:extLst>
            <a:ext uri="{FF2B5EF4-FFF2-40B4-BE49-F238E27FC236}">
              <a16:creationId xmlns:a16="http://schemas.microsoft.com/office/drawing/2014/main" id="{1D9725E5-81F7-B549-9CCB-E9570C49A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64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609600</xdr:colOff>
      <xdr:row>668</xdr:row>
      <xdr:rowOff>50800</xdr:rowOff>
    </xdr:to>
    <xdr:pic>
      <xdr:nvPicPr>
        <xdr:cNvPr id="668" name="Picture 667" descr="Leibniz University Hannover Logo">
          <a:extLst>
            <a:ext uri="{FF2B5EF4-FFF2-40B4-BE49-F238E27FC236}">
              <a16:creationId xmlns:a16="http://schemas.microsoft.com/office/drawing/2014/main" id="{E1CFC92D-E1EE-C040-A108-9B13BFAB4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92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609600</xdr:colOff>
      <xdr:row>669</xdr:row>
      <xdr:rowOff>50800</xdr:rowOff>
    </xdr:to>
    <xdr:pic>
      <xdr:nvPicPr>
        <xdr:cNvPr id="669" name="Picture 668" descr="National and Kapodistrian University of Athens Logo">
          <a:extLst>
            <a:ext uri="{FF2B5EF4-FFF2-40B4-BE49-F238E27FC236}">
              <a16:creationId xmlns:a16="http://schemas.microsoft.com/office/drawing/2014/main" id="{A9C8BECA-A4DF-FC42-8A2E-CB9CF054F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20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609600</xdr:colOff>
      <xdr:row>670</xdr:row>
      <xdr:rowOff>50800</xdr:rowOff>
    </xdr:to>
    <xdr:pic>
      <xdr:nvPicPr>
        <xdr:cNvPr id="670" name="Picture 669" descr="National Technical University  ">
          <a:extLst>
            <a:ext uri="{FF2B5EF4-FFF2-40B4-BE49-F238E27FC236}">
              <a16:creationId xmlns:a16="http://schemas.microsoft.com/office/drawing/2014/main" id="{CAECD11B-668E-CB4B-8E5C-7CE4F7501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48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609600</xdr:colOff>
      <xdr:row>671</xdr:row>
      <xdr:rowOff>50800</xdr:rowOff>
    </xdr:to>
    <xdr:pic>
      <xdr:nvPicPr>
        <xdr:cNvPr id="671" name="Picture 670" descr="Northumbria University at Newcastle Logo">
          <a:extLst>
            <a:ext uri="{FF2B5EF4-FFF2-40B4-BE49-F238E27FC236}">
              <a16:creationId xmlns:a16="http://schemas.microsoft.com/office/drawing/2014/main" id="{9BA17F16-0134-AF44-B861-3041D793F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76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609600</xdr:colOff>
      <xdr:row>672</xdr:row>
      <xdr:rowOff>50800</xdr:rowOff>
    </xdr:to>
    <xdr:pic>
      <xdr:nvPicPr>
        <xdr:cNvPr id="672" name="Picture 671" descr="O.P. Jindal Global University Logo">
          <a:extLst>
            <a:ext uri="{FF2B5EF4-FFF2-40B4-BE49-F238E27FC236}">
              <a16:creationId xmlns:a16="http://schemas.microsoft.com/office/drawing/2014/main" id="{D4BF2CDC-5174-0544-A38B-F40F9E92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04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609600</xdr:colOff>
      <xdr:row>673</xdr:row>
      <xdr:rowOff>50800</xdr:rowOff>
    </xdr:to>
    <xdr:pic>
      <xdr:nvPicPr>
        <xdr:cNvPr id="673" name="Picture 672" descr="Osaka Prefecture University Logo">
          <a:extLst>
            <a:ext uri="{FF2B5EF4-FFF2-40B4-BE49-F238E27FC236}">
              <a16:creationId xmlns:a16="http://schemas.microsoft.com/office/drawing/2014/main" id="{8CCEC8BB-8B17-B14F-AA92-3D5865E0B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32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609600</xdr:colOff>
      <xdr:row>674</xdr:row>
      <xdr:rowOff>50800</xdr:rowOff>
    </xdr:to>
    <xdr:pic>
      <xdr:nvPicPr>
        <xdr:cNvPr id="674" name="Picture 673" descr="Pavol Jozef Šafárik University in Košice Logo">
          <a:extLst>
            <a:ext uri="{FF2B5EF4-FFF2-40B4-BE49-F238E27FC236}">
              <a16:creationId xmlns:a16="http://schemas.microsoft.com/office/drawing/2014/main" id="{B58B1778-7B95-DE4A-BF2A-D3E5F63DE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60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609600</xdr:colOff>
      <xdr:row>675</xdr:row>
      <xdr:rowOff>50800</xdr:rowOff>
    </xdr:to>
    <xdr:pic>
      <xdr:nvPicPr>
        <xdr:cNvPr id="675" name="Picture 674" descr="Philipps-Universität Marburg Logo">
          <a:extLst>
            <a:ext uri="{FF2B5EF4-FFF2-40B4-BE49-F238E27FC236}">
              <a16:creationId xmlns:a16="http://schemas.microsoft.com/office/drawing/2014/main" id="{B6E944EE-9F89-1F47-90AF-BE2DB8E3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8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609600</xdr:colOff>
      <xdr:row>676</xdr:row>
      <xdr:rowOff>50800</xdr:rowOff>
    </xdr:to>
    <xdr:pic>
      <xdr:nvPicPr>
        <xdr:cNvPr id="676" name="Picture 675" descr="Pontifícia Universidade Católica do Rio de Janeiro Logo">
          <a:extLst>
            <a:ext uri="{FF2B5EF4-FFF2-40B4-BE49-F238E27FC236}">
              <a16:creationId xmlns:a16="http://schemas.microsoft.com/office/drawing/2014/main" id="{4C6420D5-5E62-0641-A11D-E6F35279F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16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609600</xdr:colOff>
      <xdr:row>677</xdr:row>
      <xdr:rowOff>50800</xdr:rowOff>
    </xdr:to>
    <xdr:pic>
      <xdr:nvPicPr>
        <xdr:cNvPr id="677" name="Picture 676" descr="Savitribai Phule Pune University Logo">
          <a:extLst>
            <a:ext uri="{FF2B5EF4-FFF2-40B4-BE49-F238E27FC236}">
              <a16:creationId xmlns:a16="http://schemas.microsoft.com/office/drawing/2014/main" id="{AAB0A42B-FC21-2B45-8E71-13F541345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44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609600</xdr:colOff>
      <xdr:row>678</xdr:row>
      <xdr:rowOff>50800</xdr:rowOff>
    </xdr:to>
    <xdr:pic>
      <xdr:nvPicPr>
        <xdr:cNvPr id="678" name="Picture 677" descr="Sejong University Logo">
          <a:extLst>
            <a:ext uri="{FF2B5EF4-FFF2-40B4-BE49-F238E27FC236}">
              <a16:creationId xmlns:a16="http://schemas.microsoft.com/office/drawing/2014/main" id="{0C8C3279-7F69-1542-AF44-B41B360D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72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609600</xdr:colOff>
      <xdr:row>679</xdr:row>
      <xdr:rowOff>50800</xdr:rowOff>
    </xdr:to>
    <xdr:pic>
      <xdr:nvPicPr>
        <xdr:cNvPr id="679" name="Picture 678" descr="Soochow University Logo">
          <a:extLst>
            <a:ext uri="{FF2B5EF4-FFF2-40B4-BE49-F238E27FC236}">
              <a16:creationId xmlns:a16="http://schemas.microsoft.com/office/drawing/2014/main" id="{EAA156B8-41B3-D54C-BE89-1B721EFE7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00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609600</xdr:colOff>
      <xdr:row>680</xdr:row>
      <xdr:rowOff>50800</xdr:rowOff>
    </xdr:to>
    <xdr:pic>
      <xdr:nvPicPr>
        <xdr:cNvPr id="680" name="Picture 679" descr="Tallinn University of Technology (TalTech) Logo">
          <a:extLst>
            <a:ext uri="{FF2B5EF4-FFF2-40B4-BE49-F238E27FC236}">
              <a16:creationId xmlns:a16="http://schemas.microsoft.com/office/drawing/2014/main" id="{71197BF9-B0EB-3448-8E74-2CF10B26B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28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609600</xdr:colOff>
      <xdr:row>681</xdr:row>
      <xdr:rowOff>50800</xdr:rowOff>
    </xdr:to>
    <xdr:pic>
      <xdr:nvPicPr>
        <xdr:cNvPr id="681" name="Picture 680" descr="Tokyo Metropolitan University Logo">
          <a:extLst>
            <a:ext uri="{FF2B5EF4-FFF2-40B4-BE49-F238E27FC236}">
              <a16:creationId xmlns:a16="http://schemas.microsoft.com/office/drawing/2014/main" id="{61D85FDA-A6A0-C240-8CE6-346943586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56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609600</xdr:colOff>
      <xdr:row>682</xdr:row>
      <xdr:rowOff>50800</xdr:rowOff>
    </xdr:to>
    <xdr:pic>
      <xdr:nvPicPr>
        <xdr:cNvPr id="682" name="Picture 681" descr="Universidad Anáhuac México Logo">
          <a:extLst>
            <a:ext uri="{FF2B5EF4-FFF2-40B4-BE49-F238E27FC236}">
              <a16:creationId xmlns:a16="http://schemas.microsoft.com/office/drawing/2014/main" id="{E48CBA57-1F2B-454B-BB06-BC7918272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84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609600</xdr:colOff>
      <xdr:row>683</xdr:row>
      <xdr:rowOff>50800</xdr:rowOff>
    </xdr:to>
    <xdr:pic>
      <xdr:nvPicPr>
        <xdr:cNvPr id="683" name="Picture 682" descr="Universidad de Antioquia Logo">
          <a:extLst>
            <a:ext uri="{FF2B5EF4-FFF2-40B4-BE49-F238E27FC236}">
              <a16:creationId xmlns:a16="http://schemas.microsoft.com/office/drawing/2014/main" id="{89C9DCED-2598-B442-AA0F-77B3E056F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1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609600</xdr:colOff>
      <xdr:row>684</xdr:row>
      <xdr:rowOff>50800</xdr:rowOff>
    </xdr:to>
    <xdr:pic>
      <xdr:nvPicPr>
        <xdr:cNvPr id="684" name="Picture 683" descr="Universidad ICESI Logo">
          <a:extLst>
            <a:ext uri="{FF2B5EF4-FFF2-40B4-BE49-F238E27FC236}">
              <a16:creationId xmlns:a16="http://schemas.microsoft.com/office/drawing/2014/main" id="{E653412C-CECC-BD4C-B9B3-9F71A880B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39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609600</xdr:colOff>
      <xdr:row>685</xdr:row>
      <xdr:rowOff>50800</xdr:rowOff>
    </xdr:to>
    <xdr:pic>
      <xdr:nvPicPr>
        <xdr:cNvPr id="685" name="Picture 684" descr="Universidad Nacional de La Plata (UNLP) Logo">
          <a:extLst>
            <a:ext uri="{FF2B5EF4-FFF2-40B4-BE49-F238E27FC236}">
              <a16:creationId xmlns:a16="http://schemas.microsoft.com/office/drawing/2014/main" id="{19BB49E5-E446-BF4C-823A-88C9CC2FD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6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609600</xdr:colOff>
      <xdr:row>686</xdr:row>
      <xdr:rowOff>50800</xdr:rowOff>
    </xdr:to>
    <xdr:pic>
      <xdr:nvPicPr>
        <xdr:cNvPr id="686" name="Picture 685" descr="Universidad Pontificia Bolivariana Logo">
          <a:extLst>
            <a:ext uri="{FF2B5EF4-FFF2-40B4-BE49-F238E27FC236}">
              <a16:creationId xmlns:a16="http://schemas.microsoft.com/office/drawing/2014/main" id="{53DB6998-BCC7-C248-8B9A-8647013A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95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609600</xdr:colOff>
      <xdr:row>687</xdr:row>
      <xdr:rowOff>50800</xdr:rowOff>
    </xdr:to>
    <xdr:pic>
      <xdr:nvPicPr>
        <xdr:cNvPr id="687" name="Picture 686" descr="Universidad Pontificia Comillas Logo">
          <a:extLst>
            <a:ext uri="{FF2B5EF4-FFF2-40B4-BE49-F238E27FC236}">
              <a16:creationId xmlns:a16="http://schemas.microsoft.com/office/drawing/2014/main" id="{99A63767-B8D1-2644-AA3E-B67364F4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23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609600</xdr:colOff>
      <xdr:row>688</xdr:row>
      <xdr:rowOff>50800</xdr:rowOff>
    </xdr:to>
    <xdr:pic>
      <xdr:nvPicPr>
        <xdr:cNvPr id="688" name="Picture 687" descr="Universidad Torcuato Di Tella Logo">
          <a:extLst>
            <a:ext uri="{FF2B5EF4-FFF2-40B4-BE49-F238E27FC236}">
              <a16:creationId xmlns:a16="http://schemas.microsoft.com/office/drawing/2014/main" id="{2404EC3F-9739-4A41-8931-943363DB0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51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609600</xdr:colOff>
      <xdr:row>689</xdr:row>
      <xdr:rowOff>50800</xdr:rowOff>
    </xdr:to>
    <xdr:pic>
      <xdr:nvPicPr>
        <xdr:cNvPr id="689" name="Picture 688" descr="Universidade Federal de Minas Gerais Logo">
          <a:extLst>
            <a:ext uri="{FF2B5EF4-FFF2-40B4-BE49-F238E27FC236}">
              <a16:creationId xmlns:a16="http://schemas.microsoft.com/office/drawing/2014/main" id="{043782E5-65C6-BE4F-B94A-ED5C7E386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79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609600</xdr:colOff>
      <xdr:row>690</xdr:row>
      <xdr:rowOff>50800</xdr:rowOff>
    </xdr:to>
    <xdr:pic>
      <xdr:nvPicPr>
        <xdr:cNvPr id="690" name="Picture 689" descr="University of Genoa Logo">
          <a:extLst>
            <a:ext uri="{FF2B5EF4-FFF2-40B4-BE49-F238E27FC236}">
              <a16:creationId xmlns:a16="http://schemas.microsoft.com/office/drawing/2014/main" id="{80F361DC-205D-DE42-B772-3825175EB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07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609600</xdr:colOff>
      <xdr:row>691</xdr:row>
      <xdr:rowOff>50800</xdr:rowOff>
    </xdr:to>
    <xdr:pic>
      <xdr:nvPicPr>
        <xdr:cNvPr id="691" name="Picture 690" descr="University of Siena Logo">
          <a:extLst>
            <a:ext uri="{FF2B5EF4-FFF2-40B4-BE49-F238E27FC236}">
              <a16:creationId xmlns:a16="http://schemas.microsoft.com/office/drawing/2014/main" id="{AB794C10-5796-7741-AD0F-B72C9FEB7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35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609600</xdr:colOff>
      <xdr:row>692</xdr:row>
      <xdr:rowOff>50800</xdr:rowOff>
    </xdr:to>
    <xdr:pic>
      <xdr:nvPicPr>
        <xdr:cNvPr id="692" name="Picture 691" descr="University of Hohenheim Logo">
          <a:extLst>
            <a:ext uri="{FF2B5EF4-FFF2-40B4-BE49-F238E27FC236}">
              <a16:creationId xmlns:a16="http://schemas.microsoft.com/office/drawing/2014/main" id="{CE612AD5-E35F-2E4F-A9EA-9D40A3D6D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63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609600</xdr:colOff>
      <xdr:row>693</xdr:row>
      <xdr:rowOff>50800</xdr:rowOff>
    </xdr:to>
    <xdr:pic>
      <xdr:nvPicPr>
        <xdr:cNvPr id="693" name="Picture 692" descr="Universiti Teknologi MARA - UiTM Logo">
          <a:extLst>
            <a:ext uri="{FF2B5EF4-FFF2-40B4-BE49-F238E27FC236}">
              <a16:creationId xmlns:a16="http://schemas.microsoft.com/office/drawing/2014/main" id="{FB57F22F-6ECF-264F-B66C-1CEB9E902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91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609600</xdr:colOff>
      <xdr:row>694</xdr:row>
      <xdr:rowOff>50800</xdr:rowOff>
    </xdr:to>
    <xdr:pic>
      <xdr:nvPicPr>
        <xdr:cNvPr id="694" name="Picture 693" descr="University of Denver Logo">
          <a:extLst>
            <a:ext uri="{FF2B5EF4-FFF2-40B4-BE49-F238E27FC236}">
              <a16:creationId xmlns:a16="http://schemas.microsoft.com/office/drawing/2014/main" id="{64131512-0831-664B-9305-9A6B2B38D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19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609600</xdr:colOff>
      <xdr:row>695</xdr:row>
      <xdr:rowOff>50800</xdr:rowOff>
    </xdr:to>
    <xdr:pic>
      <xdr:nvPicPr>
        <xdr:cNvPr id="695" name="Picture 694" descr="University of Hyderabad Logo">
          <a:extLst>
            <a:ext uri="{FF2B5EF4-FFF2-40B4-BE49-F238E27FC236}">
              <a16:creationId xmlns:a16="http://schemas.microsoft.com/office/drawing/2014/main" id="{896EB79A-000C-F640-B3A7-D9D4CC04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4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609600</xdr:colOff>
      <xdr:row>696</xdr:row>
      <xdr:rowOff>50800</xdr:rowOff>
    </xdr:to>
    <xdr:pic>
      <xdr:nvPicPr>
        <xdr:cNvPr id="696" name="Picture 695" descr="University of Massachusetts Boston Logo">
          <a:extLst>
            <a:ext uri="{FF2B5EF4-FFF2-40B4-BE49-F238E27FC236}">
              <a16:creationId xmlns:a16="http://schemas.microsoft.com/office/drawing/2014/main" id="{FD7DF628-7CF9-9348-8C8F-F622D04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75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609600</xdr:colOff>
      <xdr:row>697</xdr:row>
      <xdr:rowOff>50800</xdr:rowOff>
    </xdr:to>
    <xdr:pic>
      <xdr:nvPicPr>
        <xdr:cNvPr id="697" name="Picture 696" descr="University of Mons Logo">
          <a:extLst>
            <a:ext uri="{FF2B5EF4-FFF2-40B4-BE49-F238E27FC236}">
              <a16:creationId xmlns:a16="http://schemas.microsoft.com/office/drawing/2014/main" id="{199BA75C-384C-384A-B965-1F28AF45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03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609600</xdr:colOff>
      <xdr:row>698</xdr:row>
      <xdr:rowOff>50800</xdr:rowOff>
    </xdr:to>
    <xdr:pic>
      <xdr:nvPicPr>
        <xdr:cNvPr id="698" name="Picture 697" descr="University of Oklahoma Logo">
          <a:extLst>
            <a:ext uri="{FF2B5EF4-FFF2-40B4-BE49-F238E27FC236}">
              <a16:creationId xmlns:a16="http://schemas.microsoft.com/office/drawing/2014/main" id="{9934D8CC-41DA-4D4A-B560-09AA260B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31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609600</xdr:colOff>
      <xdr:row>699</xdr:row>
      <xdr:rowOff>50800</xdr:rowOff>
    </xdr:to>
    <xdr:pic>
      <xdr:nvPicPr>
        <xdr:cNvPr id="699" name="Picture 698" descr="University of Pecs Logo">
          <a:extLst>
            <a:ext uri="{FF2B5EF4-FFF2-40B4-BE49-F238E27FC236}">
              <a16:creationId xmlns:a16="http://schemas.microsoft.com/office/drawing/2014/main" id="{D0DBF157-ABE4-9C48-904E-FECB54F98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59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609600</xdr:colOff>
      <xdr:row>700</xdr:row>
      <xdr:rowOff>50800</xdr:rowOff>
    </xdr:to>
    <xdr:pic>
      <xdr:nvPicPr>
        <xdr:cNvPr id="700" name="Picture 699" descr="University of Plymouth Logo">
          <a:extLst>
            <a:ext uri="{FF2B5EF4-FFF2-40B4-BE49-F238E27FC236}">
              <a16:creationId xmlns:a16="http://schemas.microsoft.com/office/drawing/2014/main" id="{036C3788-B07A-D840-978B-E668B80C0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86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609600</xdr:colOff>
      <xdr:row>701</xdr:row>
      <xdr:rowOff>50800</xdr:rowOff>
    </xdr:to>
    <xdr:pic>
      <xdr:nvPicPr>
        <xdr:cNvPr id="701" name="Picture 700" descr="University of Westminster Logo">
          <a:extLst>
            <a:ext uri="{FF2B5EF4-FFF2-40B4-BE49-F238E27FC236}">
              <a16:creationId xmlns:a16="http://schemas.microsoft.com/office/drawing/2014/main" id="{CEFF2FBF-25D4-7644-84E7-16A37BB35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14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609600</xdr:colOff>
      <xdr:row>702</xdr:row>
      <xdr:rowOff>50800</xdr:rowOff>
    </xdr:to>
    <xdr:pic>
      <xdr:nvPicPr>
        <xdr:cNvPr id="702" name="Picture 701" descr="Vilnius Gediminas Technical University Logo">
          <a:extLst>
            <a:ext uri="{FF2B5EF4-FFF2-40B4-BE49-F238E27FC236}">
              <a16:creationId xmlns:a16="http://schemas.microsoft.com/office/drawing/2014/main" id="{6A8C7D5D-5560-634A-8A7B-ECB7971B9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42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609600</xdr:colOff>
      <xdr:row>703</xdr:row>
      <xdr:rowOff>50800</xdr:rowOff>
    </xdr:to>
    <xdr:pic>
      <xdr:nvPicPr>
        <xdr:cNvPr id="703" name="Picture 702" descr="Virginia Commonwealth University Logo">
          <a:extLst>
            <a:ext uri="{FF2B5EF4-FFF2-40B4-BE49-F238E27FC236}">
              <a16:creationId xmlns:a16="http://schemas.microsoft.com/office/drawing/2014/main" id="{2DA5918F-1594-DD47-B8A0-6FA953E46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70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609600</xdr:colOff>
      <xdr:row>704</xdr:row>
      <xdr:rowOff>50800</xdr:rowOff>
    </xdr:to>
    <xdr:pic>
      <xdr:nvPicPr>
        <xdr:cNvPr id="704" name="Picture 703" descr="William &amp; Mary Logo">
          <a:extLst>
            <a:ext uri="{FF2B5EF4-FFF2-40B4-BE49-F238E27FC236}">
              <a16:creationId xmlns:a16="http://schemas.microsoft.com/office/drawing/2014/main" id="{BA8165BA-A867-F646-AB00-18A9D96C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98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609600</xdr:colOff>
      <xdr:row>705</xdr:row>
      <xdr:rowOff>50800</xdr:rowOff>
    </xdr:to>
    <xdr:pic>
      <xdr:nvPicPr>
        <xdr:cNvPr id="705" name="Picture 704" descr="Abu Dhabi University Logo">
          <a:extLst>
            <a:ext uri="{FF2B5EF4-FFF2-40B4-BE49-F238E27FC236}">
              <a16:creationId xmlns:a16="http://schemas.microsoft.com/office/drawing/2014/main" id="{7F8EEBF0-A891-C146-8133-0567C35EB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2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609600</xdr:colOff>
      <xdr:row>706</xdr:row>
      <xdr:rowOff>50800</xdr:rowOff>
    </xdr:to>
    <xdr:pic>
      <xdr:nvPicPr>
        <xdr:cNvPr id="706" name="Picture 705" descr="Ajman University Logo">
          <a:extLst>
            <a:ext uri="{FF2B5EF4-FFF2-40B4-BE49-F238E27FC236}">
              <a16:creationId xmlns:a16="http://schemas.microsoft.com/office/drawing/2014/main" id="{12F31779-8737-2546-AA97-DD08FF34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54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609600</xdr:colOff>
      <xdr:row>707</xdr:row>
      <xdr:rowOff>50800</xdr:rowOff>
    </xdr:to>
    <xdr:pic>
      <xdr:nvPicPr>
        <xdr:cNvPr id="707" name="Picture 706" descr="Brno University of Technology Logo">
          <a:extLst>
            <a:ext uri="{FF2B5EF4-FFF2-40B4-BE49-F238E27FC236}">
              <a16:creationId xmlns:a16="http://schemas.microsoft.com/office/drawing/2014/main" id="{593C85CD-1B7D-0044-B2BB-37ACE6E7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82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609600</xdr:colOff>
      <xdr:row>708</xdr:row>
      <xdr:rowOff>50800</xdr:rowOff>
    </xdr:to>
    <xdr:pic>
      <xdr:nvPicPr>
        <xdr:cNvPr id="708" name="Picture 707" descr="Charles Darwin University Logo">
          <a:extLst>
            <a:ext uri="{FF2B5EF4-FFF2-40B4-BE49-F238E27FC236}">
              <a16:creationId xmlns:a16="http://schemas.microsoft.com/office/drawing/2014/main" id="{84D415F2-F30F-F940-B904-D77874EC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10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609600</xdr:colOff>
      <xdr:row>709</xdr:row>
      <xdr:rowOff>50800</xdr:rowOff>
    </xdr:to>
    <xdr:pic>
      <xdr:nvPicPr>
        <xdr:cNvPr id="709" name="Picture 708" descr="China Agricultural University Logo">
          <a:extLst>
            <a:ext uri="{FF2B5EF4-FFF2-40B4-BE49-F238E27FC236}">
              <a16:creationId xmlns:a16="http://schemas.microsoft.com/office/drawing/2014/main" id="{B4A4C6D6-6DF0-714F-A2FD-EC20FC42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38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609600</xdr:colOff>
      <xdr:row>710</xdr:row>
      <xdr:rowOff>50800</xdr:rowOff>
    </xdr:to>
    <xdr:pic>
      <xdr:nvPicPr>
        <xdr:cNvPr id="710" name="Picture 709" descr="Chonnam National University Logo">
          <a:extLst>
            <a:ext uri="{FF2B5EF4-FFF2-40B4-BE49-F238E27FC236}">
              <a16:creationId xmlns:a16="http://schemas.microsoft.com/office/drawing/2014/main" id="{D6FED4BA-9519-F042-9CFE-49402A0CA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6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609600</xdr:colOff>
      <xdr:row>711</xdr:row>
      <xdr:rowOff>50800</xdr:rowOff>
    </xdr:to>
    <xdr:pic>
      <xdr:nvPicPr>
        <xdr:cNvPr id="711" name="Picture 710" descr="Comenius University in Bratislava Logo">
          <a:extLst>
            <a:ext uri="{FF2B5EF4-FFF2-40B4-BE49-F238E27FC236}">
              <a16:creationId xmlns:a16="http://schemas.microsoft.com/office/drawing/2014/main" id="{0E4C8710-390C-B549-97BE-33A4D8AF6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94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609600</xdr:colOff>
      <xdr:row>712</xdr:row>
      <xdr:rowOff>50800</xdr:rowOff>
    </xdr:to>
    <xdr:pic>
      <xdr:nvPicPr>
        <xdr:cNvPr id="712" name="Picture 711" descr="Gunma University Logo">
          <a:extLst>
            <a:ext uri="{FF2B5EF4-FFF2-40B4-BE49-F238E27FC236}">
              <a16:creationId xmlns:a16="http://schemas.microsoft.com/office/drawing/2014/main" id="{85DFC9A3-05B6-BD47-A353-A44BD6B3D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22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609600</xdr:colOff>
      <xdr:row>713</xdr:row>
      <xdr:rowOff>50800</xdr:rowOff>
    </xdr:to>
    <xdr:pic>
      <xdr:nvPicPr>
        <xdr:cNvPr id="713" name="Picture 712" descr="Instituto Politécnico Nacional (IPN) Logo">
          <a:extLst>
            <a:ext uri="{FF2B5EF4-FFF2-40B4-BE49-F238E27FC236}">
              <a16:creationId xmlns:a16="http://schemas.microsoft.com/office/drawing/2014/main" id="{D669E9AF-4039-9243-8E3F-327A5B3AA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50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609600</xdr:colOff>
      <xdr:row>714</xdr:row>
      <xdr:rowOff>50800</xdr:rowOff>
    </xdr:to>
    <xdr:pic>
      <xdr:nvPicPr>
        <xdr:cNvPr id="714" name="Picture 713" descr="Instituto Tecnológico Autónomo de México (ITAM) Logo">
          <a:extLst>
            <a:ext uri="{FF2B5EF4-FFF2-40B4-BE49-F238E27FC236}">
              <a16:creationId xmlns:a16="http://schemas.microsoft.com/office/drawing/2014/main" id="{222E1313-F949-2840-944A-BB68B2FC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78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609600</xdr:colOff>
      <xdr:row>715</xdr:row>
      <xdr:rowOff>50800</xdr:rowOff>
    </xdr:to>
    <xdr:pic>
      <xdr:nvPicPr>
        <xdr:cNvPr id="715" name="Picture 714" descr="Kansas State University Logo">
          <a:extLst>
            <a:ext uri="{FF2B5EF4-FFF2-40B4-BE49-F238E27FC236}">
              <a16:creationId xmlns:a16="http://schemas.microsoft.com/office/drawing/2014/main" id="{34BC9C0D-19F0-094B-AEFB-536F9D27B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06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609600</xdr:colOff>
      <xdr:row>716</xdr:row>
      <xdr:rowOff>50800</xdr:rowOff>
    </xdr:to>
    <xdr:pic>
      <xdr:nvPicPr>
        <xdr:cNvPr id="716" name="Picture 715" descr="Kaohsiung Medical University Logo">
          <a:extLst>
            <a:ext uri="{FF2B5EF4-FFF2-40B4-BE49-F238E27FC236}">
              <a16:creationId xmlns:a16="http://schemas.microsoft.com/office/drawing/2014/main" id="{1FB7FBFD-6D9D-5347-A08D-6538CB013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33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609600</xdr:colOff>
      <xdr:row>717</xdr:row>
      <xdr:rowOff>50800</xdr:rowOff>
    </xdr:to>
    <xdr:pic>
      <xdr:nvPicPr>
        <xdr:cNvPr id="717" name="Picture 716" descr="Keele University Logo">
          <a:extLst>
            <a:ext uri="{FF2B5EF4-FFF2-40B4-BE49-F238E27FC236}">
              <a16:creationId xmlns:a16="http://schemas.microsoft.com/office/drawing/2014/main" id="{A7FFBC27-6BCA-3441-9077-256BB8329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61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609600</xdr:colOff>
      <xdr:row>718</xdr:row>
      <xdr:rowOff>50800</xdr:rowOff>
    </xdr:to>
    <xdr:pic>
      <xdr:nvPicPr>
        <xdr:cNvPr id="718" name="Picture 717" descr="Lebanese University Logo">
          <a:extLst>
            <a:ext uri="{FF2B5EF4-FFF2-40B4-BE49-F238E27FC236}">
              <a16:creationId xmlns:a16="http://schemas.microsoft.com/office/drawing/2014/main" id="{44E37873-54F0-6D40-9B8C-2031FE4A1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89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609600</xdr:colOff>
      <xdr:row>719</xdr:row>
      <xdr:rowOff>50800</xdr:rowOff>
    </xdr:to>
    <xdr:pic>
      <xdr:nvPicPr>
        <xdr:cNvPr id="719" name="Picture 718" descr="Louisiana State University Logo">
          <a:extLst>
            <a:ext uri="{FF2B5EF4-FFF2-40B4-BE49-F238E27FC236}">
              <a16:creationId xmlns:a16="http://schemas.microsoft.com/office/drawing/2014/main" id="{8269A59D-F0A9-D846-BD14-D9088A2D0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17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609600</xdr:colOff>
      <xdr:row>720</xdr:row>
      <xdr:rowOff>50800</xdr:rowOff>
    </xdr:to>
    <xdr:pic>
      <xdr:nvPicPr>
        <xdr:cNvPr id="720" name="Picture 719" descr="Macau University of Science and Technology Logo">
          <a:extLst>
            <a:ext uri="{FF2B5EF4-FFF2-40B4-BE49-F238E27FC236}">
              <a16:creationId xmlns:a16="http://schemas.microsoft.com/office/drawing/2014/main" id="{71E68463-BE33-5F40-9EA3-1D544AC00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45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609600</xdr:colOff>
      <xdr:row>721</xdr:row>
      <xdr:rowOff>50800</xdr:rowOff>
    </xdr:to>
    <xdr:pic>
      <xdr:nvPicPr>
        <xdr:cNvPr id="721" name="Picture 720" descr="Maynooth University Logo">
          <a:extLst>
            <a:ext uri="{FF2B5EF4-FFF2-40B4-BE49-F238E27FC236}">
              <a16:creationId xmlns:a16="http://schemas.microsoft.com/office/drawing/2014/main" id="{3D2ECE6E-65C4-F94E-BF36-FF6E1832C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73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609600</xdr:colOff>
      <xdr:row>722</xdr:row>
      <xdr:rowOff>50800</xdr:rowOff>
    </xdr:to>
    <xdr:pic>
      <xdr:nvPicPr>
        <xdr:cNvPr id="722" name="Picture 721" descr="Memorial University of Newfoundland Logo">
          <a:extLst>
            <a:ext uri="{FF2B5EF4-FFF2-40B4-BE49-F238E27FC236}">
              <a16:creationId xmlns:a16="http://schemas.microsoft.com/office/drawing/2014/main" id="{4CF64EF9-8BC5-D84F-8160-820665EF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01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609600</xdr:colOff>
      <xdr:row>723</xdr:row>
      <xdr:rowOff>50800</xdr:rowOff>
    </xdr:to>
    <xdr:pic>
      <xdr:nvPicPr>
        <xdr:cNvPr id="723" name="Picture 722" descr="Mendel University in Brno Logo">
          <a:extLst>
            <a:ext uri="{FF2B5EF4-FFF2-40B4-BE49-F238E27FC236}">
              <a16:creationId xmlns:a16="http://schemas.microsoft.com/office/drawing/2014/main" id="{FB9BB866-7C9A-6644-805F-AE0775A6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29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609600</xdr:colOff>
      <xdr:row>724</xdr:row>
      <xdr:rowOff>50800</xdr:rowOff>
    </xdr:to>
    <xdr:pic>
      <xdr:nvPicPr>
        <xdr:cNvPr id="724" name="Picture 723" descr="Middlesex University Logo">
          <a:extLst>
            <a:ext uri="{FF2B5EF4-FFF2-40B4-BE49-F238E27FC236}">
              <a16:creationId xmlns:a16="http://schemas.microsoft.com/office/drawing/2014/main" id="{2FDB02FF-65FE-AD49-B9D2-B5104F350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57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609600</xdr:colOff>
      <xdr:row>725</xdr:row>
      <xdr:rowOff>50800</xdr:rowOff>
    </xdr:to>
    <xdr:pic>
      <xdr:nvPicPr>
        <xdr:cNvPr id="725" name="Picture 724" descr="Nanjing University of Science and Technology Logo">
          <a:extLst>
            <a:ext uri="{FF2B5EF4-FFF2-40B4-BE49-F238E27FC236}">
              <a16:creationId xmlns:a16="http://schemas.microsoft.com/office/drawing/2014/main" id="{826C785F-B954-3D4D-BD74-D69BFEBA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8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609600</xdr:colOff>
      <xdr:row>726</xdr:row>
      <xdr:rowOff>50800</xdr:rowOff>
    </xdr:to>
    <xdr:pic>
      <xdr:nvPicPr>
        <xdr:cNvPr id="726" name="Picture 725" descr="National Technical University of Ukraine ">
          <a:extLst>
            <a:ext uri="{FF2B5EF4-FFF2-40B4-BE49-F238E27FC236}">
              <a16:creationId xmlns:a16="http://schemas.microsoft.com/office/drawing/2014/main" id="{38D9C8C1-72C4-8D4B-911A-90F6BDF7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13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609600</xdr:colOff>
      <xdr:row>727</xdr:row>
      <xdr:rowOff>50800</xdr:rowOff>
    </xdr:to>
    <xdr:pic>
      <xdr:nvPicPr>
        <xdr:cNvPr id="727" name="Picture 726" descr="Notre Dame University-Louaize NDU Logo">
          <a:extLst>
            <a:ext uri="{FF2B5EF4-FFF2-40B4-BE49-F238E27FC236}">
              <a16:creationId xmlns:a16="http://schemas.microsoft.com/office/drawing/2014/main" id="{9D7B6FF3-FF61-2D46-8D47-7CD76F737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41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609600</xdr:colOff>
      <xdr:row>728</xdr:row>
      <xdr:rowOff>50800</xdr:rowOff>
    </xdr:to>
    <xdr:pic>
      <xdr:nvPicPr>
        <xdr:cNvPr id="728" name="Picture 727" descr="Riga Technical University Logo">
          <a:extLst>
            <a:ext uri="{FF2B5EF4-FFF2-40B4-BE49-F238E27FC236}">
              <a16:creationId xmlns:a16="http://schemas.microsoft.com/office/drawing/2014/main" id="{7CD7274B-4918-1F4F-BA62-7FF95DEA9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69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609600</xdr:colOff>
      <xdr:row>729</xdr:row>
      <xdr:rowOff>50800</xdr:rowOff>
    </xdr:to>
    <xdr:pic>
      <xdr:nvPicPr>
        <xdr:cNvPr id="729" name="Picture 728" descr="Saint Petersburg Electrotechnical University ETU-LETI Logo">
          <a:extLst>
            <a:ext uri="{FF2B5EF4-FFF2-40B4-BE49-F238E27FC236}">
              <a16:creationId xmlns:a16="http://schemas.microsoft.com/office/drawing/2014/main" id="{88DEACA0-B21F-2E44-9E95-3D864E83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97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609600</xdr:colOff>
      <xdr:row>730</xdr:row>
      <xdr:rowOff>50800</xdr:rowOff>
    </xdr:to>
    <xdr:pic>
      <xdr:nvPicPr>
        <xdr:cNvPr id="730" name="Picture 729" descr="Southern Methodist University Logo">
          <a:extLst>
            <a:ext uri="{FF2B5EF4-FFF2-40B4-BE49-F238E27FC236}">
              <a16:creationId xmlns:a16="http://schemas.microsoft.com/office/drawing/2014/main" id="{9749301F-DAAC-0841-B32E-F8645850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25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609600</xdr:colOff>
      <xdr:row>731</xdr:row>
      <xdr:rowOff>50800</xdr:rowOff>
    </xdr:to>
    <xdr:pic>
      <xdr:nvPicPr>
        <xdr:cNvPr id="731" name="Picture 730" descr="Stevens Institute of Technology Logo">
          <a:extLst>
            <a:ext uri="{FF2B5EF4-FFF2-40B4-BE49-F238E27FC236}">
              <a16:creationId xmlns:a16="http://schemas.microsoft.com/office/drawing/2014/main" id="{AD63F6BC-CD8C-5D49-8427-A333C1FB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53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609600</xdr:colOff>
      <xdr:row>732</xdr:row>
      <xdr:rowOff>50800</xdr:rowOff>
    </xdr:to>
    <xdr:pic>
      <xdr:nvPicPr>
        <xdr:cNvPr id="732" name="Picture 731" descr="Sumy State University Logo">
          <a:extLst>
            <a:ext uri="{FF2B5EF4-FFF2-40B4-BE49-F238E27FC236}">
              <a16:creationId xmlns:a16="http://schemas.microsoft.com/office/drawing/2014/main" id="{86758CB5-E38D-AD44-8DA7-4D9659AAF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81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609600</xdr:colOff>
      <xdr:row>733</xdr:row>
      <xdr:rowOff>50800</xdr:rowOff>
    </xdr:to>
    <xdr:pic>
      <xdr:nvPicPr>
        <xdr:cNvPr id="733" name="Picture 732" descr="Sunway University Logo">
          <a:extLst>
            <a:ext uri="{FF2B5EF4-FFF2-40B4-BE49-F238E27FC236}">
              <a16:creationId xmlns:a16="http://schemas.microsoft.com/office/drawing/2014/main" id="{F6BB00EF-CCBE-AF45-870C-4D7769B9A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08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609600</xdr:colOff>
      <xdr:row>734</xdr:row>
      <xdr:rowOff>50800</xdr:rowOff>
    </xdr:to>
    <xdr:pic>
      <xdr:nvPicPr>
        <xdr:cNvPr id="734" name="Picture 733" descr="Temple University Logo">
          <a:extLst>
            <a:ext uri="{FF2B5EF4-FFF2-40B4-BE49-F238E27FC236}">
              <a16:creationId xmlns:a16="http://schemas.microsoft.com/office/drawing/2014/main" id="{69687C2E-D606-DC4E-93F9-EB4AD71CB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36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609600</xdr:colOff>
      <xdr:row>735</xdr:row>
      <xdr:rowOff>50800</xdr:rowOff>
    </xdr:to>
    <xdr:pic>
      <xdr:nvPicPr>
        <xdr:cNvPr id="735" name="Picture 734" descr="Universidad Adolfo Ibàñez Logo">
          <a:extLst>
            <a:ext uri="{FF2B5EF4-FFF2-40B4-BE49-F238E27FC236}">
              <a16:creationId xmlns:a16="http://schemas.microsoft.com/office/drawing/2014/main" id="{846CDA01-D884-4344-A91D-B49CAF31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6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609600</xdr:colOff>
      <xdr:row>736</xdr:row>
      <xdr:rowOff>50800</xdr:rowOff>
    </xdr:to>
    <xdr:pic>
      <xdr:nvPicPr>
        <xdr:cNvPr id="736" name="Picture 735" descr="Universidad de San Andrés - UdeSA Logo">
          <a:extLst>
            <a:ext uri="{FF2B5EF4-FFF2-40B4-BE49-F238E27FC236}">
              <a16:creationId xmlns:a16="http://schemas.microsoft.com/office/drawing/2014/main" id="{0F8EAB28-B0A9-2B4C-8182-AEFAF3B13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92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609600</xdr:colOff>
      <xdr:row>737</xdr:row>
      <xdr:rowOff>50800</xdr:rowOff>
    </xdr:to>
    <xdr:pic>
      <xdr:nvPicPr>
        <xdr:cNvPr id="737" name="Picture 736" descr="Universidad Iberoamericana IBERO Logo">
          <a:extLst>
            <a:ext uri="{FF2B5EF4-FFF2-40B4-BE49-F238E27FC236}">
              <a16:creationId xmlns:a16="http://schemas.microsoft.com/office/drawing/2014/main" id="{93147B19-93B6-DF40-9372-E5E67034F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0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609600</xdr:colOff>
      <xdr:row>738</xdr:row>
      <xdr:rowOff>50800</xdr:rowOff>
    </xdr:to>
    <xdr:pic>
      <xdr:nvPicPr>
        <xdr:cNvPr id="738" name="Picture 737" descr="Universidad Peruana Cayetano Heredia (UPCH) Logo">
          <a:extLst>
            <a:ext uri="{FF2B5EF4-FFF2-40B4-BE49-F238E27FC236}">
              <a16:creationId xmlns:a16="http://schemas.microsoft.com/office/drawing/2014/main" id="{D159CA6B-F5A9-C64E-852C-7F83568BC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48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609600</xdr:colOff>
      <xdr:row>739</xdr:row>
      <xdr:rowOff>50800</xdr:rowOff>
    </xdr:to>
    <xdr:pic>
      <xdr:nvPicPr>
        <xdr:cNvPr id="739" name="Picture 738" descr="Universidade de Santiago de Compostela Logo">
          <a:extLst>
            <a:ext uri="{FF2B5EF4-FFF2-40B4-BE49-F238E27FC236}">
              <a16:creationId xmlns:a16="http://schemas.microsoft.com/office/drawing/2014/main" id="{26F41EB4-D210-9C42-A64C-B2760B06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76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609600</xdr:colOff>
      <xdr:row>740</xdr:row>
      <xdr:rowOff>50800</xdr:rowOff>
    </xdr:to>
    <xdr:pic>
      <xdr:nvPicPr>
        <xdr:cNvPr id="740" name="Picture 739" descr="Universidade Federal do Rio Grande Do Sul Logo">
          <a:extLst>
            <a:ext uri="{FF2B5EF4-FFF2-40B4-BE49-F238E27FC236}">
              <a16:creationId xmlns:a16="http://schemas.microsoft.com/office/drawing/2014/main" id="{040C034E-A133-054A-895B-91C863CC5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04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609600</xdr:colOff>
      <xdr:row>741</xdr:row>
      <xdr:rowOff>50800</xdr:rowOff>
    </xdr:to>
    <xdr:pic>
      <xdr:nvPicPr>
        <xdr:cNvPr id="741" name="Picture 740" descr="University of Trieste Logo">
          <a:extLst>
            <a:ext uri="{FF2B5EF4-FFF2-40B4-BE49-F238E27FC236}">
              <a16:creationId xmlns:a16="http://schemas.microsoft.com/office/drawing/2014/main" id="{1EE43E9E-D782-A447-9B51-8897E6725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32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609600</xdr:colOff>
      <xdr:row>742</xdr:row>
      <xdr:rowOff>50800</xdr:rowOff>
    </xdr:to>
    <xdr:pic>
      <xdr:nvPicPr>
        <xdr:cNvPr id="742" name="Picture 741" descr="Universität Rostock Logo">
          <a:extLst>
            <a:ext uri="{FF2B5EF4-FFF2-40B4-BE49-F238E27FC236}">
              <a16:creationId xmlns:a16="http://schemas.microsoft.com/office/drawing/2014/main" id="{B959A2EA-F5A9-A24F-A5E0-6DA48352A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60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609600</xdr:colOff>
      <xdr:row>743</xdr:row>
      <xdr:rowOff>50800</xdr:rowOff>
    </xdr:to>
    <xdr:pic>
      <xdr:nvPicPr>
        <xdr:cNvPr id="743" name="Picture 742" descr="Université Claude Bernard Lyon 1 Logo">
          <a:extLst>
            <a:ext uri="{FF2B5EF4-FFF2-40B4-BE49-F238E27FC236}">
              <a16:creationId xmlns:a16="http://schemas.microsoft.com/office/drawing/2014/main" id="{E896234F-63D5-1646-B8A8-0271B5DB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88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609600</xdr:colOff>
      <xdr:row>744</xdr:row>
      <xdr:rowOff>50800</xdr:rowOff>
    </xdr:to>
    <xdr:pic>
      <xdr:nvPicPr>
        <xdr:cNvPr id="744" name="Picture 743" descr="Université de Sherbrooke Logo">
          <a:extLst>
            <a:ext uri="{FF2B5EF4-FFF2-40B4-BE49-F238E27FC236}">
              <a16:creationId xmlns:a16="http://schemas.microsoft.com/office/drawing/2014/main" id="{68ABEA72-0577-C74B-825F-1DBCD2CEE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16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609600</xdr:colOff>
      <xdr:row>745</xdr:row>
      <xdr:rowOff>50800</xdr:rowOff>
    </xdr:to>
    <xdr:pic>
      <xdr:nvPicPr>
        <xdr:cNvPr id="745" name="Picture 744" descr="Universiti Tenaga Nasional (UNITEN) Logo">
          <a:extLst>
            <a:ext uri="{FF2B5EF4-FFF2-40B4-BE49-F238E27FC236}">
              <a16:creationId xmlns:a16="http://schemas.microsoft.com/office/drawing/2014/main" id="{6F598B2C-C34A-7D45-A168-68716585C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4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609600</xdr:colOff>
      <xdr:row>746</xdr:row>
      <xdr:rowOff>50800</xdr:rowOff>
    </xdr:to>
    <xdr:pic>
      <xdr:nvPicPr>
        <xdr:cNvPr id="746" name="Picture 745" descr="University of Central Florida Logo">
          <a:extLst>
            <a:ext uri="{FF2B5EF4-FFF2-40B4-BE49-F238E27FC236}">
              <a16:creationId xmlns:a16="http://schemas.microsoft.com/office/drawing/2014/main" id="{2D2146E7-E53D-BD4B-8ACE-3C84BB232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72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609600</xdr:colOff>
      <xdr:row>747</xdr:row>
      <xdr:rowOff>50800</xdr:rowOff>
    </xdr:to>
    <xdr:pic>
      <xdr:nvPicPr>
        <xdr:cNvPr id="747" name="Picture 746" descr="University of Electronic Science and Technology of China Logo">
          <a:extLst>
            <a:ext uri="{FF2B5EF4-FFF2-40B4-BE49-F238E27FC236}">
              <a16:creationId xmlns:a16="http://schemas.microsoft.com/office/drawing/2014/main" id="{BC33F060-1E4E-3341-B1C6-CE98472CD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00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609600</xdr:colOff>
      <xdr:row>748</xdr:row>
      <xdr:rowOff>50800</xdr:rowOff>
    </xdr:to>
    <xdr:pic>
      <xdr:nvPicPr>
        <xdr:cNvPr id="748" name="Picture 747" descr="University of Greenwich Logo">
          <a:extLst>
            <a:ext uri="{FF2B5EF4-FFF2-40B4-BE49-F238E27FC236}">
              <a16:creationId xmlns:a16="http://schemas.microsoft.com/office/drawing/2014/main" id="{F830D571-6CC9-344B-A7D6-C065C7698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28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609600</xdr:colOff>
      <xdr:row>749</xdr:row>
      <xdr:rowOff>50800</xdr:rowOff>
    </xdr:to>
    <xdr:pic>
      <xdr:nvPicPr>
        <xdr:cNvPr id="749" name="Picture 748" descr="University of Haifa Logo">
          <a:extLst>
            <a:ext uri="{FF2B5EF4-FFF2-40B4-BE49-F238E27FC236}">
              <a16:creationId xmlns:a16="http://schemas.microsoft.com/office/drawing/2014/main" id="{52BE5CF8-6F25-104A-AB6A-56E758E20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56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609600</xdr:colOff>
      <xdr:row>750</xdr:row>
      <xdr:rowOff>50800</xdr:rowOff>
    </xdr:to>
    <xdr:pic>
      <xdr:nvPicPr>
        <xdr:cNvPr id="750" name="Picture 749" descr="University of Houston Logo">
          <a:extLst>
            <a:ext uri="{FF2B5EF4-FFF2-40B4-BE49-F238E27FC236}">
              <a16:creationId xmlns:a16="http://schemas.microsoft.com/office/drawing/2014/main" id="{DC795ADC-8FEE-9C40-A9EB-80360F08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83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609600</xdr:colOff>
      <xdr:row>751</xdr:row>
      <xdr:rowOff>50800</xdr:rowOff>
    </xdr:to>
    <xdr:pic>
      <xdr:nvPicPr>
        <xdr:cNvPr id="751" name="Picture 750" descr="University of Huddersfield Logo">
          <a:extLst>
            <a:ext uri="{FF2B5EF4-FFF2-40B4-BE49-F238E27FC236}">
              <a16:creationId xmlns:a16="http://schemas.microsoft.com/office/drawing/2014/main" id="{7B0C67E3-9E30-C44A-BABB-138087B5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11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609600</xdr:colOff>
      <xdr:row>752</xdr:row>
      <xdr:rowOff>50800</xdr:rowOff>
    </xdr:to>
    <xdr:pic>
      <xdr:nvPicPr>
        <xdr:cNvPr id="752" name="Picture 751" descr="University of Maryland, Baltimore County Logo">
          <a:extLst>
            <a:ext uri="{FF2B5EF4-FFF2-40B4-BE49-F238E27FC236}">
              <a16:creationId xmlns:a16="http://schemas.microsoft.com/office/drawing/2014/main" id="{EE5108FE-E78F-5C42-8397-8E1C52C6F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39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609600</xdr:colOff>
      <xdr:row>753</xdr:row>
      <xdr:rowOff>50800</xdr:rowOff>
    </xdr:to>
    <xdr:pic>
      <xdr:nvPicPr>
        <xdr:cNvPr id="753" name="Picture 752" descr="University of Southern Queensland Logo">
          <a:extLst>
            <a:ext uri="{FF2B5EF4-FFF2-40B4-BE49-F238E27FC236}">
              <a16:creationId xmlns:a16="http://schemas.microsoft.com/office/drawing/2014/main" id="{5C7CD026-6FC8-3F49-8C01-2CBE2603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67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609600</xdr:colOff>
      <xdr:row>754</xdr:row>
      <xdr:rowOff>50800</xdr:rowOff>
    </xdr:to>
    <xdr:pic>
      <xdr:nvPicPr>
        <xdr:cNvPr id="754" name="Picture 753" descr="Worcester Polytechnic Institute Logo">
          <a:extLst>
            <a:ext uri="{FF2B5EF4-FFF2-40B4-BE49-F238E27FC236}">
              <a16:creationId xmlns:a16="http://schemas.microsoft.com/office/drawing/2014/main" id="{47D24678-581F-CB43-BFE4-6B29EB5AC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95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609600</xdr:colOff>
      <xdr:row>755</xdr:row>
      <xdr:rowOff>50800</xdr:rowOff>
    </xdr:to>
    <xdr:pic>
      <xdr:nvPicPr>
        <xdr:cNvPr id="755" name="Picture 754" descr="Zayed University Logo">
          <a:extLst>
            <a:ext uri="{FF2B5EF4-FFF2-40B4-BE49-F238E27FC236}">
              <a16:creationId xmlns:a16="http://schemas.microsoft.com/office/drawing/2014/main" id="{DFB82FBD-7800-AF46-B293-704CD7317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2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609600</xdr:colOff>
      <xdr:row>756</xdr:row>
      <xdr:rowOff>50800</xdr:rowOff>
    </xdr:to>
    <xdr:pic>
      <xdr:nvPicPr>
        <xdr:cNvPr id="756" name="Picture 755" descr="Beijing Jiaotong University Logo">
          <a:extLst>
            <a:ext uri="{FF2B5EF4-FFF2-40B4-BE49-F238E27FC236}">
              <a16:creationId xmlns:a16="http://schemas.microsoft.com/office/drawing/2014/main" id="{1A9F92C3-A39E-6244-964B-7B62F6FAD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51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609600</xdr:colOff>
      <xdr:row>757</xdr:row>
      <xdr:rowOff>50800</xdr:rowOff>
    </xdr:to>
    <xdr:pic>
      <xdr:nvPicPr>
        <xdr:cNvPr id="757" name="Picture 756" descr="Bournemouth University Logo">
          <a:extLst>
            <a:ext uri="{FF2B5EF4-FFF2-40B4-BE49-F238E27FC236}">
              <a16:creationId xmlns:a16="http://schemas.microsoft.com/office/drawing/2014/main" id="{E45D091E-29C8-7443-B5A2-4B489CDC8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79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609600</xdr:colOff>
      <xdr:row>758</xdr:row>
      <xdr:rowOff>50800</xdr:rowOff>
    </xdr:to>
    <xdr:pic>
      <xdr:nvPicPr>
        <xdr:cNvPr id="758" name="Picture 757" descr="Chongqing University Logo">
          <a:extLst>
            <a:ext uri="{FF2B5EF4-FFF2-40B4-BE49-F238E27FC236}">
              <a16:creationId xmlns:a16="http://schemas.microsoft.com/office/drawing/2014/main" id="{785F1055-C879-6B4E-952A-10668B7F7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07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609600</xdr:colOff>
      <xdr:row>759</xdr:row>
      <xdr:rowOff>50800</xdr:rowOff>
    </xdr:to>
    <xdr:pic>
      <xdr:nvPicPr>
        <xdr:cNvPr id="759" name="Picture 758" descr="Chungnam National University Logo">
          <a:extLst>
            <a:ext uri="{FF2B5EF4-FFF2-40B4-BE49-F238E27FC236}">
              <a16:creationId xmlns:a16="http://schemas.microsoft.com/office/drawing/2014/main" id="{F9C3C7D0-D9BC-6E4E-B311-5C11FA8BC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35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609600</xdr:colOff>
      <xdr:row>760</xdr:row>
      <xdr:rowOff>50800</xdr:rowOff>
    </xdr:to>
    <xdr:pic>
      <xdr:nvPicPr>
        <xdr:cNvPr id="760" name="Picture 759" descr="Clarkson University Logo">
          <a:extLst>
            <a:ext uri="{FF2B5EF4-FFF2-40B4-BE49-F238E27FC236}">
              <a16:creationId xmlns:a16="http://schemas.microsoft.com/office/drawing/2014/main" id="{C47EBA04-E48D-6D4E-AFF2-256C6D78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63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609600</xdr:colOff>
      <xdr:row>761</xdr:row>
      <xdr:rowOff>50800</xdr:rowOff>
    </xdr:to>
    <xdr:pic>
      <xdr:nvPicPr>
        <xdr:cNvPr id="761" name="Picture 760" descr="Dankook University Logo">
          <a:extLst>
            <a:ext uri="{FF2B5EF4-FFF2-40B4-BE49-F238E27FC236}">
              <a16:creationId xmlns:a16="http://schemas.microsoft.com/office/drawing/2014/main" id="{EDB918C6-8AC6-DC4D-90D8-DC0C32B2F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91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609600</xdr:colOff>
      <xdr:row>762</xdr:row>
      <xdr:rowOff>50800</xdr:rowOff>
    </xdr:to>
    <xdr:pic>
      <xdr:nvPicPr>
        <xdr:cNvPr id="762" name="Picture 761" descr="Florida International University Logo">
          <a:extLst>
            <a:ext uri="{FF2B5EF4-FFF2-40B4-BE49-F238E27FC236}">
              <a16:creationId xmlns:a16="http://schemas.microsoft.com/office/drawing/2014/main" id="{3D411554-E606-F141-A23F-0FEC9D5B5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19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609600</xdr:colOff>
      <xdr:row>763</xdr:row>
      <xdr:rowOff>50800</xdr:rowOff>
    </xdr:to>
    <xdr:pic>
      <xdr:nvPicPr>
        <xdr:cNvPr id="763" name="Picture 762" descr="Georgia State University Logo">
          <a:extLst>
            <a:ext uri="{FF2B5EF4-FFF2-40B4-BE49-F238E27FC236}">
              <a16:creationId xmlns:a16="http://schemas.microsoft.com/office/drawing/2014/main" id="{D0B4829E-548E-3749-A0F5-5CAB8797B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47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609600</xdr:colOff>
      <xdr:row>764</xdr:row>
      <xdr:rowOff>50800</xdr:rowOff>
    </xdr:to>
    <xdr:pic>
      <xdr:nvPicPr>
        <xdr:cNvPr id="764" name="Picture 763" descr="Indiana University–Purdue University Indianapolis Logo">
          <a:extLst>
            <a:ext uri="{FF2B5EF4-FFF2-40B4-BE49-F238E27FC236}">
              <a16:creationId xmlns:a16="http://schemas.microsoft.com/office/drawing/2014/main" id="{FA66A11A-2B31-5A4B-9CA5-1D1D08C85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75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609600</xdr:colOff>
      <xdr:row>765</xdr:row>
      <xdr:rowOff>50800</xdr:rowOff>
    </xdr:to>
    <xdr:pic>
      <xdr:nvPicPr>
        <xdr:cNvPr id="765" name="Picture 764" descr="Istanbul Technical University Logo">
          <a:extLst>
            <a:ext uri="{FF2B5EF4-FFF2-40B4-BE49-F238E27FC236}">
              <a16:creationId xmlns:a16="http://schemas.microsoft.com/office/drawing/2014/main" id="{2E7F2D36-8A7E-E94F-8344-89B8654EE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0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609600</xdr:colOff>
      <xdr:row>766</xdr:row>
      <xdr:rowOff>50800</xdr:rowOff>
    </xdr:to>
    <xdr:pic>
      <xdr:nvPicPr>
        <xdr:cNvPr id="766" name="Picture 765" descr="Jamia Millia Islamia Logo">
          <a:extLst>
            <a:ext uri="{FF2B5EF4-FFF2-40B4-BE49-F238E27FC236}">
              <a16:creationId xmlns:a16="http://schemas.microsoft.com/office/drawing/2014/main" id="{819D98F9-E49A-1E49-B23D-ECF99AC4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30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609600</xdr:colOff>
      <xdr:row>767</xdr:row>
      <xdr:rowOff>50800</xdr:rowOff>
    </xdr:to>
    <xdr:pic>
      <xdr:nvPicPr>
        <xdr:cNvPr id="767" name="Picture 766" descr="Kazakh-British Technical University Logo">
          <a:extLst>
            <a:ext uri="{FF2B5EF4-FFF2-40B4-BE49-F238E27FC236}">
              <a16:creationId xmlns:a16="http://schemas.microsoft.com/office/drawing/2014/main" id="{08E334A6-66EF-F84D-B534-3F5CFD40D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58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609600</xdr:colOff>
      <xdr:row>768</xdr:row>
      <xdr:rowOff>50800</xdr:rowOff>
    </xdr:to>
    <xdr:pic>
      <xdr:nvPicPr>
        <xdr:cNvPr id="768" name="Picture 767" descr="NJSC KIMEP University Logo">
          <a:extLst>
            <a:ext uri="{FF2B5EF4-FFF2-40B4-BE49-F238E27FC236}">
              <a16:creationId xmlns:a16="http://schemas.microsoft.com/office/drawing/2014/main" id="{AE399A35-A57C-5E4D-B68E-B76C88C19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86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609600</xdr:colOff>
      <xdr:row>769</xdr:row>
      <xdr:rowOff>50800</xdr:rowOff>
    </xdr:to>
    <xdr:pic>
      <xdr:nvPicPr>
        <xdr:cNvPr id="769" name="Picture 768" descr="London South Bank University Logo">
          <a:extLst>
            <a:ext uri="{FF2B5EF4-FFF2-40B4-BE49-F238E27FC236}">
              <a16:creationId xmlns:a16="http://schemas.microsoft.com/office/drawing/2014/main" id="{612B9352-97D2-5043-A668-EC26DC0E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14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609600</xdr:colOff>
      <xdr:row>770</xdr:row>
      <xdr:rowOff>50800</xdr:rowOff>
    </xdr:to>
    <xdr:pic>
      <xdr:nvPicPr>
        <xdr:cNvPr id="770" name="Picture 769" descr="Manipal Academy of Higher Education, Manipal, Karnataka, India Logo">
          <a:extLst>
            <a:ext uri="{FF2B5EF4-FFF2-40B4-BE49-F238E27FC236}">
              <a16:creationId xmlns:a16="http://schemas.microsoft.com/office/drawing/2014/main" id="{66E6931A-B0E1-8745-9802-50EED4029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42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609600</xdr:colOff>
      <xdr:row>771</xdr:row>
      <xdr:rowOff>50800</xdr:rowOff>
    </xdr:to>
    <xdr:pic>
      <xdr:nvPicPr>
        <xdr:cNvPr id="771" name="Picture 770" descr="New Jersey Institute of Technology (NJIT) Logo">
          <a:extLst>
            <a:ext uri="{FF2B5EF4-FFF2-40B4-BE49-F238E27FC236}">
              <a16:creationId xmlns:a16="http://schemas.microsoft.com/office/drawing/2014/main" id="{08387FC1-8DD9-9447-95D4-992BEA5DD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70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609600</xdr:colOff>
      <xdr:row>772</xdr:row>
      <xdr:rowOff>50800</xdr:rowOff>
    </xdr:to>
    <xdr:pic>
      <xdr:nvPicPr>
        <xdr:cNvPr id="772" name="Picture 771" descr="Northwest University (China) Logo">
          <a:extLst>
            <a:ext uri="{FF2B5EF4-FFF2-40B4-BE49-F238E27FC236}">
              <a16:creationId xmlns:a16="http://schemas.microsoft.com/office/drawing/2014/main" id="{25E0CA58-1C10-F443-A52F-1BE358C9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98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609600</xdr:colOff>
      <xdr:row>773</xdr:row>
      <xdr:rowOff>50800</xdr:rowOff>
    </xdr:to>
    <xdr:pic>
      <xdr:nvPicPr>
        <xdr:cNvPr id="773" name="Picture 772" descr="Nottingham Trent University Logo">
          <a:extLst>
            <a:ext uri="{FF2B5EF4-FFF2-40B4-BE49-F238E27FC236}">
              <a16:creationId xmlns:a16="http://schemas.microsoft.com/office/drawing/2014/main" id="{3492DEA2-8FE9-2B40-962B-3A8794EC5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26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609600</xdr:colOff>
      <xdr:row>774</xdr:row>
      <xdr:rowOff>50800</xdr:rowOff>
    </xdr:to>
    <xdr:pic>
      <xdr:nvPicPr>
        <xdr:cNvPr id="774" name="Picture 773" descr="Oklahoma State University Logo">
          <a:extLst>
            <a:ext uri="{FF2B5EF4-FFF2-40B4-BE49-F238E27FC236}">
              <a16:creationId xmlns:a16="http://schemas.microsoft.com/office/drawing/2014/main" id="{C74AF451-97D4-8F4D-A979-4F001D24A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54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609600</xdr:colOff>
      <xdr:row>775</xdr:row>
      <xdr:rowOff>50800</xdr:rowOff>
    </xdr:to>
    <xdr:pic>
      <xdr:nvPicPr>
        <xdr:cNvPr id="775" name="Picture 774" descr="Paris Lodron University of Salzburg Logo">
          <a:extLst>
            <a:ext uri="{FF2B5EF4-FFF2-40B4-BE49-F238E27FC236}">
              <a16:creationId xmlns:a16="http://schemas.microsoft.com/office/drawing/2014/main" id="{F1752817-BC02-DB48-ABBF-EA81F4094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8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609600</xdr:colOff>
      <xdr:row>776</xdr:row>
      <xdr:rowOff>50800</xdr:rowOff>
    </xdr:to>
    <xdr:pic>
      <xdr:nvPicPr>
        <xdr:cNvPr id="776" name="Picture 775" descr="Plekhanov Russian University of Economics Logo">
          <a:extLst>
            <a:ext uri="{FF2B5EF4-FFF2-40B4-BE49-F238E27FC236}">
              <a16:creationId xmlns:a16="http://schemas.microsoft.com/office/drawing/2014/main" id="{80E62392-55B4-0348-AB16-1AE6E658C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10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609600</xdr:colOff>
      <xdr:row>777</xdr:row>
      <xdr:rowOff>50800</xdr:rowOff>
    </xdr:to>
    <xdr:pic>
      <xdr:nvPicPr>
        <xdr:cNvPr id="777" name="Picture 776" descr="Politecnico di Bari Logo">
          <a:extLst>
            <a:ext uri="{FF2B5EF4-FFF2-40B4-BE49-F238E27FC236}">
              <a16:creationId xmlns:a16="http://schemas.microsoft.com/office/drawing/2014/main" id="{330EB2E8-D432-8143-BEE8-E134764E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38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609600</xdr:colOff>
      <xdr:row>778</xdr:row>
      <xdr:rowOff>50800</xdr:rowOff>
    </xdr:to>
    <xdr:pic>
      <xdr:nvPicPr>
        <xdr:cNvPr id="778" name="Picture 777" descr="Prince Mohammad Bin Fahd university Logo">
          <a:extLst>
            <a:ext uri="{FF2B5EF4-FFF2-40B4-BE49-F238E27FC236}">
              <a16:creationId xmlns:a16="http://schemas.microsoft.com/office/drawing/2014/main" id="{2F6E446B-364F-404A-ABC5-C5BEAE102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66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609600</xdr:colOff>
      <xdr:row>779</xdr:row>
      <xdr:rowOff>50800</xdr:rowOff>
    </xdr:to>
    <xdr:pic>
      <xdr:nvPicPr>
        <xdr:cNvPr id="779" name="Picture 778" descr="Universitat Rovira i Virgili Logo">
          <a:extLst>
            <a:ext uri="{FF2B5EF4-FFF2-40B4-BE49-F238E27FC236}">
              <a16:creationId xmlns:a16="http://schemas.microsoft.com/office/drawing/2014/main" id="{67F1EF9C-D5C0-BF4B-AE07-E2BE85D0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94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609600</xdr:colOff>
      <xdr:row>780</xdr:row>
      <xdr:rowOff>50800</xdr:rowOff>
    </xdr:to>
    <xdr:pic>
      <xdr:nvPicPr>
        <xdr:cNvPr id="780" name="Picture 779" descr="Rutgers University–Newark Logo">
          <a:extLst>
            <a:ext uri="{FF2B5EF4-FFF2-40B4-BE49-F238E27FC236}">
              <a16:creationId xmlns:a16="http://schemas.microsoft.com/office/drawing/2014/main" id="{952CDC90-9055-BD40-A640-DF7CA8C2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2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609600</xdr:colOff>
      <xdr:row>781</xdr:row>
      <xdr:rowOff>50800</xdr:rowOff>
    </xdr:to>
    <xdr:pic>
      <xdr:nvPicPr>
        <xdr:cNvPr id="781" name="Picture 780" descr="Institut Teknologi Sepuluh Nopember (ITS) Logo">
          <a:extLst>
            <a:ext uri="{FF2B5EF4-FFF2-40B4-BE49-F238E27FC236}">
              <a16:creationId xmlns:a16="http://schemas.microsoft.com/office/drawing/2014/main" id="{C22C21C5-4ACC-2346-83B3-D44CA52CA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50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609600</xdr:colOff>
      <xdr:row>782</xdr:row>
      <xdr:rowOff>50800</xdr:rowOff>
    </xdr:to>
    <xdr:pic>
      <xdr:nvPicPr>
        <xdr:cNvPr id="782" name="Picture 781" descr="Southern Cross University Logo">
          <a:extLst>
            <a:ext uri="{FF2B5EF4-FFF2-40B4-BE49-F238E27FC236}">
              <a16:creationId xmlns:a16="http://schemas.microsoft.com/office/drawing/2014/main" id="{09794352-48B7-7E48-A1D6-C0785618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78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609600</xdr:colOff>
      <xdr:row>783</xdr:row>
      <xdr:rowOff>50800</xdr:rowOff>
    </xdr:to>
    <xdr:pic>
      <xdr:nvPicPr>
        <xdr:cNvPr id="783" name="Picture 782" descr="Technical University of Liberec Logo">
          <a:extLst>
            <a:ext uri="{FF2B5EF4-FFF2-40B4-BE49-F238E27FC236}">
              <a16:creationId xmlns:a16="http://schemas.microsoft.com/office/drawing/2014/main" id="{3DFC59D4-D946-8141-8688-16858EFD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05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609600</xdr:colOff>
      <xdr:row>784</xdr:row>
      <xdr:rowOff>50800</xdr:rowOff>
    </xdr:to>
    <xdr:pic>
      <xdr:nvPicPr>
        <xdr:cNvPr id="784" name="Picture 783" descr="Tokyo University of Science Logo">
          <a:extLst>
            <a:ext uri="{FF2B5EF4-FFF2-40B4-BE49-F238E27FC236}">
              <a16:creationId xmlns:a16="http://schemas.microsoft.com/office/drawing/2014/main" id="{9F76D324-EE00-2042-A860-F4F4CAC13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33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609600</xdr:colOff>
      <xdr:row>785</xdr:row>
      <xdr:rowOff>50800</xdr:rowOff>
    </xdr:to>
    <xdr:pic>
      <xdr:nvPicPr>
        <xdr:cNvPr id="785" name="Picture 784" descr="Universidad Central de Venezuela Logo">
          <a:extLst>
            <a:ext uri="{FF2B5EF4-FFF2-40B4-BE49-F238E27FC236}">
              <a16:creationId xmlns:a16="http://schemas.microsoft.com/office/drawing/2014/main" id="{1E625B0F-E3CD-1E41-9659-7EC6D228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61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609600</xdr:colOff>
      <xdr:row>786</xdr:row>
      <xdr:rowOff>50800</xdr:rowOff>
    </xdr:to>
    <xdr:pic>
      <xdr:nvPicPr>
        <xdr:cNvPr id="786" name="Picture 785" descr="Universidad de Guadalajara (UDG) Logo">
          <a:extLst>
            <a:ext uri="{FF2B5EF4-FFF2-40B4-BE49-F238E27FC236}">
              <a16:creationId xmlns:a16="http://schemas.microsoft.com/office/drawing/2014/main" id="{346FB02B-1D49-714D-B665-6F3ACB00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89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609600</xdr:colOff>
      <xdr:row>787</xdr:row>
      <xdr:rowOff>50800</xdr:rowOff>
    </xdr:to>
    <xdr:pic>
      <xdr:nvPicPr>
        <xdr:cNvPr id="787" name="Picture 786" descr="Universidad de La Sabana Logo">
          <a:extLst>
            <a:ext uri="{FF2B5EF4-FFF2-40B4-BE49-F238E27FC236}">
              <a16:creationId xmlns:a16="http://schemas.microsoft.com/office/drawing/2014/main" id="{E66D6082-2639-1D40-AFFD-AA57A46C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17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609600</xdr:colOff>
      <xdr:row>788</xdr:row>
      <xdr:rowOff>50800</xdr:rowOff>
    </xdr:to>
    <xdr:pic>
      <xdr:nvPicPr>
        <xdr:cNvPr id="788" name="Picture 787" descr="Universidad San Francisco de Quito (USFQ) Logo">
          <a:extLst>
            <a:ext uri="{FF2B5EF4-FFF2-40B4-BE49-F238E27FC236}">
              <a16:creationId xmlns:a16="http://schemas.microsoft.com/office/drawing/2014/main" id="{CBD20497-52D6-4B4C-8AB0-1AF818ED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45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609600</xdr:colOff>
      <xdr:row>789</xdr:row>
      <xdr:rowOff>50800</xdr:rowOff>
    </xdr:to>
    <xdr:pic>
      <xdr:nvPicPr>
        <xdr:cNvPr id="789" name="Picture 788" descr="University of the Basque Country Logo">
          <a:extLst>
            <a:ext uri="{FF2B5EF4-FFF2-40B4-BE49-F238E27FC236}">
              <a16:creationId xmlns:a16="http://schemas.microsoft.com/office/drawing/2014/main" id="{5022954A-F724-5244-982D-DDB06078B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73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609600</xdr:colOff>
      <xdr:row>790</xdr:row>
      <xdr:rowOff>50800</xdr:rowOff>
    </xdr:to>
    <xdr:pic>
      <xdr:nvPicPr>
        <xdr:cNvPr id="790" name="Picture 789" descr="Universidad del Rosario Logo">
          <a:extLst>
            <a:ext uri="{FF2B5EF4-FFF2-40B4-BE49-F238E27FC236}">
              <a16:creationId xmlns:a16="http://schemas.microsoft.com/office/drawing/2014/main" id="{38C64363-E176-D34C-911F-ED9EE949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01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609600</xdr:colOff>
      <xdr:row>791</xdr:row>
      <xdr:rowOff>50800</xdr:rowOff>
    </xdr:to>
    <xdr:pic>
      <xdr:nvPicPr>
        <xdr:cNvPr id="791" name="Picture 790" descr="Ca' Foscari University of Venice Logo">
          <a:extLst>
            <a:ext uri="{FF2B5EF4-FFF2-40B4-BE49-F238E27FC236}">
              <a16:creationId xmlns:a16="http://schemas.microsoft.com/office/drawing/2014/main" id="{9748DB4A-CF82-194F-B285-4BDBF043C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29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609600</xdr:colOff>
      <xdr:row>792</xdr:row>
      <xdr:rowOff>50800</xdr:rowOff>
    </xdr:to>
    <xdr:pic>
      <xdr:nvPicPr>
        <xdr:cNvPr id="792" name="Picture 791" descr="University of Modena and Reggio Emilia Logo">
          <a:extLst>
            <a:ext uri="{FF2B5EF4-FFF2-40B4-BE49-F238E27FC236}">
              <a16:creationId xmlns:a16="http://schemas.microsoft.com/office/drawing/2014/main" id="{6B3CD500-7FC2-7A4A-8D6F-D85C8309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57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609600</xdr:colOff>
      <xdr:row>793</xdr:row>
      <xdr:rowOff>50800</xdr:rowOff>
    </xdr:to>
    <xdr:pic>
      <xdr:nvPicPr>
        <xdr:cNvPr id="793" name="Picture 792" descr="Università degli Studi di Perugia Logo">
          <a:extLst>
            <a:ext uri="{FF2B5EF4-FFF2-40B4-BE49-F238E27FC236}">
              <a16:creationId xmlns:a16="http://schemas.microsoft.com/office/drawing/2014/main" id="{CADEB27C-AB35-8541-A8BC-80FC4AA8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85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609600</xdr:colOff>
      <xdr:row>794</xdr:row>
      <xdr:rowOff>50800</xdr:rowOff>
    </xdr:to>
    <xdr:pic>
      <xdr:nvPicPr>
        <xdr:cNvPr id="794" name="Picture 793" descr="Universität Duisburg-Essen Logo">
          <a:extLst>
            <a:ext uri="{FF2B5EF4-FFF2-40B4-BE49-F238E27FC236}">
              <a16:creationId xmlns:a16="http://schemas.microsoft.com/office/drawing/2014/main" id="{2C38AE03-1A61-EC43-B090-0B950270D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13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609600</xdr:colOff>
      <xdr:row>795</xdr:row>
      <xdr:rowOff>50800</xdr:rowOff>
    </xdr:to>
    <xdr:pic>
      <xdr:nvPicPr>
        <xdr:cNvPr id="795" name="Picture 794" descr="University Duesseldorf Logo">
          <a:extLst>
            <a:ext uri="{FF2B5EF4-FFF2-40B4-BE49-F238E27FC236}">
              <a16:creationId xmlns:a16="http://schemas.microsoft.com/office/drawing/2014/main" id="{D3E13E13-69D5-1E49-9018-D6DD3822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4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609600</xdr:colOff>
      <xdr:row>796</xdr:row>
      <xdr:rowOff>50800</xdr:rowOff>
    </xdr:to>
    <xdr:pic>
      <xdr:nvPicPr>
        <xdr:cNvPr id="796" name="Picture 795" descr="Université de Lille Logo">
          <a:extLst>
            <a:ext uri="{FF2B5EF4-FFF2-40B4-BE49-F238E27FC236}">
              <a16:creationId xmlns:a16="http://schemas.microsoft.com/office/drawing/2014/main" id="{FF0074A8-2E7D-A148-B171-F0ECCC5A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69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609600</xdr:colOff>
      <xdr:row>797</xdr:row>
      <xdr:rowOff>50800</xdr:rowOff>
    </xdr:to>
    <xdr:pic>
      <xdr:nvPicPr>
        <xdr:cNvPr id="797" name="Picture 796" descr="Universiti Malaysia Pahang Logo">
          <a:extLst>
            <a:ext uri="{FF2B5EF4-FFF2-40B4-BE49-F238E27FC236}">
              <a16:creationId xmlns:a16="http://schemas.microsoft.com/office/drawing/2014/main" id="{E2D2E5F7-9195-E74D-AEF7-2F69DE66C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97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609600</xdr:colOff>
      <xdr:row>798</xdr:row>
      <xdr:rowOff>50800</xdr:rowOff>
    </xdr:to>
    <xdr:pic>
      <xdr:nvPicPr>
        <xdr:cNvPr id="798" name="Picture 797" descr="University at Albany SUNY Logo">
          <a:extLst>
            <a:ext uri="{FF2B5EF4-FFF2-40B4-BE49-F238E27FC236}">
              <a16:creationId xmlns:a16="http://schemas.microsoft.com/office/drawing/2014/main" id="{C9F9BA2D-378B-4D44-8978-1732F9C7D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25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609600</xdr:colOff>
      <xdr:row>799</xdr:row>
      <xdr:rowOff>50800</xdr:rowOff>
    </xdr:to>
    <xdr:pic>
      <xdr:nvPicPr>
        <xdr:cNvPr id="799" name="Picture 798" descr="University of Brescia Logo">
          <a:extLst>
            <a:ext uri="{FF2B5EF4-FFF2-40B4-BE49-F238E27FC236}">
              <a16:creationId xmlns:a16="http://schemas.microsoft.com/office/drawing/2014/main" id="{AB78C61B-45DB-4B40-84C7-09BE338F3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53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609600</xdr:colOff>
      <xdr:row>800</xdr:row>
      <xdr:rowOff>50800</xdr:rowOff>
    </xdr:to>
    <xdr:pic>
      <xdr:nvPicPr>
        <xdr:cNvPr id="800" name="Picture 799" descr="University of Patras Logo">
          <a:extLst>
            <a:ext uri="{FF2B5EF4-FFF2-40B4-BE49-F238E27FC236}">
              <a16:creationId xmlns:a16="http://schemas.microsoft.com/office/drawing/2014/main" id="{3A3735F3-A3C4-4B4B-AD49-ED413B9F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80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609600</xdr:colOff>
      <xdr:row>801</xdr:row>
      <xdr:rowOff>50800</xdr:rowOff>
    </xdr:to>
    <xdr:pic>
      <xdr:nvPicPr>
        <xdr:cNvPr id="801" name="Picture 800" descr="University of Seoul Logo">
          <a:extLst>
            <a:ext uri="{FF2B5EF4-FFF2-40B4-BE49-F238E27FC236}">
              <a16:creationId xmlns:a16="http://schemas.microsoft.com/office/drawing/2014/main" id="{695C2FFB-F9EB-BF4A-89B2-CE448567B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8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609600</xdr:colOff>
      <xdr:row>802</xdr:row>
      <xdr:rowOff>50800</xdr:rowOff>
    </xdr:to>
    <xdr:pic>
      <xdr:nvPicPr>
        <xdr:cNvPr id="802" name="Picture 801" descr="University of Tulsa Logo">
          <a:extLst>
            <a:ext uri="{FF2B5EF4-FFF2-40B4-BE49-F238E27FC236}">
              <a16:creationId xmlns:a16="http://schemas.microsoft.com/office/drawing/2014/main" id="{FF8C34E8-F563-9E45-8D80-1FE2668E5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36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609600</xdr:colOff>
      <xdr:row>803</xdr:row>
      <xdr:rowOff>50800</xdr:rowOff>
    </xdr:to>
    <xdr:pic>
      <xdr:nvPicPr>
        <xdr:cNvPr id="803" name="Picture 802" descr="University of Windsor Logo">
          <a:extLst>
            <a:ext uri="{FF2B5EF4-FFF2-40B4-BE49-F238E27FC236}">
              <a16:creationId xmlns:a16="http://schemas.microsoft.com/office/drawing/2014/main" id="{EA2B5E77-694A-0246-BACE-DBB9E3E4F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64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609600</xdr:colOff>
      <xdr:row>804</xdr:row>
      <xdr:rowOff>50800</xdr:rowOff>
    </xdr:to>
    <xdr:pic>
      <xdr:nvPicPr>
        <xdr:cNvPr id="804" name="Picture 803" descr="Adam Mickiewicz University, Poznań Logo">
          <a:extLst>
            <a:ext uri="{FF2B5EF4-FFF2-40B4-BE49-F238E27FC236}">
              <a16:creationId xmlns:a16="http://schemas.microsoft.com/office/drawing/2014/main" id="{893B8DFC-DA3B-864F-BA77-5DB2CE7F0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92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609600</xdr:colOff>
      <xdr:row>805</xdr:row>
      <xdr:rowOff>50800</xdr:rowOff>
    </xdr:to>
    <xdr:pic>
      <xdr:nvPicPr>
        <xdr:cNvPr id="805" name="Picture 804" descr="AGH University of Science and Technology Logo">
          <a:extLst>
            <a:ext uri="{FF2B5EF4-FFF2-40B4-BE49-F238E27FC236}">
              <a16:creationId xmlns:a16="http://schemas.microsoft.com/office/drawing/2014/main" id="{F065C1F6-EF98-214E-A394-629E128FB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609600</xdr:colOff>
      <xdr:row>806</xdr:row>
      <xdr:rowOff>50800</xdr:rowOff>
    </xdr:to>
    <xdr:pic>
      <xdr:nvPicPr>
        <xdr:cNvPr id="806" name="Picture 805" descr="Ain Shams University Logo">
          <a:extLst>
            <a:ext uri="{FF2B5EF4-FFF2-40B4-BE49-F238E27FC236}">
              <a16:creationId xmlns:a16="http://schemas.microsoft.com/office/drawing/2014/main" id="{7C33EEB4-7465-6C48-8DD5-E6C8B9910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48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609600</xdr:colOff>
      <xdr:row>807</xdr:row>
      <xdr:rowOff>50800</xdr:rowOff>
    </xdr:to>
    <xdr:pic>
      <xdr:nvPicPr>
        <xdr:cNvPr id="807" name="Picture 806" descr="Alexandria University Logo">
          <a:extLst>
            <a:ext uri="{FF2B5EF4-FFF2-40B4-BE49-F238E27FC236}">
              <a16:creationId xmlns:a16="http://schemas.microsoft.com/office/drawing/2014/main" id="{E5543442-5DBE-EC47-9CC4-0918BBC90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76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609600</xdr:colOff>
      <xdr:row>808</xdr:row>
      <xdr:rowOff>50800</xdr:rowOff>
    </xdr:to>
    <xdr:pic>
      <xdr:nvPicPr>
        <xdr:cNvPr id="808" name="Picture 807" descr="Aligarh Muslim University Logo">
          <a:extLst>
            <a:ext uri="{FF2B5EF4-FFF2-40B4-BE49-F238E27FC236}">
              <a16:creationId xmlns:a16="http://schemas.microsoft.com/office/drawing/2014/main" id="{D3AC1A22-1BC6-644A-B5F6-0CEF406B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04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609600</xdr:colOff>
      <xdr:row>809</xdr:row>
      <xdr:rowOff>50800</xdr:rowOff>
    </xdr:to>
    <xdr:pic>
      <xdr:nvPicPr>
        <xdr:cNvPr id="809" name="Picture 808" descr="Amrita Vishwa Vidyapeetham Logo">
          <a:extLst>
            <a:ext uri="{FF2B5EF4-FFF2-40B4-BE49-F238E27FC236}">
              <a16:creationId xmlns:a16="http://schemas.microsoft.com/office/drawing/2014/main" id="{EA829E2A-9004-A145-871B-FFB9994D8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32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609600</xdr:colOff>
      <xdr:row>810</xdr:row>
      <xdr:rowOff>50800</xdr:rowOff>
    </xdr:to>
    <xdr:pic>
      <xdr:nvPicPr>
        <xdr:cNvPr id="810" name="Picture 809" descr="Ankara Üniversitesi Logo">
          <a:extLst>
            <a:ext uri="{FF2B5EF4-FFF2-40B4-BE49-F238E27FC236}">
              <a16:creationId xmlns:a16="http://schemas.microsoft.com/office/drawing/2014/main" id="{5F73BB38-1ADC-2E44-BF4B-DEF91542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60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609600</xdr:colOff>
      <xdr:row>811</xdr:row>
      <xdr:rowOff>50800</xdr:rowOff>
    </xdr:to>
    <xdr:pic>
      <xdr:nvPicPr>
        <xdr:cNvPr id="811" name="Picture 810" descr="Anna University Logo">
          <a:extLst>
            <a:ext uri="{FF2B5EF4-FFF2-40B4-BE49-F238E27FC236}">
              <a16:creationId xmlns:a16="http://schemas.microsoft.com/office/drawing/2014/main" id="{BC58038E-5E38-5345-BA63-EA9AB6648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88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609600</xdr:colOff>
      <xdr:row>812</xdr:row>
      <xdr:rowOff>50800</xdr:rowOff>
    </xdr:to>
    <xdr:pic>
      <xdr:nvPicPr>
        <xdr:cNvPr id="812" name="Picture 811" descr="Athens University of Economics and Business Logo">
          <a:extLst>
            <a:ext uri="{FF2B5EF4-FFF2-40B4-BE49-F238E27FC236}">
              <a16:creationId xmlns:a16="http://schemas.microsoft.com/office/drawing/2014/main" id="{8A30E9B6-FF38-3942-BD3A-19D1961F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16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609600</xdr:colOff>
      <xdr:row>813</xdr:row>
      <xdr:rowOff>50800</xdr:rowOff>
    </xdr:to>
    <xdr:pic>
      <xdr:nvPicPr>
        <xdr:cNvPr id="813" name="Picture 812" descr="Auburn University Logo">
          <a:extLst>
            <a:ext uri="{FF2B5EF4-FFF2-40B4-BE49-F238E27FC236}">
              <a16:creationId xmlns:a16="http://schemas.microsoft.com/office/drawing/2014/main" id="{308A6843-DCFF-1443-9DE7-28F802AE9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44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609600</xdr:colOff>
      <xdr:row>814</xdr:row>
      <xdr:rowOff>50800</xdr:rowOff>
    </xdr:to>
    <xdr:pic>
      <xdr:nvPicPr>
        <xdr:cNvPr id="814" name="Picture 813" descr="Australian Catholic University Logo">
          <a:extLst>
            <a:ext uri="{FF2B5EF4-FFF2-40B4-BE49-F238E27FC236}">
              <a16:creationId xmlns:a16="http://schemas.microsoft.com/office/drawing/2014/main" id="{E85A6930-EC00-E34D-803B-10AF92D23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72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609600</xdr:colOff>
      <xdr:row>815</xdr:row>
      <xdr:rowOff>50800</xdr:rowOff>
    </xdr:to>
    <xdr:pic>
      <xdr:nvPicPr>
        <xdr:cNvPr id="815" name="Picture 814" descr="Babes-Bolyai University Logo">
          <a:extLst>
            <a:ext uri="{FF2B5EF4-FFF2-40B4-BE49-F238E27FC236}">
              <a16:creationId xmlns:a16="http://schemas.microsoft.com/office/drawing/2014/main" id="{D4A97DAB-3D13-D048-87B9-02DF9411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0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609600</xdr:colOff>
      <xdr:row>816</xdr:row>
      <xdr:rowOff>50800</xdr:rowOff>
    </xdr:to>
    <xdr:pic>
      <xdr:nvPicPr>
        <xdr:cNvPr id="816" name="Picture 815" descr="Banaras Hindu University Logo">
          <a:extLst>
            <a:ext uri="{FF2B5EF4-FFF2-40B4-BE49-F238E27FC236}">
              <a16:creationId xmlns:a16="http://schemas.microsoft.com/office/drawing/2014/main" id="{547373ED-9919-3643-8FC6-2C4D559AE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27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609600</xdr:colOff>
      <xdr:row>817</xdr:row>
      <xdr:rowOff>50800</xdr:rowOff>
    </xdr:to>
    <xdr:pic>
      <xdr:nvPicPr>
        <xdr:cNvPr id="817" name="Picture 816" descr="Bangladesh University of Engineering and Technology Logo">
          <a:extLst>
            <a:ext uri="{FF2B5EF4-FFF2-40B4-BE49-F238E27FC236}">
              <a16:creationId xmlns:a16="http://schemas.microsoft.com/office/drawing/2014/main" id="{8432CF17-6E77-E144-82D3-78807F21B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55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609600</xdr:colOff>
      <xdr:row>818</xdr:row>
      <xdr:rowOff>50800</xdr:rowOff>
    </xdr:to>
    <xdr:pic>
      <xdr:nvPicPr>
        <xdr:cNvPr id="818" name="Picture 817" descr="Baylor University Logo">
          <a:extLst>
            <a:ext uri="{FF2B5EF4-FFF2-40B4-BE49-F238E27FC236}">
              <a16:creationId xmlns:a16="http://schemas.microsoft.com/office/drawing/2014/main" id="{BA03A80E-718A-FB47-B175-6211D91A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83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609600</xdr:colOff>
      <xdr:row>819</xdr:row>
      <xdr:rowOff>50800</xdr:rowOff>
    </xdr:to>
    <xdr:pic>
      <xdr:nvPicPr>
        <xdr:cNvPr id="819" name="Picture 818" descr="Beijing Foreign Studies University Logo">
          <a:extLst>
            <a:ext uri="{FF2B5EF4-FFF2-40B4-BE49-F238E27FC236}">
              <a16:creationId xmlns:a16="http://schemas.microsoft.com/office/drawing/2014/main" id="{F6B765EF-24D9-7A41-977A-8CE2EF15D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11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609600</xdr:colOff>
      <xdr:row>820</xdr:row>
      <xdr:rowOff>50800</xdr:rowOff>
    </xdr:to>
    <xdr:pic>
      <xdr:nvPicPr>
        <xdr:cNvPr id="820" name="Picture 819" descr="Beirut Arab University Logo">
          <a:extLst>
            <a:ext uri="{FF2B5EF4-FFF2-40B4-BE49-F238E27FC236}">
              <a16:creationId xmlns:a16="http://schemas.microsoft.com/office/drawing/2014/main" id="{E412B3F0-06F1-F841-B9F1-0A9E47224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39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609600</xdr:colOff>
      <xdr:row>821</xdr:row>
      <xdr:rowOff>50800</xdr:rowOff>
    </xdr:to>
    <xdr:pic>
      <xdr:nvPicPr>
        <xdr:cNvPr id="821" name="Picture 820" descr="Belarusian National Technical University (BNTU) Logo">
          <a:extLst>
            <a:ext uri="{FF2B5EF4-FFF2-40B4-BE49-F238E27FC236}">
              <a16:creationId xmlns:a16="http://schemas.microsoft.com/office/drawing/2014/main" id="{29BCADC0-F93C-CC45-A162-AC70FD40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67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609600</xdr:colOff>
      <xdr:row>822</xdr:row>
      <xdr:rowOff>50800</xdr:rowOff>
    </xdr:to>
    <xdr:pic>
      <xdr:nvPicPr>
        <xdr:cNvPr id="822" name="Picture 821" descr="Bina Nusantara University (BINUS) Logo">
          <a:extLst>
            <a:ext uri="{FF2B5EF4-FFF2-40B4-BE49-F238E27FC236}">
              <a16:creationId xmlns:a16="http://schemas.microsoft.com/office/drawing/2014/main" id="{2776EE83-5AE2-094E-BCA3-99F84A6B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95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609600</xdr:colOff>
      <xdr:row>823</xdr:row>
      <xdr:rowOff>50800</xdr:rowOff>
    </xdr:to>
    <xdr:pic>
      <xdr:nvPicPr>
        <xdr:cNvPr id="823" name="Picture 822" descr="Binghamton University SUNY Logo">
          <a:extLst>
            <a:ext uri="{FF2B5EF4-FFF2-40B4-BE49-F238E27FC236}">
              <a16:creationId xmlns:a16="http://schemas.microsoft.com/office/drawing/2014/main" id="{01E07528-6965-7144-A196-B7B27EC50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23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609600</xdr:colOff>
      <xdr:row>824</xdr:row>
      <xdr:rowOff>50800</xdr:rowOff>
    </xdr:to>
    <xdr:pic>
      <xdr:nvPicPr>
        <xdr:cNvPr id="824" name="Picture 823" descr="Birmingham City University Logo">
          <a:extLst>
            <a:ext uri="{FF2B5EF4-FFF2-40B4-BE49-F238E27FC236}">
              <a16:creationId xmlns:a16="http://schemas.microsoft.com/office/drawing/2014/main" id="{422F17F9-795A-DE41-926E-D9F1A491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51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609600</xdr:colOff>
      <xdr:row>825</xdr:row>
      <xdr:rowOff>50800</xdr:rowOff>
    </xdr:to>
    <xdr:pic>
      <xdr:nvPicPr>
        <xdr:cNvPr id="825" name="Picture 824" descr="Budapest University of Technology and Economics Logo">
          <a:extLst>
            <a:ext uri="{FF2B5EF4-FFF2-40B4-BE49-F238E27FC236}">
              <a16:creationId xmlns:a16="http://schemas.microsoft.com/office/drawing/2014/main" id="{CB41C364-A058-EA49-897B-25ADDF23C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7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609600</xdr:colOff>
      <xdr:row>826</xdr:row>
      <xdr:rowOff>50800</xdr:rowOff>
    </xdr:to>
    <xdr:pic>
      <xdr:nvPicPr>
        <xdr:cNvPr id="826" name="Picture 825" descr="Charles Sturt University Logo">
          <a:extLst>
            <a:ext uri="{FF2B5EF4-FFF2-40B4-BE49-F238E27FC236}">
              <a16:creationId xmlns:a16="http://schemas.microsoft.com/office/drawing/2014/main" id="{16A79A7F-3ADB-604E-9129-DE4A22EC0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07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609600</xdr:colOff>
      <xdr:row>827</xdr:row>
      <xdr:rowOff>50800</xdr:rowOff>
    </xdr:to>
    <xdr:pic>
      <xdr:nvPicPr>
        <xdr:cNvPr id="827" name="Picture 826" descr="Clemson University Logo">
          <a:extLst>
            <a:ext uri="{FF2B5EF4-FFF2-40B4-BE49-F238E27FC236}">
              <a16:creationId xmlns:a16="http://schemas.microsoft.com/office/drawing/2014/main" id="{152C944C-3CE9-E64C-96C5-0DC47DE2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35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609600</xdr:colOff>
      <xdr:row>828</xdr:row>
      <xdr:rowOff>50800</xdr:rowOff>
    </xdr:to>
    <xdr:pic>
      <xdr:nvPicPr>
        <xdr:cNvPr id="828" name="Picture 827" descr="COMSATS University Islamabad Logo">
          <a:extLst>
            <a:ext uri="{FF2B5EF4-FFF2-40B4-BE49-F238E27FC236}">
              <a16:creationId xmlns:a16="http://schemas.microsoft.com/office/drawing/2014/main" id="{C2642B28-40E1-BE4F-9080-DAE1E404E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63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609600</xdr:colOff>
      <xdr:row>829</xdr:row>
      <xdr:rowOff>50800</xdr:rowOff>
    </xdr:to>
    <xdr:pic>
      <xdr:nvPicPr>
        <xdr:cNvPr id="829" name="Picture 828" descr="Corvinus University of Budapest Logo">
          <a:extLst>
            <a:ext uri="{FF2B5EF4-FFF2-40B4-BE49-F238E27FC236}">
              <a16:creationId xmlns:a16="http://schemas.microsoft.com/office/drawing/2014/main" id="{CFAF75A0-95F0-B140-BD41-2E6D7D12F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91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609600</xdr:colOff>
      <xdr:row>830</xdr:row>
      <xdr:rowOff>50800</xdr:rowOff>
    </xdr:to>
    <xdr:pic>
      <xdr:nvPicPr>
        <xdr:cNvPr id="830" name="Picture 829" descr="Cracow University of Technology (Politechnika Krakowska) Logo">
          <a:extLst>
            <a:ext uri="{FF2B5EF4-FFF2-40B4-BE49-F238E27FC236}">
              <a16:creationId xmlns:a16="http://schemas.microsoft.com/office/drawing/2014/main" id="{4EE49341-C060-DE45-A02C-2F261A17D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19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609600</xdr:colOff>
      <xdr:row>831</xdr:row>
      <xdr:rowOff>50800</xdr:rowOff>
    </xdr:to>
    <xdr:pic>
      <xdr:nvPicPr>
        <xdr:cNvPr id="831" name="Picture 830" descr="Czech University of Life Sciences in Prague Logo">
          <a:extLst>
            <a:ext uri="{FF2B5EF4-FFF2-40B4-BE49-F238E27FC236}">
              <a16:creationId xmlns:a16="http://schemas.microsoft.com/office/drawing/2014/main" id="{A50B34A5-6F20-C345-BF93-67FAA5C6D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47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609600</xdr:colOff>
      <xdr:row>832</xdr:row>
      <xdr:rowOff>50800</xdr:rowOff>
    </xdr:to>
    <xdr:pic>
      <xdr:nvPicPr>
        <xdr:cNvPr id="832" name="Picture 831" descr="De La Salle University Logo">
          <a:extLst>
            <a:ext uri="{FF2B5EF4-FFF2-40B4-BE49-F238E27FC236}">
              <a16:creationId xmlns:a16="http://schemas.microsoft.com/office/drawing/2014/main" id="{927D52B8-5628-6A4C-ACD6-EB0720C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75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609600</xdr:colOff>
      <xdr:row>833</xdr:row>
      <xdr:rowOff>50800</xdr:rowOff>
    </xdr:to>
    <xdr:pic>
      <xdr:nvPicPr>
        <xdr:cNvPr id="833" name="Picture 832" descr="De Montfort University Logo">
          <a:extLst>
            <a:ext uri="{FF2B5EF4-FFF2-40B4-BE49-F238E27FC236}">
              <a16:creationId xmlns:a16="http://schemas.microsoft.com/office/drawing/2014/main" id="{BB43157A-5C39-D649-8F8A-FD4DFE99E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02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609600</xdr:colOff>
      <xdr:row>834</xdr:row>
      <xdr:rowOff>50800</xdr:rowOff>
    </xdr:to>
    <xdr:pic>
      <xdr:nvPicPr>
        <xdr:cNvPr id="834" name="Picture 833" descr="Edinburgh Napier University Logo">
          <a:extLst>
            <a:ext uri="{FF2B5EF4-FFF2-40B4-BE49-F238E27FC236}">
              <a16:creationId xmlns:a16="http://schemas.microsoft.com/office/drawing/2014/main" id="{BA0532CC-C2C2-334B-A1AB-6DCE34B7A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30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609600</xdr:colOff>
      <xdr:row>835</xdr:row>
      <xdr:rowOff>50800</xdr:rowOff>
    </xdr:to>
    <xdr:pic>
      <xdr:nvPicPr>
        <xdr:cNvPr id="835" name="Picture 834" descr="Escuela Politécnica Nacional Logo">
          <a:extLst>
            <a:ext uri="{FF2B5EF4-FFF2-40B4-BE49-F238E27FC236}">
              <a16:creationId xmlns:a16="http://schemas.microsoft.com/office/drawing/2014/main" id="{8884A478-3B89-CD49-B1B5-7A9FB3F3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5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609600</xdr:colOff>
      <xdr:row>836</xdr:row>
      <xdr:rowOff>50800</xdr:rowOff>
    </xdr:to>
    <xdr:pic>
      <xdr:nvPicPr>
        <xdr:cNvPr id="836" name="Picture 835" descr="Fordham University Logo">
          <a:extLst>
            <a:ext uri="{FF2B5EF4-FFF2-40B4-BE49-F238E27FC236}">
              <a16:creationId xmlns:a16="http://schemas.microsoft.com/office/drawing/2014/main" id="{1745642A-1C47-6F4C-AF41-DBC98D2F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86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609600</xdr:colOff>
      <xdr:row>837</xdr:row>
      <xdr:rowOff>50800</xdr:rowOff>
    </xdr:to>
    <xdr:pic>
      <xdr:nvPicPr>
        <xdr:cNvPr id="837" name="Picture 836" descr="Gdansk University of Technology Logo">
          <a:extLst>
            <a:ext uri="{FF2B5EF4-FFF2-40B4-BE49-F238E27FC236}">
              <a16:creationId xmlns:a16="http://schemas.microsoft.com/office/drawing/2014/main" id="{DCADA675-8714-7844-BB60-ED41783E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4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609600</xdr:colOff>
      <xdr:row>838</xdr:row>
      <xdr:rowOff>50800</xdr:rowOff>
    </xdr:to>
    <xdr:pic>
      <xdr:nvPicPr>
        <xdr:cNvPr id="838" name="Picture 837" descr="George Mason University Logo">
          <a:extLst>
            <a:ext uri="{FF2B5EF4-FFF2-40B4-BE49-F238E27FC236}">
              <a16:creationId xmlns:a16="http://schemas.microsoft.com/office/drawing/2014/main" id="{B588E91E-82F7-144C-8470-BCCAB6D35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42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609600</xdr:colOff>
      <xdr:row>839</xdr:row>
      <xdr:rowOff>50800</xdr:rowOff>
    </xdr:to>
    <xdr:pic>
      <xdr:nvPicPr>
        <xdr:cNvPr id="839" name="Picture 838" descr="German Jordanian University Logo">
          <a:extLst>
            <a:ext uri="{FF2B5EF4-FFF2-40B4-BE49-F238E27FC236}">
              <a16:creationId xmlns:a16="http://schemas.microsoft.com/office/drawing/2014/main" id="{456E3892-3D4A-C04F-892D-5EFBA2883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70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609600</xdr:colOff>
      <xdr:row>840</xdr:row>
      <xdr:rowOff>50800</xdr:rowOff>
    </xdr:to>
    <xdr:pic>
      <xdr:nvPicPr>
        <xdr:cNvPr id="840" name="Picture 839" descr="Glasgow Caledonian University Logo">
          <a:extLst>
            <a:ext uri="{FF2B5EF4-FFF2-40B4-BE49-F238E27FC236}">
              <a16:creationId xmlns:a16="http://schemas.microsoft.com/office/drawing/2014/main" id="{5A093691-D373-9B46-9F9A-DDF355B2F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98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609600</xdr:colOff>
      <xdr:row>841</xdr:row>
      <xdr:rowOff>50800</xdr:rowOff>
    </xdr:to>
    <xdr:pic>
      <xdr:nvPicPr>
        <xdr:cNvPr id="841" name="Picture 840" descr="Gulf University for Science and Technology Logo">
          <a:extLst>
            <a:ext uri="{FF2B5EF4-FFF2-40B4-BE49-F238E27FC236}">
              <a16:creationId xmlns:a16="http://schemas.microsoft.com/office/drawing/2014/main" id="{B68AD5C4-F85F-D44E-A104-ECE5638FF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26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609600</xdr:colOff>
      <xdr:row>842</xdr:row>
      <xdr:rowOff>50800</xdr:rowOff>
    </xdr:to>
    <xdr:pic>
      <xdr:nvPicPr>
        <xdr:cNvPr id="842" name="Picture 841" descr="Hacettepe University Logo">
          <a:extLst>
            <a:ext uri="{FF2B5EF4-FFF2-40B4-BE49-F238E27FC236}">
              <a16:creationId xmlns:a16="http://schemas.microsoft.com/office/drawing/2014/main" id="{9655103A-D04B-614D-8CFF-C6411B800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54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609600</xdr:colOff>
      <xdr:row>843</xdr:row>
      <xdr:rowOff>50800</xdr:rowOff>
    </xdr:to>
    <xdr:pic>
      <xdr:nvPicPr>
        <xdr:cNvPr id="843" name="Picture 842" descr="Harbin Engineering University Logo">
          <a:extLst>
            <a:ext uri="{FF2B5EF4-FFF2-40B4-BE49-F238E27FC236}">
              <a16:creationId xmlns:a16="http://schemas.microsoft.com/office/drawing/2014/main" id="{EF61373E-D57E-144E-8B35-47C55876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82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609600</xdr:colOff>
      <xdr:row>844</xdr:row>
      <xdr:rowOff>50800</xdr:rowOff>
    </xdr:to>
    <xdr:pic>
      <xdr:nvPicPr>
        <xdr:cNvPr id="844" name="Picture 843" descr="Islamic University of Madinah Logo">
          <a:extLst>
            <a:ext uri="{FF2B5EF4-FFF2-40B4-BE49-F238E27FC236}">
              <a16:creationId xmlns:a16="http://schemas.microsoft.com/office/drawing/2014/main" id="{4F7CE872-10FB-6A4D-912F-4A371C86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10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609600</xdr:colOff>
      <xdr:row>845</xdr:row>
      <xdr:rowOff>50800</xdr:rowOff>
    </xdr:to>
    <xdr:pic>
      <xdr:nvPicPr>
        <xdr:cNvPr id="845" name="Picture 844" descr="Istanbul University Logo">
          <a:extLst>
            <a:ext uri="{FF2B5EF4-FFF2-40B4-BE49-F238E27FC236}">
              <a16:creationId xmlns:a16="http://schemas.microsoft.com/office/drawing/2014/main" id="{8E924CAE-044C-0C4B-9C10-B86B428B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3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609600</xdr:colOff>
      <xdr:row>846</xdr:row>
      <xdr:rowOff>50800</xdr:rowOff>
    </xdr:to>
    <xdr:pic>
      <xdr:nvPicPr>
        <xdr:cNvPr id="846" name="Picture 845" descr="Karaganda State Technical University Logo">
          <a:extLst>
            <a:ext uri="{FF2B5EF4-FFF2-40B4-BE49-F238E27FC236}">
              <a16:creationId xmlns:a16="http://schemas.microsoft.com/office/drawing/2014/main" id="{F580CF89-D606-3046-AFA3-C77497245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66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609600</xdr:colOff>
      <xdr:row>847</xdr:row>
      <xdr:rowOff>50800</xdr:rowOff>
    </xdr:to>
    <xdr:pic>
      <xdr:nvPicPr>
        <xdr:cNvPr id="847" name="Picture 846" descr="Kasetsart University Logo">
          <a:extLst>
            <a:ext uri="{FF2B5EF4-FFF2-40B4-BE49-F238E27FC236}">
              <a16:creationId xmlns:a16="http://schemas.microsoft.com/office/drawing/2014/main" id="{13D40011-EF88-144C-AFD3-7B2E4FDA1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94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609600</xdr:colOff>
      <xdr:row>848</xdr:row>
      <xdr:rowOff>50800</xdr:rowOff>
    </xdr:to>
    <xdr:pic>
      <xdr:nvPicPr>
        <xdr:cNvPr id="848" name="Picture 847" descr="Kaunas University of Technology Logo">
          <a:extLst>
            <a:ext uri="{FF2B5EF4-FFF2-40B4-BE49-F238E27FC236}">
              <a16:creationId xmlns:a16="http://schemas.microsoft.com/office/drawing/2014/main" id="{3D725684-0488-4E48-831B-1E7EB7385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22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609600</xdr:colOff>
      <xdr:row>849</xdr:row>
      <xdr:rowOff>50800</xdr:rowOff>
    </xdr:to>
    <xdr:pic>
      <xdr:nvPicPr>
        <xdr:cNvPr id="849" name="Picture 848" descr="Kazakh Ablai Khan University of International Relations and World Languages Logo">
          <a:extLst>
            <a:ext uri="{FF2B5EF4-FFF2-40B4-BE49-F238E27FC236}">
              <a16:creationId xmlns:a16="http://schemas.microsoft.com/office/drawing/2014/main" id="{C0A3CAB7-A9CD-A74B-B292-B7D10786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50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609600</xdr:colOff>
      <xdr:row>850</xdr:row>
      <xdr:rowOff>50800</xdr:rowOff>
    </xdr:to>
    <xdr:pic>
      <xdr:nvPicPr>
        <xdr:cNvPr id="850" name="Picture 849" descr="Kent State University Logo">
          <a:extLst>
            <a:ext uri="{FF2B5EF4-FFF2-40B4-BE49-F238E27FC236}">
              <a16:creationId xmlns:a16="http://schemas.microsoft.com/office/drawing/2014/main" id="{EC649766-86DD-884F-823D-219EF082A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77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609600</xdr:colOff>
      <xdr:row>851</xdr:row>
      <xdr:rowOff>50800</xdr:rowOff>
    </xdr:to>
    <xdr:pic>
      <xdr:nvPicPr>
        <xdr:cNvPr id="851" name="Picture 850" descr="Khon Kaen University Logo">
          <a:extLst>
            <a:ext uri="{FF2B5EF4-FFF2-40B4-BE49-F238E27FC236}">
              <a16:creationId xmlns:a16="http://schemas.microsoft.com/office/drawing/2014/main" id="{D8901BCF-4209-5B41-85EE-B31135B3E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05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609600</xdr:colOff>
      <xdr:row>852</xdr:row>
      <xdr:rowOff>50800</xdr:rowOff>
    </xdr:to>
    <xdr:pic>
      <xdr:nvPicPr>
        <xdr:cNvPr id="852" name="Picture 851" descr="King Faisal University Logo">
          <a:extLst>
            <a:ext uri="{FF2B5EF4-FFF2-40B4-BE49-F238E27FC236}">
              <a16:creationId xmlns:a16="http://schemas.microsoft.com/office/drawing/2014/main" id="{E43233CF-A84D-5845-9856-FF84136F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33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609600</xdr:colOff>
      <xdr:row>853</xdr:row>
      <xdr:rowOff>50800</xdr:rowOff>
    </xdr:to>
    <xdr:pic>
      <xdr:nvPicPr>
        <xdr:cNvPr id="853" name="Picture 852" descr="King Mongkut's University of Technology Thonburi Logo">
          <a:extLst>
            <a:ext uri="{FF2B5EF4-FFF2-40B4-BE49-F238E27FC236}">
              <a16:creationId xmlns:a16="http://schemas.microsoft.com/office/drawing/2014/main" id="{AD1094DE-B870-5C4B-93D2-3362A93C8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61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609600</xdr:colOff>
      <xdr:row>854</xdr:row>
      <xdr:rowOff>50800</xdr:rowOff>
    </xdr:to>
    <xdr:pic>
      <xdr:nvPicPr>
        <xdr:cNvPr id="854" name="Picture 853" descr="Kuwait University Logo">
          <a:extLst>
            <a:ext uri="{FF2B5EF4-FFF2-40B4-BE49-F238E27FC236}">
              <a16:creationId xmlns:a16="http://schemas.microsoft.com/office/drawing/2014/main" id="{00B905AD-019A-A644-B300-508C0BBFC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89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609600</xdr:colOff>
      <xdr:row>855</xdr:row>
      <xdr:rowOff>50800</xdr:rowOff>
    </xdr:to>
    <xdr:pic>
      <xdr:nvPicPr>
        <xdr:cNvPr id="855" name="Picture 854" descr="Kyoto Institute of Technology Logo">
          <a:extLst>
            <a:ext uri="{FF2B5EF4-FFF2-40B4-BE49-F238E27FC236}">
              <a16:creationId xmlns:a16="http://schemas.microsoft.com/office/drawing/2014/main" id="{B6BCDFD5-5362-A64A-8AB5-DFEF995D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1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609600</xdr:colOff>
      <xdr:row>856</xdr:row>
      <xdr:rowOff>50800</xdr:rowOff>
    </xdr:to>
    <xdr:pic>
      <xdr:nvPicPr>
        <xdr:cNvPr id="856" name="Picture 855" descr="Kyushu Institute of Technology Logo">
          <a:extLst>
            <a:ext uri="{FF2B5EF4-FFF2-40B4-BE49-F238E27FC236}">
              <a16:creationId xmlns:a16="http://schemas.microsoft.com/office/drawing/2014/main" id="{572CD550-37FC-4440-BBB8-D90780430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45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609600</xdr:colOff>
      <xdr:row>857</xdr:row>
      <xdr:rowOff>50800</xdr:rowOff>
    </xdr:to>
    <xdr:pic>
      <xdr:nvPicPr>
        <xdr:cNvPr id="857" name="Picture 856" descr="Lanzhou University Logo">
          <a:extLst>
            <a:ext uri="{FF2B5EF4-FFF2-40B4-BE49-F238E27FC236}">
              <a16:creationId xmlns:a16="http://schemas.microsoft.com/office/drawing/2014/main" id="{115FDAEC-3064-1040-98D4-1E35739BA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73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609600</xdr:colOff>
      <xdr:row>858</xdr:row>
      <xdr:rowOff>50800</xdr:rowOff>
    </xdr:to>
    <xdr:pic>
      <xdr:nvPicPr>
        <xdr:cNvPr id="858" name="Picture 857" descr="Liverpool John Moores University Logo">
          <a:extLst>
            <a:ext uri="{FF2B5EF4-FFF2-40B4-BE49-F238E27FC236}">
              <a16:creationId xmlns:a16="http://schemas.microsoft.com/office/drawing/2014/main" id="{0FE8E98D-5F96-194E-AA4E-57E4B0629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01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609600</xdr:colOff>
      <xdr:row>859</xdr:row>
      <xdr:rowOff>50800</xdr:rowOff>
    </xdr:to>
    <xdr:pic>
      <xdr:nvPicPr>
        <xdr:cNvPr id="859" name="Picture 858" descr="Lodz University of Technology Logo">
          <a:extLst>
            <a:ext uri="{FF2B5EF4-FFF2-40B4-BE49-F238E27FC236}">
              <a16:creationId xmlns:a16="http://schemas.microsoft.com/office/drawing/2014/main" id="{9947D4D7-85D0-754A-8FF8-D6CAB4841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29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609600</xdr:colOff>
      <xdr:row>860</xdr:row>
      <xdr:rowOff>50800</xdr:rowOff>
    </xdr:to>
    <xdr:pic>
      <xdr:nvPicPr>
        <xdr:cNvPr id="860" name="Picture 859" descr="London Metropolitan University Logo">
          <a:extLst>
            <a:ext uri="{FF2B5EF4-FFF2-40B4-BE49-F238E27FC236}">
              <a16:creationId xmlns:a16="http://schemas.microsoft.com/office/drawing/2014/main" id="{33666A47-AB74-114A-9EB2-359F69864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57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609600</xdr:colOff>
      <xdr:row>861</xdr:row>
      <xdr:rowOff>50800</xdr:rowOff>
    </xdr:to>
    <xdr:pic>
      <xdr:nvPicPr>
        <xdr:cNvPr id="861" name="Picture 860" descr="Loyola University Chicago Logo">
          <a:extLst>
            <a:ext uri="{FF2B5EF4-FFF2-40B4-BE49-F238E27FC236}">
              <a16:creationId xmlns:a16="http://schemas.microsoft.com/office/drawing/2014/main" id="{60FCFBC2-408D-974D-B610-F7E37A12B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85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609600</xdr:colOff>
      <xdr:row>862</xdr:row>
      <xdr:rowOff>50800</xdr:rowOff>
    </xdr:to>
    <xdr:pic>
      <xdr:nvPicPr>
        <xdr:cNvPr id="862" name="Picture 861" descr="Manchester Metropolitan University (MMU) Logo">
          <a:extLst>
            <a:ext uri="{FF2B5EF4-FFF2-40B4-BE49-F238E27FC236}">
              <a16:creationId xmlns:a16="http://schemas.microsoft.com/office/drawing/2014/main" id="{12B1EE35-228B-BF43-887E-7EB99696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13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609600</xdr:colOff>
      <xdr:row>863</xdr:row>
      <xdr:rowOff>50800</xdr:rowOff>
    </xdr:to>
    <xdr:pic>
      <xdr:nvPicPr>
        <xdr:cNvPr id="863" name="Picture 862" descr="Multimedia University (MMU) Logo">
          <a:extLst>
            <a:ext uri="{FF2B5EF4-FFF2-40B4-BE49-F238E27FC236}">
              <a16:creationId xmlns:a16="http://schemas.microsoft.com/office/drawing/2014/main" id="{84EB7BE8-7134-BD42-B967-105DE0400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41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609600</xdr:colOff>
      <xdr:row>864</xdr:row>
      <xdr:rowOff>50800</xdr:rowOff>
    </xdr:to>
    <xdr:pic>
      <xdr:nvPicPr>
        <xdr:cNvPr id="864" name="Picture 863" descr="Nagoya Institute of Technology (NIT) Logo">
          <a:extLst>
            <a:ext uri="{FF2B5EF4-FFF2-40B4-BE49-F238E27FC236}">
              <a16:creationId xmlns:a16="http://schemas.microsoft.com/office/drawing/2014/main" id="{B0023962-22A2-3440-86CA-10513008D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69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609600</xdr:colOff>
      <xdr:row>865</xdr:row>
      <xdr:rowOff>50800</xdr:rowOff>
    </xdr:to>
    <xdr:pic>
      <xdr:nvPicPr>
        <xdr:cNvPr id="865" name="Picture 864" descr="National Chung Cheng University Logo">
          <a:extLst>
            <a:ext uri="{FF2B5EF4-FFF2-40B4-BE49-F238E27FC236}">
              <a16:creationId xmlns:a16="http://schemas.microsoft.com/office/drawing/2014/main" id="{AEA19205-CDE0-CE4F-93CF-539CAA564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9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609600</xdr:colOff>
      <xdr:row>866</xdr:row>
      <xdr:rowOff>50800</xdr:rowOff>
    </xdr:to>
    <xdr:pic>
      <xdr:nvPicPr>
        <xdr:cNvPr id="866" name="Picture 865" descr="Lviv Polytechnic National University Logo">
          <a:extLst>
            <a:ext uri="{FF2B5EF4-FFF2-40B4-BE49-F238E27FC236}">
              <a16:creationId xmlns:a16="http://schemas.microsoft.com/office/drawing/2014/main" id="{870370FB-7DC3-6947-A301-D476D1A8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24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609600</xdr:colOff>
      <xdr:row>867</xdr:row>
      <xdr:rowOff>50800</xdr:rowOff>
    </xdr:to>
    <xdr:pic>
      <xdr:nvPicPr>
        <xdr:cNvPr id="867" name="Picture 866" descr="Nicolaus Copernicus University Logo">
          <a:extLst>
            <a:ext uri="{FF2B5EF4-FFF2-40B4-BE49-F238E27FC236}">
              <a16:creationId xmlns:a16="http://schemas.microsoft.com/office/drawing/2014/main" id="{19BB9885-1791-BB45-A6FE-3C4F66551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52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609600</xdr:colOff>
      <xdr:row>868</xdr:row>
      <xdr:rowOff>50800</xdr:rowOff>
    </xdr:to>
    <xdr:pic>
      <xdr:nvPicPr>
        <xdr:cNvPr id="868" name="Picture 867" descr="Novosibirsk State Technical University Logo">
          <a:extLst>
            <a:ext uri="{FF2B5EF4-FFF2-40B4-BE49-F238E27FC236}">
              <a16:creationId xmlns:a16="http://schemas.microsoft.com/office/drawing/2014/main" id="{A11D0F93-4DA9-FC41-8D80-662138D40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80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609600</xdr:colOff>
      <xdr:row>869</xdr:row>
      <xdr:rowOff>50800</xdr:rowOff>
    </xdr:to>
    <xdr:pic>
      <xdr:nvPicPr>
        <xdr:cNvPr id="869" name="Picture 868" descr="Ohio University Logo">
          <a:extLst>
            <a:ext uri="{FF2B5EF4-FFF2-40B4-BE49-F238E27FC236}">
              <a16:creationId xmlns:a16="http://schemas.microsoft.com/office/drawing/2014/main" id="{8F3FF7EB-5D3E-B043-B9CF-420C84519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08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609600</xdr:colOff>
      <xdr:row>870</xdr:row>
      <xdr:rowOff>50800</xdr:rowOff>
    </xdr:to>
    <xdr:pic>
      <xdr:nvPicPr>
        <xdr:cNvPr id="870" name="Picture 869" descr="Universitas Padjadjaran Logo">
          <a:extLst>
            <a:ext uri="{FF2B5EF4-FFF2-40B4-BE49-F238E27FC236}">
              <a16:creationId xmlns:a16="http://schemas.microsoft.com/office/drawing/2014/main" id="{3D3DF88D-EAA0-6341-9360-8AAB36A9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36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609600</xdr:colOff>
      <xdr:row>871</xdr:row>
      <xdr:rowOff>50800</xdr:rowOff>
    </xdr:to>
    <xdr:pic>
      <xdr:nvPicPr>
        <xdr:cNvPr id="871" name="Picture 870" descr="Perm State National Research University Logo">
          <a:extLst>
            <a:ext uri="{FF2B5EF4-FFF2-40B4-BE49-F238E27FC236}">
              <a16:creationId xmlns:a16="http://schemas.microsoft.com/office/drawing/2014/main" id="{FB172789-D6CD-B14B-AD7C-8ADA9CB8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64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609600</xdr:colOff>
      <xdr:row>872</xdr:row>
      <xdr:rowOff>50800</xdr:rowOff>
    </xdr:to>
    <xdr:pic>
      <xdr:nvPicPr>
        <xdr:cNvPr id="872" name="Picture 871" descr="Pontificia Universidad Católica de Valparaíso Logo">
          <a:extLst>
            <a:ext uri="{FF2B5EF4-FFF2-40B4-BE49-F238E27FC236}">
              <a16:creationId xmlns:a16="http://schemas.microsoft.com/office/drawing/2014/main" id="{2CBE6347-8EBF-1647-9EE8-43BE21A2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92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609600</xdr:colOff>
      <xdr:row>873</xdr:row>
      <xdr:rowOff>50800</xdr:rowOff>
    </xdr:to>
    <xdr:pic>
      <xdr:nvPicPr>
        <xdr:cNvPr id="873" name="Picture 872" descr="Pontificia Universidad Católica del Ecuador (PUCE) Logo">
          <a:extLst>
            <a:ext uri="{FF2B5EF4-FFF2-40B4-BE49-F238E27FC236}">
              <a16:creationId xmlns:a16="http://schemas.microsoft.com/office/drawing/2014/main" id="{1DD01642-BEA9-E94C-9CD3-E7367BE20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20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609600</xdr:colOff>
      <xdr:row>874</xdr:row>
      <xdr:rowOff>50800</xdr:rowOff>
    </xdr:to>
    <xdr:pic>
      <xdr:nvPicPr>
        <xdr:cNvPr id="874" name="Picture 873" descr="Pontifícia Universidade Católica de São Paulo Logo">
          <a:extLst>
            <a:ext uri="{FF2B5EF4-FFF2-40B4-BE49-F238E27FC236}">
              <a16:creationId xmlns:a16="http://schemas.microsoft.com/office/drawing/2014/main" id="{6365EBCA-9952-7C42-A456-326FC3502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48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609600</xdr:colOff>
      <xdr:row>875</xdr:row>
      <xdr:rowOff>50800</xdr:rowOff>
    </xdr:to>
    <xdr:pic>
      <xdr:nvPicPr>
        <xdr:cNvPr id="875" name="Picture 874" descr="Poznań University of Technology Logo">
          <a:extLst>
            <a:ext uri="{FF2B5EF4-FFF2-40B4-BE49-F238E27FC236}">
              <a16:creationId xmlns:a16="http://schemas.microsoft.com/office/drawing/2014/main" id="{D515D988-BD49-AB47-ACCD-C719BC3E6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609600</xdr:colOff>
      <xdr:row>876</xdr:row>
      <xdr:rowOff>50800</xdr:rowOff>
    </xdr:to>
    <xdr:pic>
      <xdr:nvPicPr>
        <xdr:cNvPr id="876" name="Picture 875" descr="Prince of Songkla University Logo">
          <a:extLst>
            <a:ext uri="{FF2B5EF4-FFF2-40B4-BE49-F238E27FC236}">
              <a16:creationId xmlns:a16="http://schemas.microsoft.com/office/drawing/2014/main" id="{B18ED7D0-7938-1A45-BB2D-A275074F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0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609600</xdr:colOff>
      <xdr:row>877</xdr:row>
      <xdr:rowOff>50800</xdr:rowOff>
    </xdr:to>
    <xdr:pic>
      <xdr:nvPicPr>
        <xdr:cNvPr id="877" name="Picture 876" descr="Princess Nourah bint Abdulrahman University Logo">
          <a:extLst>
            <a:ext uri="{FF2B5EF4-FFF2-40B4-BE49-F238E27FC236}">
              <a16:creationId xmlns:a16="http://schemas.microsoft.com/office/drawing/2014/main" id="{7E21A002-94F6-2344-9E15-53EFC50C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32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609600</xdr:colOff>
      <xdr:row>878</xdr:row>
      <xdr:rowOff>50800</xdr:rowOff>
    </xdr:to>
    <xdr:pic>
      <xdr:nvPicPr>
        <xdr:cNvPr id="878" name="Picture 877" descr="Princess Sumaya University for Technology Logo">
          <a:extLst>
            <a:ext uri="{FF2B5EF4-FFF2-40B4-BE49-F238E27FC236}">
              <a16:creationId xmlns:a16="http://schemas.microsoft.com/office/drawing/2014/main" id="{26E029B6-A228-1043-B4EF-CB07498C8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60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609600</xdr:colOff>
      <xdr:row>879</xdr:row>
      <xdr:rowOff>50800</xdr:rowOff>
    </xdr:to>
    <xdr:pic>
      <xdr:nvPicPr>
        <xdr:cNvPr id="879" name="Picture 878" descr="Queen Margaret University , Edinburgh Logo">
          <a:extLst>
            <a:ext uri="{FF2B5EF4-FFF2-40B4-BE49-F238E27FC236}">
              <a16:creationId xmlns:a16="http://schemas.microsoft.com/office/drawing/2014/main" id="{24383C4E-BA30-2541-8765-521A9AB9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88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609600</xdr:colOff>
      <xdr:row>880</xdr:row>
      <xdr:rowOff>50800</xdr:rowOff>
    </xdr:to>
    <xdr:pic>
      <xdr:nvPicPr>
        <xdr:cNvPr id="880" name="Picture 879" descr="Rhodes University Logo">
          <a:extLst>
            <a:ext uri="{FF2B5EF4-FFF2-40B4-BE49-F238E27FC236}">
              <a16:creationId xmlns:a16="http://schemas.microsoft.com/office/drawing/2014/main" id="{83184FD5-17A7-4649-9935-3388F7AB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16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609600</xdr:colOff>
      <xdr:row>881</xdr:row>
      <xdr:rowOff>50800</xdr:rowOff>
    </xdr:to>
    <xdr:pic>
      <xdr:nvPicPr>
        <xdr:cNvPr id="881" name="Picture 880" descr="Riga Stradins University Logo">
          <a:extLst>
            <a:ext uri="{FF2B5EF4-FFF2-40B4-BE49-F238E27FC236}">
              <a16:creationId xmlns:a16="http://schemas.microsoft.com/office/drawing/2014/main" id="{3B906907-56B1-9644-9735-7820D90DD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44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609600</xdr:colOff>
      <xdr:row>882</xdr:row>
      <xdr:rowOff>50800</xdr:rowOff>
    </xdr:to>
    <xdr:pic>
      <xdr:nvPicPr>
        <xdr:cNvPr id="882" name="Picture 881" descr="Ritsumeikan University Logo">
          <a:extLst>
            <a:ext uri="{FF2B5EF4-FFF2-40B4-BE49-F238E27FC236}">
              <a16:creationId xmlns:a16="http://schemas.microsoft.com/office/drawing/2014/main" id="{50C7BBCF-7C17-4541-A38D-6ABD8B38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72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609600</xdr:colOff>
      <xdr:row>883</xdr:row>
      <xdr:rowOff>50800</xdr:rowOff>
    </xdr:to>
    <xdr:pic>
      <xdr:nvPicPr>
        <xdr:cNvPr id="883" name="Picture 882" descr="Ryerson University Logo">
          <a:extLst>
            <a:ext uri="{FF2B5EF4-FFF2-40B4-BE49-F238E27FC236}">
              <a16:creationId xmlns:a16="http://schemas.microsoft.com/office/drawing/2014/main" id="{007B70A1-0EC8-414B-9ED1-F5782BAAC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99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609600</xdr:colOff>
      <xdr:row>884</xdr:row>
      <xdr:rowOff>50800</xdr:rowOff>
    </xdr:to>
    <xdr:pic>
      <xdr:nvPicPr>
        <xdr:cNvPr id="884" name="Picture 883" descr="Saitama University Logo">
          <a:extLst>
            <a:ext uri="{FF2B5EF4-FFF2-40B4-BE49-F238E27FC236}">
              <a16:creationId xmlns:a16="http://schemas.microsoft.com/office/drawing/2014/main" id="{C6EA93F3-09D0-F544-96D5-8075B86E1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27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609600</xdr:colOff>
      <xdr:row>885</xdr:row>
      <xdr:rowOff>50800</xdr:rowOff>
    </xdr:to>
    <xdr:pic>
      <xdr:nvPicPr>
        <xdr:cNvPr id="885" name="Picture 884" descr="San Diego State University Logo">
          <a:extLst>
            <a:ext uri="{FF2B5EF4-FFF2-40B4-BE49-F238E27FC236}">
              <a16:creationId xmlns:a16="http://schemas.microsoft.com/office/drawing/2014/main" id="{B512E438-2DB9-1C4A-8683-233942CBE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5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609600</xdr:colOff>
      <xdr:row>886</xdr:row>
      <xdr:rowOff>50800</xdr:rowOff>
    </xdr:to>
    <xdr:pic>
      <xdr:nvPicPr>
        <xdr:cNvPr id="886" name="Picture 885" descr="Shanghai International Studies University Logo">
          <a:extLst>
            <a:ext uri="{FF2B5EF4-FFF2-40B4-BE49-F238E27FC236}">
              <a16:creationId xmlns:a16="http://schemas.microsoft.com/office/drawing/2014/main" id="{7574ED88-7BD3-C743-BAD4-AA7DC026E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83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609600</xdr:colOff>
      <xdr:row>887</xdr:row>
      <xdr:rowOff>50800</xdr:rowOff>
    </xdr:to>
    <xdr:pic>
      <xdr:nvPicPr>
        <xdr:cNvPr id="887" name="Picture 886" descr="Sheffield Hallam University Logo">
          <a:extLst>
            <a:ext uri="{FF2B5EF4-FFF2-40B4-BE49-F238E27FC236}">
              <a16:creationId xmlns:a16="http://schemas.microsoft.com/office/drawing/2014/main" id="{12890206-1E4A-F446-B264-08E590F04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11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609600</xdr:colOff>
      <xdr:row>888</xdr:row>
      <xdr:rowOff>50800</xdr:rowOff>
    </xdr:to>
    <xdr:pic>
      <xdr:nvPicPr>
        <xdr:cNvPr id="888" name="Picture 887" descr="Shinshu University Logo">
          <a:extLst>
            <a:ext uri="{FF2B5EF4-FFF2-40B4-BE49-F238E27FC236}">
              <a16:creationId xmlns:a16="http://schemas.microsoft.com/office/drawing/2014/main" id="{D424B039-3A25-314E-89EB-A8B7679A4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39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609600</xdr:colOff>
      <xdr:row>889</xdr:row>
      <xdr:rowOff>50800</xdr:rowOff>
    </xdr:to>
    <xdr:pic>
      <xdr:nvPicPr>
        <xdr:cNvPr id="889" name="Picture 888" descr="Shiraz University Logo">
          <a:extLst>
            <a:ext uri="{FF2B5EF4-FFF2-40B4-BE49-F238E27FC236}">
              <a16:creationId xmlns:a16="http://schemas.microsoft.com/office/drawing/2014/main" id="{B4BEA6A7-3DC6-EE43-B82D-2B50DFDE0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67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609600</xdr:colOff>
      <xdr:row>890</xdr:row>
      <xdr:rowOff>50800</xdr:rowOff>
    </xdr:to>
    <xdr:pic>
      <xdr:nvPicPr>
        <xdr:cNvPr id="890" name="Picture 889" descr="Silesian University of Technology Logo">
          <a:extLst>
            <a:ext uri="{FF2B5EF4-FFF2-40B4-BE49-F238E27FC236}">
              <a16:creationId xmlns:a16="http://schemas.microsoft.com/office/drawing/2014/main" id="{1347C352-FD8A-3445-ACAE-F6ADF457B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95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609600</xdr:colOff>
      <xdr:row>891</xdr:row>
      <xdr:rowOff>50800</xdr:rowOff>
    </xdr:to>
    <xdr:pic>
      <xdr:nvPicPr>
        <xdr:cNvPr id="891" name="Picture 890" descr="Slovak University of Technology in Bratislava Logo">
          <a:extLst>
            <a:ext uri="{FF2B5EF4-FFF2-40B4-BE49-F238E27FC236}">
              <a16:creationId xmlns:a16="http://schemas.microsoft.com/office/drawing/2014/main" id="{205DE158-C2F1-C24D-97BA-FE716765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23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609600</xdr:colOff>
      <xdr:row>892</xdr:row>
      <xdr:rowOff>50800</xdr:rowOff>
    </xdr:to>
    <xdr:pic>
      <xdr:nvPicPr>
        <xdr:cNvPr id="892" name="Picture 891" descr="Sophia University Logo">
          <a:extLst>
            <a:ext uri="{FF2B5EF4-FFF2-40B4-BE49-F238E27FC236}">
              <a16:creationId xmlns:a16="http://schemas.microsoft.com/office/drawing/2014/main" id="{4ADB8D7F-5640-1948-82B1-8B32FF9BB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51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609600</xdr:colOff>
      <xdr:row>893</xdr:row>
      <xdr:rowOff>50800</xdr:rowOff>
    </xdr:to>
    <xdr:pic>
      <xdr:nvPicPr>
        <xdr:cNvPr id="893" name="Picture 892" descr="South Ural State University (National Research University) Logo">
          <a:extLst>
            <a:ext uri="{FF2B5EF4-FFF2-40B4-BE49-F238E27FC236}">
              <a16:creationId xmlns:a16="http://schemas.microsoft.com/office/drawing/2014/main" id="{82A6CAF3-AB69-EB43-A0C7-AB7061852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79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609600</xdr:colOff>
      <xdr:row>894</xdr:row>
      <xdr:rowOff>50800</xdr:rowOff>
    </xdr:to>
    <xdr:pic>
      <xdr:nvPicPr>
        <xdr:cNvPr id="894" name="Picture 893" descr="Szent Istvan University Logo">
          <a:extLst>
            <a:ext uri="{FF2B5EF4-FFF2-40B4-BE49-F238E27FC236}">
              <a16:creationId xmlns:a16="http://schemas.microsoft.com/office/drawing/2014/main" id="{EFFA2C6F-B8A2-0A45-9152-E0029053C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07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609600</xdr:colOff>
      <xdr:row>895</xdr:row>
      <xdr:rowOff>50800</xdr:rowOff>
    </xdr:to>
    <xdr:pic>
      <xdr:nvPicPr>
        <xdr:cNvPr id="895" name="Picture 894" descr="Tallinn University Logo">
          <a:extLst>
            <a:ext uri="{FF2B5EF4-FFF2-40B4-BE49-F238E27FC236}">
              <a16:creationId xmlns:a16="http://schemas.microsoft.com/office/drawing/2014/main" id="{21B0160C-842E-3543-9B97-9BD6ED7CA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3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609600</xdr:colOff>
      <xdr:row>896</xdr:row>
      <xdr:rowOff>50800</xdr:rowOff>
    </xdr:to>
    <xdr:pic>
      <xdr:nvPicPr>
        <xdr:cNvPr id="896" name="Picture 895" descr="Technical University of Kosice Logo">
          <a:extLst>
            <a:ext uri="{FF2B5EF4-FFF2-40B4-BE49-F238E27FC236}">
              <a16:creationId xmlns:a16="http://schemas.microsoft.com/office/drawing/2014/main" id="{CA615D58-47C5-AB43-AB76-E561E0426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63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609600</xdr:colOff>
      <xdr:row>897</xdr:row>
      <xdr:rowOff>50800</xdr:rowOff>
    </xdr:to>
    <xdr:pic>
      <xdr:nvPicPr>
        <xdr:cNvPr id="897" name="Picture 896" descr="TU Dortmund University Logo">
          <a:extLst>
            <a:ext uri="{FF2B5EF4-FFF2-40B4-BE49-F238E27FC236}">
              <a16:creationId xmlns:a16="http://schemas.microsoft.com/office/drawing/2014/main" id="{C56D368E-54BE-B04E-82FF-7DB8E85F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91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609600</xdr:colOff>
      <xdr:row>898</xdr:row>
      <xdr:rowOff>50800</xdr:rowOff>
    </xdr:to>
    <xdr:pic>
      <xdr:nvPicPr>
        <xdr:cNvPr id="898" name="Picture 897" descr="Technological University Dublin Logo">
          <a:extLst>
            <a:ext uri="{FF2B5EF4-FFF2-40B4-BE49-F238E27FC236}">
              <a16:creationId xmlns:a16="http://schemas.microsoft.com/office/drawing/2014/main" id="{1709676D-6128-FB4F-A1AC-98EFAAC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19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609600</xdr:colOff>
      <xdr:row>899</xdr:row>
      <xdr:rowOff>50800</xdr:rowOff>
    </xdr:to>
    <xdr:pic>
      <xdr:nvPicPr>
        <xdr:cNvPr id="899" name="Picture 898" descr="Tecnológico de Costa Rica -TEC Logo">
          <a:extLst>
            <a:ext uri="{FF2B5EF4-FFF2-40B4-BE49-F238E27FC236}">
              <a16:creationId xmlns:a16="http://schemas.microsoft.com/office/drawing/2014/main" id="{CEC15724-9F35-3840-8DF3-DA2BDCDE3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47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609600</xdr:colOff>
      <xdr:row>900</xdr:row>
      <xdr:rowOff>50800</xdr:rowOff>
    </xdr:to>
    <xdr:pic>
      <xdr:nvPicPr>
        <xdr:cNvPr id="900" name="Picture 899" descr="Texas Tech University Logo">
          <a:extLst>
            <a:ext uri="{FF2B5EF4-FFF2-40B4-BE49-F238E27FC236}">
              <a16:creationId xmlns:a16="http://schemas.microsoft.com/office/drawing/2014/main" id="{59969B2E-F1E4-244C-9979-72F5A0698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74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609600</xdr:colOff>
      <xdr:row>901</xdr:row>
      <xdr:rowOff>50800</xdr:rowOff>
    </xdr:to>
    <xdr:pic>
      <xdr:nvPicPr>
        <xdr:cNvPr id="901" name="Picture 900" descr="Robert Gordon University Logo">
          <a:extLst>
            <a:ext uri="{FF2B5EF4-FFF2-40B4-BE49-F238E27FC236}">
              <a16:creationId xmlns:a16="http://schemas.microsoft.com/office/drawing/2014/main" id="{05796184-CF2A-DB40-8C4F-3080B4275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02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609600</xdr:colOff>
      <xdr:row>902</xdr:row>
      <xdr:rowOff>50800</xdr:rowOff>
    </xdr:to>
    <xdr:pic>
      <xdr:nvPicPr>
        <xdr:cNvPr id="902" name="Picture 901" descr="Russian Presidential Academy of National Economy and Public Administration Logo">
          <a:extLst>
            <a:ext uri="{FF2B5EF4-FFF2-40B4-BE49-F238E27FC236}">
              <a16:creationId xmlns:a16="http://schemas.microsoft.com/office/drawing/2014/main" id="{BAD7C531-302C-8D44-B712-5B82DD4E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0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609600</xdr:colOff>
      <xdr:row>903</xdr:row>
      <xdr:rowOff>50800</xdr:rowOff>
    </xdr:to>
    <xdr:pic>
      <xdr:nvPicPr>
        <xdr:cNvPr id="903" name="Picture 902" descr="Tokai University Logo">
          <a:extLst>
            <a:ext uri="{FF2B5EF4-FFF2-40B4-BE49-F238E27FC236}">
              <a16:creationId xmlns:a16="http://schemas.microsoft.com/office/drawing/2014/main" id="{0EC71C0C-850D-7645-80B5-ABE0043E5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58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609600</xdr:colOff>
      <xdr:row>904</xdr:row>
      <xdr:rowOff>50800</xdr:rowOff>
    </xdr:to>
    <xdr:pic>
      <xdr:nvPicPr>
        <xdr:cNvPr id="904" name="Picture 903" descr="Universidad Austral de Chile Logo">
          <a:extLst>
            <a:ext uri="{FF2B5EF4-FFF2-40B4-BE49-F238E27FC236}">
              <a16:creationId xmlns:a16="http://schemas.microsoft.com/office/drawing/2014/main" id="{DE1D2E7F-0590-2949-BCD3-E6FEB18C4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86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609600</xdr:colOff>
      <xdr:row>905</xdr:row>
      <xdr:rowOff>50800</xdr:rowOff>
    </xdr:to>
    <xdr:pic>
      <xdr:nvPicPr>
        <xdr:cNvPr id="905" name="Picture 904" descr="Universidad Autónoma de Chapingo Logo">
          <a:extLst>
            <a:ext uri="{FF2B5EF4-FFF2-40B4-BE49-F238E27FC236}">
              <a16:creationId xmlns:a16="http://schemas.microsoft.com/office/drawing/2014/main" id="{E1D9E313-697A-F149-A4B3-7FFFC7B1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14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609600</xdr:colOff>
      <xdr:row>906</xdr:row>
      <xdr:rowOff>50800</xdr:rowOff>
    </xdr:to>
    <xdr:pic>
      <xdr:nvPicPr>
        <xdr:cNvPr id="906" name="Picture 905" descr="Universidad Autónoma del Estado de México (UAEMex) Logo">
          <a:extLst>
            <a:ext uri="{FF2B5EF4-FFF2-40B4-BE49-F238E27FC236}">
              <a16:creationId xmlns:a16="http://schemas.microsoft.com/office/drawing/2014/main" id="{5E75E4D5-450E-5C48-AE0F-BEE36F6B4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42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609600</xdr:colOff>
      <xdr:row>907</xdr:row>
      <xdr:rowOff>50800</xdr:rowOff>
    </xdr:to>
    <xdr:pic>
      <xdr:nvPicPr>
        <xdr:cNvPr id="907" name="Picture 906" descr="Universidad Autónoma Metropolitana (UAM) Logo">
          <a:extLst>
            <a:ext uri="{FF2B5EF4-FFF2-40B4-BE49-F238E27FC236}">
              <a16:creationId xmlns:a16="http://schemas.microsoft.com/office/drawing/2014/main" id="{92DC4639-23CF-9745-8C1F-B5A2C970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70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609600</xdr:colOff>
      <xdr:row>908</xdr:row>
      <xdr:rowOff>50800</xdr:rowOff>
    </xdr:to>
    <xdr:pic>
      <xdr:nvPicPr>
        <xdr:cNvPr id="908" name="Picture 907" descr="Universidad Católica Andres Bello Logo">
          <a:extLst>
            <a:ext uri="{FF2B5EF4-FFF2-40B4-BE49-F238E27FC236}">
              <a16:creationId xmlns:a16="http://schemas.microsoft.com/office/drawing/2014/main" id="{42DA8527-8B8E-1F4C-A9F4-3AEE85FC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98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609600</xdr:colOff>
      <xdr:row>909</xdr:row>
      <xdr:rowOff>50800</xdr:rowOff>
    </xdr:to>
    <xdr:pic>
      <xdr:nvPicPr>
        <xdr:cNvPr id="909" name="Picture 908" descr="Universidad Católica del Uruguay (UCU) Logo">
          <a:extLst>
            <a:ext uri="{FF2B5EF4-FFF2-40B4-BE49-F238E27FC236}">
              <a16:creationId xmlns:a16="http://schemas.microsoft.com/office/drawing/2014/main" id="{EB661FD7-C0A4-E14C-8EE7-BD741DB2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26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609600</xdr:colOff>
      <xdr:row>910</xdr:row>
      <xdr:rowOff>50800</xdr:rowOff>
    </xdr:to>
    <xdr:pic>
      <xdr:nvPicPr>
        <xdr:cNvPr id="910" name="Picture 909" descr="University of Alicante Logo">
          <a:extLst>
            <a:ext uri="{FF2B5EF4-FFF2-40B4-BE49-F238E27FC236}">
              <a16:creationId xmlns:a16="http://schemas.microsoft.com/office/drawing/2014/main" id="{ADBBDCA2-DF9F-E249-9937-174257C38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54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609600</xdr:colOff>
      <xdr:row>911</xdr:row>
      <xdr:rowOff>50800</xdr:rowOff>
    </xdr:to>
    <xdr:pic>
      <xdr:nvPicPr>
        <xdr:cNvPr id="911" name="Picture 910" descr="Universidad de la República (Udelar) Logo">
          <a:extLst>
            <a:ext uri="{FF2B5EF4-FFF2-40B4-BE49-F238E27FC236}">
              <a16:creationId xmlns:a16="http://schemas.microsoft.com/office/drawing/2014/main" id="{EE91B662-C949-A348-B84B-84ED0352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82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609600</xdr:colOff>
      <xdr:row>912</xdr:row>
      <xdr:rowOff>50800</xdr:rowOff>
    </xdr:to>
    <xdr:pic>
      <xdr:nvPicPr>
        <xdr:cNvPr id="912" name="Picture 911" descr="Universidad de las Américas Puebla (UDLAP) Logo">
          <a:extLst>
            <a:ext uri="{FF2B5EF4-FFF2-40B4-BE49-F238E27FC236}">
              <a16:creationId xmlns:a16="http://schemas.microsoft.com/office/drawing/2014/main" id="{1F2D912B-82E8-3142-9B8C-E05815A82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10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609600</xdr:colOff>
      <xdr:row>913</xdr:row>
      <xdr:rowOff>50800</xdr:rowOff>
    </xdr:to>
    <xdr:pic>
      <xdr:nvPicPr>
        <xdr:cNvPr id="913" name="Picture 912" descr="Universidad de los Andes - Chile Logo">
          <a:extLst>
            <a:ext uri="{FF2B5EF4-FFF2-40B4-BE49-F238E27FC236}">
              <a16:creationId xmlns:a16="http://schemas.microsoft.com/office/drawing/2014/main" id="{D98DE214-D52E-F746-AABE-0A1322E9C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38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609600</xdr:colOff>
      <xdr:row>914</xdr:row>
      <xdr:rowOff>50800</xdr:rowOff>
    </xdr:to>
    <xdr:pic>
      <xdr:nvPicPr>
        <xdr:cNvPr id="914" name="Picture 913" descr="Universidad de los Andes - (ULA) Mérida Logo">
          <a:extLst>
            <a:ext uri="{FF2B5EF4-FFF2-40B4-BE49-F238E27FC236}">
              <a16:creationId xmlns:a16="http://schemas.microsoft.com/office/drawing/2014/main" id="{670AE980-D1A9-3D44-943C-F101DCD1A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66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609600</xdr:colOff>
      <xdr:row>915</xdr:row>
      <xdr:rowOff>50800</xdr:rowOff>
    </xdr:to>
    <xdr:pic>
      <xdr:nvPicPr>
        <xdr:cNvPr id="915" name="Picture 914" descr="University of Murcia Logo">
          <a:extLst>
            <a:ext uri="{FF2B5EF4-FFF2-40B4-BE49-F238E27FC236}">
              <a16:creationId xmlns:a16="http://schemas.microsoft.com/office/drawing/2014/main" id="{8BB68D43-CBFA-0C4D-A039-92A4232B2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9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609600</xdr:colOff>
      <xdr:row>916</xdr:row>
      <xdr:rowOff>50800</xdr:rowOff>
    </xdr:to>
    <xdr:pic>
      <xdr:nvPicPr>
        <xdr:cNvPr id="916" name="Picture 915" descr="Universidad de Oviedo Logo">
          <a:extLst>
            <a:ext uri="{FF2B5EF4-FFF2-40B4-BE49-F238E27FC236}">
              <a16:creationId xmlns:a16="http://schemas.microsoft.com/office/drawing/2014/main" id="{F50637D0-7EFF-8245-8E3A-8786E563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21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609600</xdr:colOff>
      <xdr:row>917</xdr:row>
      <xdr:rowOff>50800</xdr:rowOff>
    </xdr:to>
    <xdr:pic>
      <xdr:nvPicPr>
        <xdr:cNvPr id="917" name="Picture 916" descr="Universidad del Valle Logo">
          <a:extLst>
            <a:ext uri="{FF2B5EF4-FFF2-40B4-BE49-F238E27FC236}">
              <a16:creationId xmlns:a16="http://schemas.microsoft.com/office/drawing/2014/main" id="{34B62D40-CA06-2441-A22E-CCC915A26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49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609600</xdr:colOff>
      <xdr:row>918</xdr:row>
      <xdr:rowOff>50800</xdr:rowOff>
    </xdr:to>
    <xdr:pic>
      <xdr:nvPicPr>
        <xdr:cNvPr id="918" name="Picture 917" descr="Universidad Diego Portales (UDP) Logo">
          <a:extLst>
            <a:ext uri="{FF2B5EF4-FFF2-40B4-BE49-F238E27FC236}">
              <a16:creationId xmlns:a16="http://schemas.microsoft.com/office/drawing/2014/main" id="{99CFF4B5-ABF1-CC48-9EF8-578FD1C9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77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609600</xdr:colOff>
      <xdr:row>919</xdr:row>
      <xdr:rowOff>50800</xdr:rowOff>
    </xdr:to>
    <xdr:pic>
      <xdr:nvPicPr>
        <xdr:cNvPr id="919" name="Picture 918" descr="Universidad EAFIT Logo">
          <a:extLst>
            <a:ext uri="{FF2B5EF4-FFF2-40B4-BE49-F238E27FC236}">
              <a16:creationId xmlns:a16="http://schemas.microsoft.com/office/drawing/2014/main" id="{0FA73123-9B33-254B-BF8B-6152A1372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05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609600</xdr:colOff>
      <xdr:row>920</xdr:row>
      <xdr:rowOff>50800</xdr:rowOff>
    </xdr:to>
    <xdr:pic>
      <xdr:nvPicPr>
        <xdr:cNvPr id="920" name="Picture 919" descr="Universidad Nacional Costa Rica Logo">
          <a:extLst>
            <a:ext uri="{FF2B5EF4-FFF2-40B4-BE49-F238E27FC236}">
              <a16:creationId xmlns:a16="http://schemas.microsoft.com/office/drawing/2014/main" id="{3F360AC2-180F-2D42-8C77-ADEC7010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33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609600</xdr:colOff>
      <xdr:row>921</xdr:row>
      <xdr:rowOff>50800</xdr:rowOff>
    </xdr:to>
    <xdr:pic>
      <xdr:nvPicPr>
        <xdr:cNvPr id="921" name="Picture 920" descr="Universidad Nacional de Córdoba - UNC Logo">
          <a:extLst>
            <a:ext uri="{FF2B5EF4-FFF2-40B4-BE49-F238E27FC236}">
              <a16:creationId xmlns:a16="http://schemas.microsoft.com/office/drawing/2014/main" id="{A5069D80-2985-DF43-8704-6281EC02A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61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609600</xdr:colOff>
      <xdr:row>922</xdr:row>
      <xdr:rowOff>50800</xdr:rowOff>
    </xdr:to>
    <xdr:pic>
      <xdr:nvPicPr>
        <xdr:cNvPr id="922" name="Picture 921" descr="Universidad Nacional de Rosario (UNR) Logo">
          <a:extLst>
            <a:ext uri="{FF2B5EF4-FFF2-40B4-BE49-F238E27FC236}">
              <a16:creationId xmlns:a16="http://schemas.microsoft.com/office/drawing/2014/main" id="{CCDD05EB-5852-C544-A7A0-69253553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89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609600</xdr:colOff>
      <xdr:row>923</xdr:row>
      <xdr:rowOff>50800</xdr:rowOff>
    </xdr:to>
    <xdr:pic>
      <xdr:nvPicPr>
        <xdr:cNvPr id="923" name="Picture 922" descr="Universidad Nacional de San Luis Logo">
          <a:extLst>
            <a:ext uri="{FF2B5EF4-FFF2-40B4-BE49-F238E27FC236}">
              <a16:creationId xmlns:a16="http://schemas.microsoft.com/office/drawing/2014/main" id="{6299BEB0-6C8A-E74F-8118-AEA06C86C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17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609600</xdr:colOff>
      <xdr:row>924</xdr:row>
      <xdr:rowOff>50800</xdr:rowOff>
    </xdr:to>
    <xdr:pic>
      <xdr:nvPicPr>
        <xdr:cNvPr id="924" name="Picture 923" descr="Universidad Nacional Mayor de San Marcos Logo">
          <a:extLst>
            <a:ext uri="{FF2B5EF4-FFF2-40B4-BE49-F238E27FC236}">
              <a16:creationId xmlns:a16="http://schemas.microsoft.com/office/drawing/2014/main" id="{22A9E1E9-C901-0940-AA35-50CC8A51C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45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609600</xdr:colOff>
      <xdr:row>925</xdr:row>
      <xdr:rowOff>50800</xdr:rowOff>
    </xdr:to>
    <xdr:pic>
      <xdr:nvPicPr>
        <xdr:cNvPr id="925" name="Picture 924" descr="Universidad Simón Bolívar (USB) Logo">
          <a:extLst>
            <a:ext uri="{FF2B5EF4-FFF2-40B4-BE49-F238E27FC236}">
              <a16:creationId xmlns:a16="http://schemas.microsoft.com/office/drawing/2014/main" id="{0DE736E4-AEA9-C841-B498-FD082A27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7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609600</xdr:colOff>
      <xdr:row>926</xdr:row>
      <xdr:rowOff>50800</xdr:rowOff>
    </xdr:to>
    <xdr:pic>
      <xdr:nvPicPr>
        <xdr:cNvPr id="926" name="Picture 925" descr="Universidad Técnica Federico Santa María (USM) Logo">
          <a:extLst>
            <a:ext uri="{FF2B5EF4-FFF2-40B4-BE49-F238E27FC236}">
              <a16:creationId xmlns:a16="http://schemas.microsoft.com/office/drawing/2014/main" id="{1F9B0955-C18B-6B4D-AEBD-005895CF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01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609600</xdr:colOff>
      <xdr:row>927</xdr:row>
      <xdr:rowOff>50800</xdr:rowOff>
    </xdr:to>
    <xdr:pic>
      <xdr:nvPicPr>
        <xdr:cNvPr id="927" name="Picture 926" descr="Universidad Tecnológica de Panamá (UTP) Logo">
          <a:extLst>
            <a:ext uri="{FF2B5EF4-FFF2-40B4-BE49-F238E27FC236}">
              <a16:creationId xmlns:a16="http://schemas.microsoft.com/office/drawing/2014/main" id="{133520D0-B965-6E45-B021-1237CCFE7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29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609600</xdr:colOff>
      <xdr:row>928</xdr:row>
      <xdr:rowOff>50800</xdr:rowOff>
    </xdr:to>
    <xdr:pic>
      <xdr:nvPicPr>
        <xdr:cNvPr id="928" name="Picture 927" descr="Universidad Tecnológica Nacional (UTN) Logo">
          <a:extLst>
            <a:ext uri="{FF2B5EF4-FFF2-40B4-BE49-F238E27FC236}">
              <a16:creationId xmlns:a16="http://schemas.microsoft.com/office/drawing/2014/main" id="{24E3B4A8-0050-F84F-AF57-F3F0935F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7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609600</xdr:colOff>
      <xdr:row>929</xdr:row>
      <xdr:rowOff>50800</xdr:rowOff>
    </xdr:to>
    <xdr:pic>
      <xdr:nvPicPr>
        <xdr:cNvPr id="929" name="Picture 928" descr="Universidade Católica Portuguesa - UCP Logo">
          <a:extLst>
            <a:ext uri="{FF2B5EF4-FFF2-40B4-BE49-F238E27FC236}">
              <a16:creationId xmlns:a16="http://schemas.microsoft.com/office/drawing/2014/main" id="{1573522C-AB3A-4E4F-AB42-5F832A536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85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609600</xdr:colOff>
      <xdr:row>930</xdr:row>
      <xdr:rowOff>50800</xdr:rowOff>
    </xdr:to>
    <xdr:pic>
      <xdr:nvPicPr>
        <xdr:cNvPr id="930" name="Picture 929" descr="Universidade da Coruña Logo">
          <a:extLst>
            <a:ext uri="{FF2B5EF4-FFF2-40B4-BE49-F238E27FC236}">
              <a16:creationId xmlns:a16="http://schemas.microsoft.com/office/drawing/2014/main" id="{120B8221-9F9D-6846-9CD7-E9CFE74EC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13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609600</xdr:colOff>
      <xdr:row>931</xdr:row>
      <xdr:rowOff>50800</xdr:rowOff>
    </xdr:to>
    <xdr:pic>
      <xdr:nvPicPr>
        <xdr:cNvPr id="931" name="Picture 930" descr="Universidade de Brasília Logo">
          <a:extLst>
            <a:ext uri="{FF2B5EF4-FFF2-40B4-BE49-F238E27FC236}">
              <a16:creationId xmlns:a16="http://schemas.microsoft.com/office/drawing/2014/main" id="{71888338-7EA7-CF43-9119-D7C655D9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41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609600</xdr:colOff>
      <xdr:row>932</xdr:row>
      <xdr:rowOff>50800</xdr:rowOff>
    </xdr:to>
    <xdr:pic>
      <xdr:nvPicPr>
        <xdr:cNvPr id="932" name="Picture 931" descr="Universidade Federal de Santa Catarina Logo">
          <a:extLst>
            <a:ext uri="{FF2B5EF4-FFF2-40B4-BE49-F238E27FC236}">
              <a16:creationId xmlns:a16="http://schemas.microsoft.com/office/drawing/2014/main" id="{718E2C95-752F-1D4C-BABE-319CED078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69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609600</xdr:colOff>
      <xdr:row>933</xdr:row>
      <xdr:rowOff>50800</xdr:rowOff>
    </xdr:to>
    <xdr:pic>
      <xdr:nvPicPr>
        <xdr:cNvPr id="933" name="Picture 932" descr="Universidade Federal de São Carlos (UFSCar) Logo">
          <a:extLst>
            <a:ext uri="{FF2B5EF4-FFF2-40B4-BE49-F238E27FC236}">
              <a16:creationId xmlns:a16="http://schemas.microsoft.com/office/drawing/2014/main" id="{0BEA41F8-F487-3D4D-85A8-8A6EB2031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96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609600</xdr:colOff>
      <xdr:row>934</xdr:row>
      <xdr:rowOff>50800</xdr:rowOff>
    </xdr:to>
    <xdr:pic>
      <xdr:nvPicPr>
        <xdr:cNvPr id="934" name="Picture 933" descr="Universidade Federal do Paraná - UFPR Logo">
          <a:extLst>
            <a:ext uri="{FF2B5EF4-FFF2-40B4-BE49-F238E27FC236}">
              <a16:creationId xmlns:a16="http://schemas.microsoft.com/office/drawing/2014/main" id="{86281DB1-397E-8545-9F94-0332930D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124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609600</xdr:colOff>
      <xdr:row>935</xdr:row>
      <xdr:rowOff>50800</xdr:rowOff>
    </xdr:to>
    <xdr:pic>
      <xdr:nvPicPr>
        <xdr:cNvPr id="935" name="Picture 934" descr="Universidade Federal de Pernambuco (UFPE) Logo">
          <a:extLst>
            <a:ext uri="{FF2B5EF4-FFF2-40B4-BE49-F238E27FC236}">
              <a16:creationId xmlns:a16="http://schemas.microsoft.com/office/drawing/2014/main" id="{F4A27ECA-2E71-2840-8736-5E9F42994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15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609600</xdr:colOff>
      <xdr:row>936</xdr:row>
      <xdr:rowOff>50800</xdr:rowOff>
    </xdr:to>
    <xdr:pic>
      <xdr:nvPicPr>
        <xdr:cNvPr id="936" name="Picture 935" descr="Catania University Logo">
          <a:extLst>
            <a:ext uri="{FF2B5EF4-FFF2-40B4-BE49-F238E27FC236}">
              <a16:creationId xmlns:a16="http://schemas.microsoft.com/office/drawing/2014/main" id="{76642B4C-7223-EA46-A06E-E2CD8E38B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180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609600</xdr:colOff>
      <xdr:row>937</xdr:row>
      <xdr:rowOff>50800</xdr:rowOff>
    </xdr:to>
    <xdr:pic>
      <xdr:nvPicPr>
        <xdr:cNvPr id="937" name="Picture 936" descr="Universita' degli Studi di Ferrara Logo">
          <a:extLst>
            <a:ext uri="{FF2B5EF4-FFF2-40B4-BE49-F238E27FC236}">
              <a16:creationId xmlns:a16="http://schemas.microsoft.com/office/drawing/2014/main" id="{5E8BBC77-32C7-564D-B2E1-96476100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08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609600</xdr:colOff>
      <xdr:row>938</xdr:row>
      <xdr:rowOff>50800</xdr:rowOff>
    </xdr:to>
    <xdr:pic>
      <xdr:nvPicPr>
        <xdr:cNvPr id="938" name="Picture 937" descr="University of Salerno Logo">
          <a:extLst>
            <a:ext uri="{FF2B5EF4-FFF2-40B4-BE49-F238E27FC236}">
              <a16:creationId xmlns:a16="http://schemas.microsoft.com/office/drawing/2014/main" id="{7263672A-F4BD-564E-BA2F-71C13232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36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609600</xdr:colOff>
      <xdr:row>939</xdr:row>
      <xdr:rowOff>50800</xdr:rowOff>
    </xdr:to>
    <xdr:pic>
      <xdr:nvPicPr>
        <xdr:cNvPr id="939" name="Picture 938" descr="Università degli Studi di Udine Logo">
          <a:extLst>
            <a:ext uri="{FF2B5EF4-FFF2-40B4-BE49-F238E27FC236}">
              <a16:creationId xmlns:a16="http://schemas.microsoft.com/office/drawing/2014/main" id="{E4D0D158-17A2-8E48-BE35-E797FF873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64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609600</xdr:colOff>
      <xdr:row>940</xdr:row>
      <xdr:rowOff>50800</xdr:rowOff>
    </xdr:to>
    <xdr:pic>
      <xdr:nvPicPr>
        <xdr:cNvPr id="940" name="Picture 939" descr="Università degli studi Roma Tre Logo">
          <a:extLst>
            <a:ext uri="{FF2B5EF4-FFF2-40B4-BE49-F238E27FC236}">
              <a16:creationId xmlns:a16="http://schemas.microsoft.com/office/drawing/2014/main" id="{0CC5D8E4-88C6-844D-BB61-F731653F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92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609600</xdr:colOff>
      <xdr:row>941</xdr:row>
      <xdr:rowOff>50800</xdr:rowOff>
    </xdr:to>
    <xdr:pic>
      <xdr:nvPicPr>
        <xdr:cNvPr id="941" name="Picture 940" descr="University of Calabria Logo">
          <a:extLst>
            <a:ext uri="{FF2B5EF4-FFF2-40B4-BE49-F238E27FC236}">
              <a16:creationId xmlns:a16="http://schemas.microsoft.com/office/drawing/2014/main" id="{16F3734E-DD88-3640-8637-215C27B39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20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609600</xdr:colOff>
      <xdr:row>942</xdr:row>
      <xdr:rowOff>50800</xdr:rowOff>
    </xdr:to>
    <xdr:pic>
      <xdr:nvPicPr>
        <xdr:cNvPr id="942" name="Picture 941" descr="Universita' Politecnica delle Marche Logo">
          <a:extLst>
            <a:ext uri="{FF2B5EF4-FFF2-40B4-BE49-F238E27FC236}">
              <a16:creationId xmlns:a16="http://schemas.microsoft.com/office/drawing/2014/main" id="{2D164708-98F9-494D-9892-CCCE0C27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48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609600</xdr:colOff>
      <xdr:row>943</xdr:row>
      <xdr:rowOff>50800</xdr:rowOff>
    </xdr:to>
    <xdr:pic>
      <xdr:nvPicPr>
        <xdr:cNvPr id="943" name="Picture 942" descr="University of Palermo Logo">
          <a:extLst>
            <a:ext uri="{FF2B5EF4-FFF2-40B4-BE49-F238E27FC236}">
              <a16:creationId xmlns:a16="http://schemas.microsoft.com/office/drawing/2014/main" id="{FA71B292-9C15-FB4A-8420-0D4951D9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376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609600</xdr:colOff>
      <xdr:row>944</xdr:row>
      <xdr:rowOff>50800</xdr:rowOff>
    </xdr:to>
    <xdr:pic>
      <xdr:nvPicPr>
        <xdr:cNvPr id="944" name="Picture 943" descr="Bielefeld University Logo">
          <a:extLst>
            <a:ext uri="{FF2B5EF4-FFF2-40B4-BE49-F238E27FC236}">
              <a16:creationId xmlns:a16="http://schemas.microsoft.com/office/drawing/2014/main" id="{212DDB8A-09AA-944D-B6F6-04CDAAD54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04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609600</xdr:colOff>
      <xdr:row>945</xdr:row>
      <xdr:rowOff>50800</xdr:rowOff>
    </xdr:to>
    <xdr:pic>
      <xdr:nvPicPr>
        <xdr:cNvPr id="945" name="Picture 944" descr="Universität Potsdam Logo">
          <a:extLst>
            <a:ext uri="{FF2B5EF4-FFF2-40B4-BE49-F238E27FC236}">
              <a16:creationId xmlns:a16="http://schemas.microsoft.com/office/drawing/2014/main" id="{1139B175-5224-0243-857D-B571DA060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3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609600</xdr:colOff>
      <xdr:row>946</xdr:row>
      <xdr:rowOff>50800</xdr:rowOff>
    </xdr:to>
    <xdr:pic>
      <xdr:nvPicPr>
        <xdr:cNvPr id="946" name="Picture 945" descr="Université de Lorraine Logo">
          <a:extLst>
            <a:ext uri="{FF2B5EF4-FFF2-40B4-BE49-F238E27FC236}">
              <a16:creationId xmlns:a16="http://schemas.microsoft.com/office/drawing/2014/main" id="{A428784D-8DB4-8141-BC76-BCF10942B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60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609600</xdr:colOff>
      <xdr:row>947</xdr:row>
      <xdr:rowOff>50800</xdr:rowOff>
    </xdr:to>
    <xdr:pic>
      <xdr:nvPicPr>
        <xdr:cNvPr id="947" name="Picture 946" descr="Université de Nantes Logo">
          <a:extLst>
            <a:ext uri="{FF2B5EF4-FFF2-40B4-BE49-F238E27FC236}">
              <a16:creationId xmlns:a16="http://schemas.microsoft.com/office/drawing/2014/main" id="{826806A3-4C04-D84A-B981-1CCB574FA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88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609600</xdr:colOff>
      <xdr:row>948</xdr:row>
      <xdr:rowOff>50800</xdr:rowOff>
    </xdr:to>
    <xdr:pic>
      <xdr:nvPicPr>
        <xdr:cNvPr id="948" name="Picture 947" descr="Université de Rennes 1 Logo">
          <a:extLst>
            <a:ext uri="{FF2B5EF4-FFF2-40B4-BE49-F238E27FC236}">
              <a16:creationId xmlns:a16="http://schemas.microsoft.com/office/drawing/2014/main" id="{74CA7E2B-D512-6F40-9383-7A41CE4DD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16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609600</xdr:colOff>
      <xdr:row>949</xdr:row>
      <xdr:rowOff>50800</xdr:rowOff>
    </xdr:to>
    <xdr:pic>
      <xdr:nvPicPr>
        <xdr:cNvPr id="949" name="Picture 948" descr="Université de Versailles Saint-Quentin-en-Yvelines (UVSQ) Logo">
          <a:extLst>
            <a:ext uri="{FF2B5EF4-FFF2-40B4-BE49-F238E27FC236}">
              <a16:creationId xmlns:a16="http://schemas.microsoft.com/office/drawing/2014/main" id="{5BF4240B-D1BF-B847-A61C-A90DFE1ED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44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609600</xdr:colOff>
      <xdr:row>950</xdr:row>
      <xdr:rowOff>50800</xdr:rowOff>
    </xdr:to>
    <xdr:pic>
      <xdr:nvPicPr>
        <xdr:cNvPr id="950" name="Picture 949" descr="Paul Valéry University Montpellier Logo">
          <a:extLst>
            <a:ext uri="{FF2B5EF4-FFF2-40B4-BE49-F238E27FC236}">
              <a16:creationId xmlns:a16="http://schemas.microsoft.com/office/drawing/2014/main" id="{8E45710A-F7CC-9E46-B52E-46F62C710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71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609600</xdr:colOff>
      <xdr:row>951</xdr:row>
      <xdr:rowOff>50800</xdr:rowOff>
    </xdr:to>
    <xdr:pic>
      <xdr:nvPicPr>
        <xdr:cNvPr id="951" name="Picture 950" descr="Université Toulouse 1 Capitole Logo">
          <a:extLst>
            <a:ext uri="{FF2B5EF4-FFF2-40B4-BE49-F238E27FC236}">
              <a16:creationId xmlns:a16="http://schemas.microsoft.com/office/drawing/2014/main" id="{97F9309A-BB1A-DF45-8274-F85371A0D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99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609600</xdr:colOff>
      <xdr:row>952</xdr:row>
      <xdr:rowOff>50800</xdr:rowOff>
    </xdr:to>
    <xdr:pic>
      <xdr:nvPicPr>
        <xdr:cNvPr id="952" name="Picture 951" descr="Universiti Malaysia Sarawak (UNIMAS) Logo">
          <a:extLst>
            <a:ext uri="{FF2B5EF4-FFF2-40B4-BE49-F238E27FC236}">
              <a16:creationId xmlns:a16="http://schemas.microsoft.com/office/drawing/2014/main" id="{12FE0660-673A-CE47-8E4A-263F33451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27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609600</xdr:colOff>
      <xdr:row>953</xdr:row>
      <xdr:rowOff>50800</xdr:rowOff>
    </xdr:to>
    <xdr:pic>
      <xdr:nvPicPr>
        <xdr:cNvPr id="953" name="Picture 952" descr="Universiti Tunku Abdul Rahman (UTAR) Logo">
          <a:extLst>
            <a:ext uri="{FF2B5EF4-FFF2-40B4-BE49-F238E27FC236}">
              <a16:creationId xmlns:a16="http://schemas.microsoft.com/office/drawing/2014/main" id="{CF6441A9-9784-F346-A12A-139CAF064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55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609600</xdr:colOff>
      <xdr:row>954</xdr:row>
      <xdr:rowOff>50800</xdr:rowOff>
    </xdr:to>
    <xdr:pic>
      <xdr:nvPicPr>
        <xdr:cNvPr id="954" name="Picture 953" descr="Universiti Malaysia Perlis Logo">
          <a:extLst>
            <a:ext uri="{FF2B5EF4-FFF2-40B4-BE49-F238E27FC236}">
              <a16:creationId xmlns:a16="http://schemas.microsoft.com/office/drawing/2014/main" id="{B5EB7085-4E60-0445-9C71-7A6F43AC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837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609600</xdr:colOff>
      <xdr:row>955</xdr:row>
      <xdr:rowOff>50800</xdr:rowOff>
    </xdr:to>
    <xdr:pic>
      <xdr:nvPicPr>
        <xdr:cNvPr id="955" name="Picture 954" descr="The University of Alabama Logo">
          <a:extLst>
            <a:ext uri="{FF2B5EF4-FFF2-40B4-BE49-F238E27FC236}">
              <a16:creationId xmlns:a16="http://schemas.microsoft.com/office/drawing/2014/main" id="{0EA1964C-6679-C846-B9A5-9AEE4F593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609600</xdr:colOff>
      <xdr:row>956</xdr:row>
      <xdr:rowOff>50800</xdr:rowOff>
    </xdr:to>
    <xdr:pic>
      <xdr:nvPicPr>
        <xdr:cNvPr id="956" name="Picture 955" descr="University of Baghdad Logo">
          <a:extLst>
            <a:ext uri="{FF2B5EF4-FFF2-40B4-BE49-F238E27FC236}">
              <a16:creationId xmlns:a16="http://schemas.microsoft.com/office/drawing/2014/main" id="{0B52AA22-0000-5848-AC36-4F518DB32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39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609600</xdr:colOff>
      <xdr:row>957</xdr:row>
      <xdr:rowOff>50800</xdr:rowOff>
    </xdr:to>
    <xdr:pic>
      <xdr:nvPicPr>
        <xdr:cNvPr id="957" name="Picture 956" descr="University of Bahrain Logo">
          <a:extLst>
            <a:ext uri="{FF2B5EF4-FFF2-40B4-BE49-F238E27FC236}">
              <a16:creationId xmlns:a16="http://schemas.microsoft.com/office/drawing/2014/main" id="{1B18B0BF-7DD0-474F-BAA1-057361B34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67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609600</xdr:colOff>
      <xdr:row>958</xdr:row>
      <xdr:rowOff>50800</xdr:rowOff>
    </xdr:to>
    <xdr:pic>
      <xdr:nvPicPr>
        <xdr:cNvPr id="958" name="Picture 957" descr="University of Bari Logo">
          <a:extLst>
            <a:ext uri="{FF2B5EF4-FFF2-40B4-BE49-F238E27FC236}">
              <a16:creationId xmlns:a16="http://schemas.microsoft.com/office/drawing/2014/main" id="{1A2020A7-496A-E947-93DD-8BE2E6663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954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609600</xdr:colOff>
      <xdr:row>959</xdr:row>
      <xdr:rowOff>50800</xdr:rowOff>
    </xdr:to>
    <xdr:pic>
      <xdr:nvPicPr>
        <xdr:cNvPr id="959" name="Picture 958" descr="University of Brighton Logo">
          <a:extLst>
            <a:ext uri="{FF2B5EF4-FFF2-40B4-BE49-F238E27FC236}">
              <a16:creationId xmlns:a16="http://schemas.microsoft.com/office/drawing/2014/main" id="{47DABC8A-2DEE-8F44-B58F-18AC30F2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234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609600</xdr:colOff>
      <xdr:row>960</xdr:row>
      <xdr:rowOff>50800</xdr:rowOff>
    </xdr:to>
    <xdr:pic>
      <xdr:nvPicPr>
        <xdr:cNvPr id="960" name="Picture 959" descr="University of Bucharest Logo">
          <a:extLst>
            <a:ext uri="{FF2B5EF4-FFF2-40B4-BE49-F238E27FC236}">
              <a16:creationId xmlns:a16="http://schemas.microsoft.com/office/drawing/2014/main" id="{848FF01E-CF53-E64C-BA34-97DB68A78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513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609600</xdr:colOff>
      <xdr:row>961</xdr:row>
      <xdr:rowOff>50800</xdr:rowOff>
    </xdr:to>
    <xdr:pic>
      <xdr:nvPicPr>
        <xdr:cNvPr id="961" name="Picture 960" descr="University of Calcutta Logo">
          <a:extLst>
            <a:ext uri="{FF2B5EF4-FFF2-40B4-BE49-F238E27FC236}">
              <a16:creationId xmlns:a16="http://schemas.microsoft.com/office/drawing/2014/main" id="{E2BAD1D2-19FB-954D-9128-9B0E910F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79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609600</xdr:colOff>
      <xdr:row>962</xdr:row>
      <xdr:rowOff>50800</xdr:rowOff>
    </xdr:to>
    <xdr:pic>
      <xdr:nvPicPr>
        <xdr:cNvPr id="962" name="Picture 961" descr="University of Central Lancashire Logo">
          <a:extLst>
            <a:ext uri="{FF2B5EF4-FFF2-40B4-BE49-F238E27FC236}">
              <a16:creationId xmlns:a16="http://schemas.microsoft.com/office/drawing/2014/main" id="{E69063CD-C351-2C4D-88E4-AD617E66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07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609600</xdr:colOff>
      <xdr:row>963</xdr:row>
      <xdr:rowOff>50800</xdr:rowOff>
    </xdr:to>
    <xdr:pic>
      <xdr:nvPicPr>
        <xdr:cNvPr id="963" name="Picture 962" descr="University of Crete Logo">
          <a:extLst>
            <a:ext uri="{FF2B5EF4-FFF2-40B4-BE49-F238E27FC236}">
              <a16:creationId xmlns:a16="http://schemas.microsoft.com/office/drawing/2014/main" id="{9111FD10-5DBC-8B47-BCC5-7914BA865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351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609600</xdr:colOff>
      <xdr:row>964</xdr:row>
      <xdr:rowOff>50800</xdr:rowOff>
    </xdr:to>
    <xdr:pic>
      <xdr:nvPicPr>
        <xdr:cNvPr id="964" name="Picture 963" descr="University of Dhaka Logo">
          <a:extLst>
            <a:ext uri="{FF2B5EF4-FFF2-40B4-BE49-F238E27FC236}">
              <a16:creationId xmlns:a16="http://schemas.microsoft.com/office/drawing/2014/main" id="{230007B9-C768-EE49-8F5F-8A1EE1C12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631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609600</xdr:colOff>
      <xdr:row>965</xdr:row>
      <xdr:rowOff>50800</xdr:rowOff>
    </xdr:to>
    <xdr:pic>
      <xdr:nvPicPr>
        <xdr:cNvPr id="965" name="Picture 964" descr="University of East London Logo">
          <a:extLst>
            <a:ext uri="{FF2B5EF4-FFF2-40B4-BE49-F238E27FC236}">
              <a16:creationId xmlns:a16="http://schemas.microsoft.com/office/drawing/2014/main" id="{44645AE3-D802-3F48-853A-56CA4A8D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609600</xdr:colOff>
      <xdr:row>966</xdr:row>
      <xdr:rowOff>50800</xdr:rowOff>
    </xdr:to>
    <xdr:pic>
      <xdr:nvPicPr>
        <xdr:cNvPr id="966" name="Picture 965" descr="University of Engineering &amp; Technology (UET) Lahore Logo">
          <a:extLst>
            <a:ext uri="{FF2B5EF4-FFF2-40B4-BE49-F238E27FC236}">
              <a16:creationId xmlns:a16="http://schemas.microsoft.com/office/drawing/2014/main" id="{B770A089-B4FF-9748-8488-1054EED73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018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609600</xdr:colOff>
      <xdr:row>967</xdr:row>
      <xdr:rowOff>50800</xdr:rowOff>
    </xdr:to>
    <xdr:pic>
      <xdr:nvPicPr>
        <xdr:cNvPr id="967" name="Picture 966" descr="UNIVERSITY OF GDANSK Logo">
          <a:extLst>
            <a:ext uri="{FF2B5EF4-FFF2-40B4-BE49-F238E27FC236}">
              <a16:creationId xmlns:a16="http://schemas.microsoft.com/office/drawing/2014/main" id="{C9B969A7-9993-4B46-A9C0-1D8CA736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046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609600</xdr:colOff>
      <xdr:row>968</xdr:row>
      <xdr:rowOff>50800</xdr:rowOff>
    </xdr:to>
    <xdr:pic>
      <xdr:nvPicPr>
        <xdr:cNvPr id="968" name="Picture 967" descr="University of Hertfordshire Logo">
          <a:extLst>
            <a:ext uri="{FF2B5EF4-FFF2-40B4-BE49-F238E27FC236}">
              <a16:creationId xmlns:a16="http://schemas.microsoft.com/office/drawing/2014/main" id="{8885B1CA-42DA-F245-B585-FDE33A3CC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0748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609600</xdr:colOff>
      <xdr:row>969</xdr:row>
      <xdr:rowOff>50800</xdr:rowOff>
    </xdr:to>
    <xdr:pic>
      <xdr:nvPicPr>
        <xdr:cNvPr id="969" name="Picture 968" descr="University of Kufa Logo">
          <a:extLst>
            <a:ext uri="{FF2B5EF4-FFF2-40B4-BE49-F238E27FC236}">
              <a16:creationId xmlns:a16="http://schemas.microsoft.com/office/drawing/2014/main" id="{84C178D1-7372-D342-9914-BBE78C8E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02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609600</xdr:colOff>
      <xdr:row>970</xdr:row>
      <xdr:rowOff>50800</xdr:rowOff>
    </xdr:to>
    <xdr:pic>
      <xdr:nvPicPr>
        <xdr:cNvPr id="970" name="Picture 969" descr="University of Kwazulu-Natal Logo">
          <a:extLst>
            <a:ext uri="{FF2B5EF4-FFF2-40B4-BE49-F238E27FC236}">
              <a16:creationId xmlns:a16="http://schemas.microsoft.com/office/drawing/2014/main" id="{8A12077B-A795-D642-9A0C-7400DED82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30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609600</xdr:colOff>
      <xdr:row>971</xdr:row>
      <xdr:rowOff>50800</xdr:rowOff>
    </xdr:to>
    <xdr:pic>
      <xdr:nvPicPr>
        <xdr:cNvPr id="971" name="Picture 970" descr="University of Latvia Logo">
          <a:extLst>
            <a:ext uri="{FF2B5EF4-FFF2-40B4-BE49-F238E27FC236}">
              <a16:creationId xmlns:a16="http://schemas.microsoft.com/office/drawing/2014/main" id="{B40E5023-9EFA-D642-AEA9-A8D7BCBED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58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609600</xdr:colOff>
      <xdr:row>972</xdr:row>
      <xdr:rowOff>50800</xdr:rowOff>
    </xdr:to>
    <xdr:pic>
      <xdr:nvPicPr>
        <xdr:cNvPr id="972" name="Picture 971" descr="University of Lincoln Logo">
          <a:extLst>
            <a:ext uri="{FF2B5EF4-FFF2-40B4-BE49-F238E27FC236}">
              <a16:creationId xmlns:a16="http://schemas.microsoft.com/office/drawing/2014/main" id="{6624F579-7526-C549-B928-491FD8A76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866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609600</xdr:colOff>
      <xdr:row>973</xdr:row>
      <xdr:rowOff>50800</xdr:rowOff>
    </xdr:to>
    <xdr:pic>
      <xdr:nvPicPr>
        <xdr:cNvPr id="973" name="Picture 972" descr="University of Lodz Logo">
          <a:extLst>
            <a:ext uri="{FF2B5EF4-FFF2-40B4-BE49-F238E27FC236}">
              <a16:creationId xmlns:a16="http://schemas.microsoft.com/office/drawing/2014/main" id="{5D79C81F-36D1-EB45-994E-21C72076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145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609600</xdr:colOff>
      <xdr:row>974</xdr:row>
      <xdr:rowOff>50800</xdr:rowOff>
    </xdr:to>
    <xdr:pic>
      <xdr:nvPicPr>
        <xdr:cNvPr id="974" name="Picture 973" descr="Universiti Malaysia Sabah (UMS) Logo">
          <a:extLst>
            <a:ext uri="{FF2B5EF4-FFF2-40B4-BE49-F238E27FC236}">
              <a16:creationId xmlns:a16="http://schemas.microsoft.com/office/drawing/2014/main" id="{8FF89D26-33F6-3340-92E0-30E066CA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425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609600</xdr:colOff>
      <xdr:row>975</xdr:row>
      <xdr:rowOff>50800</xdr:rowOff>
    </xdr:to>
    <xdr:pic>
      <xdr:nvPicPr>
        <xdr:cNvPr id="975" name="Picture 974" descr="University of Malta Logo">
          <a:extLst>
            <a:ext uri="{FF2B5EF4-FFF2-40B4-BE49-F238E27FC236}">
              <a16:creationId xmlns:a16="http://schemas.microsoft.com/office/drawing/2014/main" id="{C8185CE2-3379-E24A-8B53-8F1F65CF0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70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609600</xdr:colOff>
      <xdr:row>976</xdr:row>
      <xdr:rowOff>50800</xdr:rowOff>
    </xdr:to>
    <xdr:pic>
      <xdr:nvPicPr>
        <xdr:cNvPr id="976" name="Picture 975" descr="University of Maribor Logo">
          <a:extLst>
            <a:ext uri="{FF2B5EF4-FFF2-40B4-BE49-F238E27FC236}">
              <a16:creationId xmlns:a16="http://schemas.microsoft.com/office/drawing/2014/main" id="{8AD889D3-43EC-AD47-9780-4F4FBF168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98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609600</xdr:colOff>
      <xdr:row>977</xdr:row>
      <xdr:rowOff>50800</xdr:rowOff>
    </xdr:to>
    <xdr:pic>
      <xdr:nvPicPr>
        <xdr:cNvPr id="977" name="Picture 976" descr="University of Miskolc Logo">
          <a:extLst>
            <a:ext uri="{FF2B5EF4-FFF2-40B4-BE49-F238E27FC236}">
              <a16:creationId xmlns:a16="http://schemas.microsoft.com/office/drawing/2014/main" id="{CDC347DC-7DEB-A141-AD5B-A0698EFBB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3263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609600</xdr:colOff>
      <xdr:row>978</xdr:row>
      <xdr:rowOff>50800</xdr:rowOff>
    </xdr:to>
    <xdr:pic>
      <xdr:nvPicPr>
        <xdr:cNvPr id="978" name="Picture 977" descr="University of Mississippi Logo">
          <a:extLst>
            <a:ext uri="{FF2B5EF4-FFF2-40B4-BE49-F238E27FC236}">
              <a16:creationId xmlns:a16="http://schemas.microsoft.com/office/drawing/2014/main" id="{2A5F61FC-7EC7-5548-855B-F6B162C0E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3542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609600</xdr:colOff>
      <xdr:row>979</xdr:row>
      <xdr:rowOff>50800</xdr:rowOff>
    </xdr:to>
    <xdr:pic>
      <xdr:nvPicPr>
        <xdr:cNvPr id="979" name="Picture 978" descr="University of New England Australia Logo">
          <a:extLst>
            <a:ext uri="{FF2B5EF4-FFF2-40B4-BE49-F238E27FC236}">
              <a16:creationId xmlns:a16="http://schemas.microsoft.com/office/drawing/2014/main" id="{21586DBA-F4E7-D446-984A-7BF3A2DD5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382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609600</xdr:colOff>
      <xdr:row>980</xdr:row>
      <xdr:rowOff>50800</xdr:rowOff>
    </xdr:to>
    <xdr:pic>
      <xdr:nvPicPr>
        <xdr:cNvPr id="980" name="Picture 979" descr="University of New Hampshire Logo">
          <a:extLst>
            <a:ext uri="{FF2B5EF4-FFF2-40B4-BE49-F238E27FC236}">
              <a16:creationId xmlns:a16="http://schemas.microsoft.com/office/drawing/2014/main" id="{5A74D272-ED9D-4D4F-AECC-54543267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10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609600</xdr:colOff>
      <xdr:row>981</xdr:row>
      <xdr:rowOff>50800</xdr:rowOff>
    </xdr:to>
    <xdr:pic>
      <xdr:nvPicPr>
        <xdr:cNvPr id="981" name="Picture 980" descr="University of Pardubice Logo">
          <a:extLst>
            <a:ext uri="{FF2B5EF4-FFF2-40B4-BE49-F238E27FC236}">
              <a16:creationId xmlns:a16="http://schemas.microsoft.com/office/drawing/2014/main" id="{40DEB30A-B4B3-CA4A-8C2B-968E465C0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380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609600</xdr:colOff>
      <xdr:row>982</xdr:row>
      <xdr:rowOff>50800</xdr:rowOff>
    </xdr:to>
    <xdr:pic>
      <xdr:nvPicPr>
        <xdr:cNvPr id="982" name="Picture 981" descr="University of Parma Logo">
          <a:extLst>
            <a:ext uri="{FF2B5EF4-FFF2-40B4-BE49-F238E27FC236}">
              <a16:creationId xmlns:a16="http://schemas.microsoft.com/office/drawing/2014/main" id="{CFD1DC2D-1EE1-4043-916E-8823701CA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660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609600</xdr:colOff>
      <xdr:row>983</xdr:row>
      <xdr:rowOff>50800</xdr:rowOff>
    </xdr:to>
    <xdr:pic>
      <xdr:nvPicPr>
        <xdr:cNvPr id="983" name="Picture 982" descr="University of Rijeka Logo">
          <a:extLst>
            <a:ext uri="{FF2B5EF4-FFF2-40B4-BE49-F238E27FC236}">
              <a16:creationId xmlns:a16="http://schemas.microsoft.com/office/drawing/2014/main" id="{90077161-7662-E747-A366-562560C0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939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609600</xdr:colOff>
      <xdr:row>984</xdr:row>
      <xdr:rowOff>50800</xdr:rowOff>
    </xdr:to>
    <xdr:pic>
      <xdr:nvPicPr>
        <xdr:cNvPr id="984" name="Picture 983" descr="University of Salford Logo">
          <a:extLst>
            <a:ext uri="{FF2B5EF4-FFF2-40B4-BE49-F238E27FC236}">
              <a16:creationId xmlns:a16="http://schemas.microsoft.com/office/drawing/2014/main" id="{BCCD1BB2-E34E-0D47-82B9-2E899384F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521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609600</xdr:colOff>
      <xdr:row>985</xdr:row>
      <xdr:rowOff>50800</xdr:rowOff>
    </xdr:to>
    <xdr:pic>
      <xdr:nvPicPr>
        <xdr:cNvPr id="985" name="Picture 984" descr="University of San Diego Logo">
          <a:extLst>
            <a:ext uri="{FF2B5EF4-FFF2-40B4-BE49-F238E27FC236}">
              <a16:creationId xmlns:a16="http://schemas.microsoft.com/office/drawing/2014/main" id="{06FEFB08-1BEE-8C4F-9B8C-64D3231B0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54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609600</xdr:colOff>
      <xdr:row>986</xdr:row>
      <xdr:rowOff>50800</xdr:rowOff>
    </xdr:to>
    <xdr:pic>
      <xdr:nvPicPr>
        <xdr:cNvPr id="986" name="Picture 985" descr="University of Santo Tomas Logo">
          <a:extLst>
            <a:ext uri="{FF2B5EF4-FFF2-40B4-BE49-F238E27FC236}">
              <a16:creationId xmlns:a16="http://schemas.microsoft.com/office/drawing/2014/main" id="{1BBFC724-6468-C74C-8047-A9EDF438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5777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609600</xdr:colOff>
      <xdr:row>987</xdr:row>
      <xdr:rowOff>50800</xdr:rowOff>
    </xdr:to>
    <xdr:pic>
      <xdr:nvPicPr>
        <xdr:cNvPr id="987" name="Picture 986" descr="University of the Pacific Logo">
          <a:extLst>
            <a:ext uri="{FF2B5EF4-FFF2-40B4-BE49-F238E27FC236}">
              <a16:creationId xmlns:a16="http://schemas.microsoft.com/office/drawing/2014/main" id="{A26A5B8E-9703-914B-9BDB-C32FD024B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057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609600</xdr:colOff>
      <xdr:row>988</xdr:row>
      <xdr:rowOff>50800</xdr:rowOff>
    </xdr:to>
    <xdr:pic>
      <xdr:nvPicPr>
        <xdr:cNvPr id="988" name="Picture 987" descr="University of the Punjab Logo">
          <a:extLst>
            <a:ext uri="{FF2B5EF4-FFF2-40B4-BE49-F238E27FC236}">
              <a16:creationId xmlns:a16="http://schemas.microsoft.com/office/drawing/2014/main" id="{5B2B51C1-9371-E749-A4DB-0688FCF5E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33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609600</xdr:colOff>
      <xdr:row>989</xdr:row>
      <xdr:rowOff>50800</xdr:rowOff>
    </xdr:to>
    <xdr:pic>
      <xdr:nvPicPr>
        <xdr:cNvPr id="989" name="Picture 988" descr="University of the West of England Logo">
          <a:extLst>
            <a:ext uri="{FF2B5EF4-FFF2-40B4-BE49-F238E27FC236}">
              <a16:creationId xmlns:a16="http://schemas.microsoft.com/office/drawing/2014/main" id="{7D3601A7-7DAD-004C-9BD5-8D06E755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61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609600</xdr:colOff>
      <xdr:row>990</xdr:row>
      <xdr:rowOff>50800</xdr:rowOff>
    </xdr:to>
    <xdr:pic>
      <xdr:nvPicPr>
        <xdr:cNvPr id="990" name="Picture 989" descr="University of Wroclaw Logo">
          <a:extLst>
            <a:ext uri="{FF2B5EF4-FFF2-40B4-BE49-F238E27FC236}">
              <a16:creationId xmlns:a16="http://schemas.microsoft.com/office/drawing/2014/main" id="{FE6E6741-D30D-6D45-B2A1-B1BE702A2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89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609600</xdr:colOff>
      <xdr:row>991</xdr:row>
      <xdr:rowOff>50800</xdr:rowOff>
    </xdr:to>
    <xdr:pic>
      <xdr:nvPicPr>
        <xdr:cNvPr id="991" name="Picture 990" descr="University of Wyoming Logo">
          <a:extLst>
            <a:ext uri="{FF2B5EF4-FFF2-40B4-BE49-F238E27FC236}">
              <a16:creationId xmlns:a16="http://schemas.microsoft.com/office/drawing/2014/main" id="{9BB0C1D8-73B5-0B42-80E9-36FEC9B9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7174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609600</xdr:colOff>
      <xdr:row>992</xdr:row>
      <xdr:rowOff>50800</xdr:rowOff>
    </xdr:to>
    <xdr:pic>
      <xdr:nvPicPr>
        <xdr:cNvPr id="992" name="Picture 991" descr="University of Zagreb Logo">
          <a:extLst>
            <a:ext uri="{FF2B5EF4-FFF2-40B4-BE49-F238E27FC236}">
              <a16:creationId xmlns:a16="http://schemas.microsoft.com/office/drawing/2014/main" id="{7D5CE454-942A-9F47-87B9-BAD40F6D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7454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609600</xdr:colOff>
      <xdr:row>993</xdr:row>
      <xdr:rowOff>50800</xdr:rowOff>
    </xdr:to>
    <xdr:pic>
      <xdr:nvPicPr>
        <xdr:cNvPr id="993" name="Picture 992" descr="Utah State University Logo">
          <a:extLst>
            <a:ext uri="{FF2B5EF4-FFF2-40B4-BE49-F238E27FC236}">
              <a16:creationId xmlns:a16="http://schemas.microsoft.com/office/drawing/2014/main" id="{66226BC1-FE36-D545-8C06-460B4B017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773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609600</xdr:colOff>
      <xdr:row>994</xdr:row>
      <xdr:rowOff>50800</xdr:rowOff>
    </xdr:to>
    <xdr:pic>
      <xdr:nvPicPr>
        <xdr:cNvPr id="994" name="Picture 993" descr="Verona University Logo">
          <a:extLst>
            <a:ext uri="{FF2B5EF4-FFF2-40B4-BE49-F238E27FC236}">
              <a16:creationId xmlns:a16="http://schemas.microsoft.com/office/drawing/2014/main" id="{372B5552-3823-9A49-A2E0-374CFF846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01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609600</xdr:colOff>
      <xdr:row>995</xdr:row>
      <xdr:rowOff>50800</xdr:rowOff>
    </xdr:to>
    <xdr:pic>
      <xdr:nvPicPr>
        <xdr:cNvPr id="995" name="Picture 994" descr="Viet Nam National University Ho Chi Minh City (VNU-HCM) Logo">
          <a:extLst>
            <a:ext uri="{FF2B5EF4-FFF2-40B4-BE49-F238E27FC236}">
              <a16:creationId xmlns:a16="http://schemas.microsoft.com/office/drawing/2014/main" id="{CA4188D9-E61D-A242-801E-6E5979E60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2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609600</xdr:colOff>
      <xdr:row>996</xdr:row>
      <xdr:rowOff>50800</xdr:rowOff>
    </xdr:to>
    <xdr:pic>
      <xdr:nvPicPr>
        <xdr:cNvPr id="996" name="Picture 995" descr="Vietnam National University, Hanoi Logo">
          <a:extLst>
            <a:ext uri="{FF2B5EF4-FFF2-40B4-BE49-F238E27FC236}">
              <a16:creationId xmlns:a16="http://schemas.microsoft.com/office/drawing/2014/main" id="{C30FFF4D-DA2B-7241-9C32-A291A10B7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571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609600</xdr:colOff>
      <xdr:row>997</xdr:row>
      <xdr:rowOff>50800</xdr:rowOff>
    </xdr:to>
    <xdr:pic>
      <xdr:nvPicPr>
        <xdr:cNvPr id="997" name="Picture 996" descr="Vytautas Magnus University Logo">
          <a:extLst>
            <a:ext uri="{FF2B5EF4-FFF2-40B4-BE49-F238E27FC236}">
              <a16:creationId xmlns:a16="http://schemas.microsoft.com/office/drawing/2014/main" id="{420AA7F9-D02F-A74D-A5F1-0286CFCE5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85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609600</xdr:colOff>
      <xdr:row>998</xdr:row>
      <xdr:rowOff>50800</xdr:rowOff>
    </xdr:to>
    <xdr:pic>
      <xdr:nvPicPr>
        <xdr:cNvPr id="998" name="Picture 997" descr="Wroclaw University of Science and Technology (WRUST) Logo">
          <a:extLst>
            <a:ext uri="{FF2B5EF4-FFF2-40B4-BE49-F238E27FC236}">
              <a16:creationId xmlns:a16="http://schemas.microsoft.com/office/drawing/2014/main" id="{89DF6BD3-A0ED-D746-8BD3-5F8267510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913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609600</xdr:colOff>
      <xdr:row>999</xdr:row>
      <xdr:rowOff>50800</xdr:rowOff>
    </xdr:to>
    <xdr:pic>
      <xdr:nvPicPr>
        <xdr:cNvPr id="999" name="Picture 998" descr="Wuhan University of Technology Logo">
          <a:extLst>
            <a:ext uri="{FF2B5EF4-FFF2-40B4-BE49-F238E27FC236}">
              <a16:creationId xmlns:a16="http://schemas.microsoft.com/office/drawing/2014/main" id="{C199A06B-9633-CF44-9543-984736F41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941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609600</xdr:colOff>
      <xdr:row>1000</xdr:row>
      <xdr:rowOff>50800</xdr:rowOff>
    </xdr:to>
    <xdr:pic>
      <xdr:nvPicPr>
        <xdr:cNvPr id="1000" name="Picture 999" descr="Xi'an Jiaotong Liverpool University Logo">
          <a:extLst>
            <a:ext uri="{FF2B5EF4-FFF2-40B4-BE49-F238E27FC236}">
              <a16:creationId xmlns:a16="http://schemas.microsoft.com/office/drawing/2014/main" id="{E0B8E5C1-DC25-C34B-9921-2BFC87DE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9689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609600</xdr:colOff>
      <xdr:row>1001</xdr:row>
      <xdr:rowOff>50800</xdr:rowOff>
    </xdr:to>
    <xdr:pic>
      <xdr:nvPicPr>
        <xdr:cNvPr id="1001" name="Picture 1000" descr="Yamaguchi University Logo">
          <a:extLst>
            <a:ext uri="{FF2B5EF4-FFF2-40B4-BE49-F238E27FC236}">
              <a16:creationId xmlns:a16="http://schemas.microsoft.com/office/drawing/2014/main" id="{3ACE7F5D-4BEE-8E4B-9154-96D4DC89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9968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609600</xdr:colOff>
      <xdr:row>1002</xdr:row>
      <xdr:rowOff>50800</xdr:rowOff>
    </xdr:to>
    <xdr:pic>
      <xdr:nvPicPr>
        <xdr:cNvPr id="1002" name="Picture 1001" descr="Yeungnam University Logo">
          <a:extLst>
            <a:ext uri="{FF2B5EF4-FFF2-40B4-BE49-F238E27FC236}">
              <a16:creationId xmlns:a16="http://schemas.microsoft.com/office/drawing/2014/main" id="{A4DD0759-62E5-C049-AD85-927359E01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24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609600</xdr:colOff>
      <xdr:row>1003</xdr:row>
      <xdr:rowOff>127000</xdr:rowOff>
    </xdr:to>
    <xdr:pic>
      <xdr:nvPicPr>
        <xdr:cNvPr id="1003" name="Picture 1002" descr="Yokohama National University Logo">
          <a:extLst>
            <a:ext uri="{FF2B5EF4-FFF2-40B4-BE49-F238E27FC236}">
              <a16:creationId xmlns:a16="http://schemas.microsoft.com/office/drawing/2014/main" id="{7E8E02DF-B82B-AA47-9515-7EC479CA1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52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universities.com/university-rankings/world-university-rankings/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CD56-57A8-2E4E-9EE8-832E6EEB7DD3}">
  <dimension ref="A1:E1002"/>
  <sheetViews>
    <sheetView workbookViewId="0">
      <selection activeCell="B14" sqref="B14"/>
    </sheetView>
  </sheetViews>
  <sheetFormatPr baseColWidth="10" defaultRowHeight="16"/>
  <sheetData>
    <row r="1" spans="1:5" ht="31">
      <c r="A1" s="1">
        <v>1</v>
      </c>
      <c r="B1" s="2" t="s">
        <v>0</v>
      </c>
      <c r="C1" s="3" t="s">
        <v>1</v>
      </c>
      <c r="D1" s="3"/>
      <c r="E1" s="3"/>
    </row>
    <row r="2" spans="1:5" ht="31">
      <c r="A2" s="1">
        <v>2</v>
      </c>
      <c r="B2" s="2" t="s">
        <v>2</v>
      </c>
      <c r="C2" s="3" t="s">
        <v>1</v>
      </c>
      <c r="D2" s="3"/>
      <c r="E2" s="3"/>
    </row>
    <row r="3" spans="1:5" ht="31">
      <c r="A3" s="1">
        <v>3</v>
      </c>
      <c r="B3" s="2" t="s">
        <v>3</v>
      </c>
      <c r="C3" s="3" t="s">
        <v>1</v>
      </c>
      <c r="D3" s="3"/>
      <c r="E3" s="3"/>
    </row>
    <row r="4" spans="1:5" ht="31">
      <c r="A4" s="1">
        <v>4</v>
      </c>
      <c r="B4" s="2" t="s">
        <v>4</v>
      </c>
      <c r="C4" s="3" t="s">
        <v>1</v>
      </c>
      <c r="D4" s="3"/>
      <c r="E4" s="3"/>
    </row>
    <row r="5" spans="1:5" ht="31">
      <c r="A5" s="1">
        <v>5</v>
      </c>
      <c r="B5" s="2" t="s">
        <v>5</v>
      </c>
      <c r="C5" s="3" t="s">
        <v>6</v>
      </c>
      <c r="D5" s="3"/>
      <c r="E5" s="3"/>
    </row>
    <row r="6" spans="1:5" ht="31">
      <c r="A6" s="1">
        <v>6</v>
      </c>
      <c r="B6" s="2" t="s">
        <v>7</v>
      </c>
      <c r="C6" s="3" t="s">
        <v>8</v>
      </c>
      <c r="D6" s="3"/>
      <c r="E6" s="3"/>
    </row>
    <row r="7" spans="1:5" ht="31">
      <c r="A7" s="1">
        <v>7</v>
      </c>
      <c r="B7" s="2" t="s">
        <v>9</v>
      </c>
      <c r="C7" s="3" t="s">
        <v>6</v>
      </c>
      <c r="D7" s="3"/>
      <c r="E7" s="3"/>
    </row>
    <row r="8" spans="1:5" ht="31">
      <c r="A8" s="1">
        <v>8</v>
      </c>
      <c r="B8" s="2" t="s">
        <v>10</v>
      </c>
      <c r="C8" s="3" t="s">
        <v>6</v>
      </c>
      <c r="D8" s="3"/>
      <c r="E8" s="3"/>
    </row>
    <row r="9" spans="1:5" ht="31">
      <c r="A9" s="1">
        <v>9</v>
      </c>
      <c r="B9" s="2" t="s">
        <v>11</v>
      </c>
      <c r="C9" s="3" t="s">
        <v>1</v>
      </c>
      <c r="D9" s="3"/>
      <c r="E9" s="3"/>
    </row>
    <row r="10" spans="1:5" ht="31">
      <c r="A10" s="1">
        <v>10</v>
      </c>
      <c r="B10" s="2" t="s">
        <v>12</v>
      </c>
      <c r="C10" s="3" t="s">
        <v>6</v>
      </c>
      <c r="D10" s="3"/>
      <c r="E10" s="3"/>
    </row>
    <row r="11" spans="1:5" ht="31">
      <c r="A11" s="1">
        <v>11</v>
      </c>
      <c r="B11" s="2" t="s">
        <v>13</v>
      </c>
      <c r="C11" s="3" t="s">
        <v>14</v>
      </c>
      <c r="D11" s="3"/>
      <c r="E11" s="3"/>
    </row>
    <row r="12" spans="1:5" ht="31">
      <c r="A12" s="1">
        <v>12</v>
      </c>
      <c r="B12" s="2" t="s">
        <v>15</v>
      </c>
      <c r="C12" s="3" t="s">
        <v>1</v>
      </c>
      <c r="D12" s="3"/>
      <c r="E12" s="3"/>
    </row>
    <row r="13" spans="1:5" ht="31">
      <c r="A13" s="1">
        <v>13</v>
      </c>
      <c r="B13" s="2" t="s">
        <v>16</v>
      </c>
      <c r="C13" s="3" t="s">
        <v>14</v>
      </c>
      <c r="D13" s="3"/>
      <c r="E13" s="3"/>
    </row>
    <row r="14" spans="1:5" ht="31">
      <c r="A14" s="1">
        <v>14</v>
      </c>
      <c r="B14" s="2" t="s">
        <v>17</v>
      </c>
      <c r="C14" s="3" t="s">
        <v>8</v>
      </c>
      <c r="D14" s="3"/>
      <c r="E14" s="3"/>
    </row>
    <row r="15" spans="1:5" ht="31">
      <c r="A15" s="1">
        <v>15</v>
      </c>
      <c r="B15" s="2" t="s">
        <v>18</v>
      </c>
      <c r="C15" s="3" t="s">
        <v>19</v>
      </c>
      <c r="D15" s="3"/>
      <c r="E15" s="3"/>
    </row>
    <row r="16" spans="1:5" ht="31">
      <c r="A16" s="1">
        <v>16</v>
      </c>
      <c r="B16" s="2" t="s">
        <v>20</v>
      </c>
      <c r="C16" s="3" t="s">
        <v>1</v>
      </c>
      <c r="D16" s="3"/>
      <c r="E16" s="3"/>
    </row>
    <row r="17" spans="1:5" ht="31">
      <c r="A17" s="1">
        <v>17</v>
      </c>
      <c r="B17" s="2" t="s">
        <v>21</v>
      </c>
      <c r="C17" s="3" t="s">
        <v>1</v>
      </c>
      <c r="D17" s="3"/>
      <c r="E17" s="3"/>
    </row>
    <row r="18" spans="1:5" ht="31">
      <c r="A18" s="1">
        <v>18</v>
      </c>
      <c r="B18" s="2" t="s">
        <v>22</v>
      </c>
      <c r="C18" s="3" t="s">
        <v>1</v>
      </c>
      <c r="D18" s="3"/>
      <c r="E18" s="3"/>
    </row>
    <row r="19" spans="1:5" ht="31">
      <c r="A19" s="1">
        <v>19</v>
      </c>
      <c r="B19" s="2" t="s">
        <v>23</v>
      </c>
      <c r="C19" s="3" t="s">
        <v>1</v>
      </c>
      <c r="D19" s="3"/>
      <c r="E19" s="3"/>
    </row>
    <row r="20" spans="1:5" ht="31">
      <c r="A20" s="1">
        <v>20</v>
      </c>
      <c r="B20" s="2" t="s">
        <v>24</v>
      </c>
      <c r="C20" s="3" t="s">
        <v>6</v>
      </c>
      <c r="D20" s="3"/>
      <c r="E20" s="3"/>
    </row>
    <row r="21" spans="1:5" ht="31">
      <c r="A21" s="1">
        <v>21</v>
      </c>
      <c r="B21" s="2" t="s">
        <v>25</v>
      </c>
      <c r="C21" s="3" t="s">
        <v>1</v>
      </c>
      <c r="D21" s="3"/>
      <c r="E21" s="3"/>
    </row>
    <row r="22" spans="1:5" ht="31">
      <c r="A22" s="1">
        <v>22</v>
      </c>
      <c r="B22" s="2" t="s">
        <v>26</v>
      </c>
      <c r="C22" s="3" t="s">
        <v>27</v>
      </c>
      <c r="D22" s="3"/>
      <c r="E22" s="3"/>
    </row>
    <row r="23" spans="1:5" ht="31">
      <c r="A23" s="1">
        <v>23</v>
      </c>
      <c r="B23" s="2" t="s">
        <v>28</v>
      </c>
      <c r="C23" s="3" t="s">
        <v>19</v>
      </c>
      <c r="D23" s="3"/>
      <c r="E23" s="3"/>
    </row>
    <row r="24" spans="1:5" ht="31">
      <c r="A24" s="1">
        <v>24</v>
      </c>
      <c r="B24" s="2" t="s">
        <v>29</v>
      </c>
      <c r="C24" s="3" t="s">
        <v>30</v>
      </c>
      <c r="D24" s="3"/>
      <c r="E24" s="3"/>
    </row>
    <row r="25" spans="1:5" ht="32">
      <c r="A25" s="4">
        <f>25</f>
        <v>25</v>
      </c>
      <c r="B25" s="2" t="s">
        <v>31</v>
      </c>
      <c r="C25" s="3" t="s">
        <v>1</v>
      </c>
      <c r="D25" s="3"/>
      <c r="E25" s="3"/>
    </row>
    <row r="26" spans="1:5" ht="32">
      <c r="A26" s="4">
        <f>25</f>
        <v>25</v>
      </c>
      <c r="B26" s="2" t="s">
        <v>32</v>
      </c>
      <c r="C26" s="3" t="s">
        <v>33</v>
      </c>
      <c r="D26" s="3"/>
      <c r="E26" s="3"/>
    </row>
    <row r="27" spans="1:5" ht="32">
      <c r="A27" s="4">
        <f>27</f>
        <v>27</v>
      </c>
      <c r="B27" s="2" t="s">
        <v>34</v>
      </c>
      <c r="C27" s="3" t="s">
        <v>27</v>
      </c>
      <c r="D27" s="3"/>
      <c r="E27" s="3"/>
    </row>
    <row r="28" spans="1:5" ht="32">
      <c r="A28" s="4">
        <f>27</f>
        <v>27</v>
      </c>
      <c r="B28" s="2" t="s">
        <v>35</v>
      </c>
      <c r="C28" s="3" t="s">
        <v>6</v>
      </c>
      <c r="D28" s="3"/>
      <c r="E28" s="3"/>
    </row>
    <row r="29" spans="1:5" ht="31">
      <c r="A29" s="1">
        <v>29</v>
      </c>
      <c r="B29" s="2" t="s">
        <v>36</v>
      </c>
      <c r="C29" s="3" t="s">
        <v>1</v>
      </c>
      <c r="D29" s="3"/>
      <c r="E29" s="3"/>
    </row>
    <row r="30" spans="1:5" ht="31">
      <c r="A30" s="1">
        <v>30</v>
      </c>
      <c r="B30" s="2" t="s">
        <v>37</v>
      </c>
      <c r="C30" s="3" t="s">
        <v>1</v>
      </c>
      <c r="D30" s="3"/>
      <c r="E30" s="3"/>
    </row>
    <row r="31" spans="1:5" ht="32">
      <c r="A31" s="4">
        <f>31</f>
        <v>31</v>
      </c>
      <c r="B31" s="2" t="s">
        <v>38</v>
      </c>
      <c r="C31" s="3" t="s">
        <v>39</v>
      </c>
      <c r="D31" s="3"/>
      <c r="E31" s="3"/>
    </row>
    <row r="32" spans="1:5" ht="32">
      <c r="A32" s="4">
        <f>31</f>
        <v>31</v>
      </c>
      <c r="B32" s="2" t="s">
        <v>40</v>
      </c>
      <c r="C32" s="3" t="s">
        <v>6</v>
      </c>
      <c r="D32" s="3"/>
      <c r="E32" s="3"/>
    </row>
    <row r="33" spans="1:5" ht="32">
      <c r="A33" s="4">
        <f>31</f>
        <v>31</v>
      </c>
      <c r="B33" s="2" t="s">
        <v>41</v>
      </c>
      <c r="C33" s="3" t="s">
        <v>33</v>
      </c>
      <c r="D33" s="3"/>
      <c r="E33" s="3"/>
    </row>
    <row r="34" spans="1:5" ht="31">
      <c r="A34" s="1">
        <v>34</v>
      </c>
      <c r="B34" s="2" t="s">
        <v>42</v>
      </c>
      <c r="C34" s="3" t="s">
        <v>19</v>
      </c>
      <c r="D34" s="3"/>
      <c r="E34" s="3"/>
    </row>
    <row r="35" spans="1:5" ht="31">
      <c r="A35" s="1">
        <v>35</v>
      </c>
      <c r="B35" s="2" t="s">
        <v>43</v>
      </c>
      <c r="C35" s="3" t="s">
        <v>1</v>
      </c>
      <c r="D35" s="3"/>
      <c r="E35" s="3"/>
    </row>
    <row r="36" spans="1:5" ht="31">
      <c r="A36" s="1">
        <v>36</v>
      </c>
      <c r="B36" s="2" t="s">
        <v>44</v>
      </c>
      <c r="C36" s="3" t="s">
        <v>1</v>
      </c>
      <c r="D36" s="3"/>
      <c r="E36" s="3"/>
    </row>
    <row r="37" spans="1:5" ht="31">
      <c r="A37" s="1">
        <v>37</v>
      </c>
      <c r="B37" s="2" t="s">
        <v>45</v>
      </c>
      <c r="C37" s="3" t="s">
        <v>46</v>
      </c>
      <c r="D37" s="3"/>
      <c r="E37" s="3"/>
    </row>
    <row r="38" spans="1:5" ht="31">
      <c r="A38" s="1">
        <v>38</v>
      </c>
      <c r="B38" s="2" t="s">
        <v>47</v>
      </c>
      <c r="C38" s="3" t="s">
        <v>30</v>
      </c>
      <c r="D38" s="3"/>
      <c r="E38" s="3"/>
    </row>
    <row r="39" spans="1:5" ht="31">
      <c r="A39" s="1">
        <v>39</v>
      </c>
      <c r="B39" s="2" t="s">
        <v>48</v>
      </c>
      <c r="C39" s="3" t="s">
        <v>46</v>
      </c>
      <c r="D39" s="3"/>
      <c r="E39" s="3"/>
    </row>
    <row r="40" spans="1:5" ht="31">
      <c r="A40" s="1">
        <v>40</v>
      </c>
      <c r="B40" s="2" t="s">
        <v>49</v>
      </c>
      <c r="C40" s="3" t="s">
        <v>39</v>
      </c>
      <c r="D40" s="3"/>
      <c r="E40" s="3"/>
    </row>
    <row r="41" spans="1:5" ht="31">
      <c r="A41" s="1">
        <v>41</v>
      </c>
      <c r="B41" s="2" t="s">
        <v>50</v>
      </c>
      <c r="C41" s="3" t="s">
        <v>39</v>
      </c>
      <c r="D41" s="3"/>
      <c r="E41" s="3"/>
    </row>
    <row r="42" spans="1:5" ht="31">
      <c r="A42" s="1">
        <v>42</v>
      </c>
      <c r="B42" s="2" t="s">
        <v>51</v>
      </c>
      <c r="C42" s="3" t="s">
        <v>1</v>
      </c>
      <c r="D42" s="3"/>
      <c r="E42" s="3"/>
    </row>
    <row r="43" spans="1:5" ht="31">
      <c r="A43" s="1">
        <v>43</v>
      </c>
      <c r="B43" s="2" t="s">
        <v>52</v>
      </c>
      <c r="C43" s="3" t="s">
        <v>27</v>
      </c>
      <c r="D43" s="3"/>
      <c r="E43" s="3"/>
    </row>
    <row r="44" spans="1:5" ht="31">
      <c r="A44" s="1">
        <v>44</v>
      </c>
      <c r="B44" s="2" t="s">
        <v>53</v>
      </c>
      <c r="C44" s="3" t="s">
        <v>39</v>
      </c>
      <c r="D44" s="3"/>
      <c r="E44" s="3">
        <v>6</v>
      </c>
    </row>
    <row r="45" spans="1:5" ht="31">
      <c r="A45" s="1">
        <v>45</v>
      </c>
      <c r="B45" s="2" t="s">
        <v>54</v>
      </c>
      <c r="C45" s="3" t="s">
        <v>33</v>
      </c>
      <c r="D45" s="3"/>
      <c r="E45" s="3"/>
    </row>
    <row r="46" spans="1:5" ht="31">
      <c r="A46" s="1">
        <v>46</v>
      </c>
      <c r="B46" s="2" t="s">
        <v>55</v>
      </c>
      <c r="C46" s="3" t="s">
        <v>39</v>
      </c>
      <c r="D46" s="3"/>
      <c r="E46" s="3"/>
    </row>
    <row r="47" spans="1:5" ht="31">
      <c r="A47" s="1">
        <v>47</v>
      </c>
      <c r="B47" s="2" t="s">
        <v>56</v>
      </c>
      <c r="C47" s="3" t="s">
        <v>19</v>
      </c>
      <c r="D47" s="3"/>
      <c r="E47" s="3"/>
    </row>
    <row r="48" spans="1:5" ht="31">
      <c r="A48" s="1">
        <v>48</v>
      </c>
      <c r="B48" s="2" t="s">
        <v>57</v>
      </c>
      <c r="C48" s="3" t="s">
        <v>27</v>
      </c>
      <c r="D48" s="3"/>
      <c r="E48" s="3"/>
    </row>
    <row r="49" spans="1:5" ht="31">
      <c r="A49" s="1">
        <v>49</v>
      </c>
      <c r="B49" s="2" t="s">
        <v>58</v>
      </c>
      <c r="C49" s="3" t="s">
        <v>6</v>
      </c>
      <c r="D49" s="3"/>
      <c r="E49" s="3"/>
    </row>
    <row r="50" spans="1:5" ht="31">
      <c r="A50" s="1">
        <v>50</v>
      </c>
      <c r="B50" s="2" t="s">
        <v>59</v>
      </c>
      <c r="C50" s="3" t="s">
        <v>60</v>
      </c>
      <c r="D50" s="3"/>
      <c r="E50" s="3"/>
    </row>
    <row r="51" spans="1:5" ht="31">
      <c r="A51" s="1">
        <v>51</v>
      </c>
      <c r="B51" s="2" t="s">
        <v>61</v>
      </c>
      <c r="C51" s="3" t="s">
        <v>1</v>
      </c>
      <c r="D51" s="3"/>
      <c r="E51" s="3"/>
    </row>
    <row r="52" spans="1:5" ht="31">
      <c r="A52" s="1">
        <v>52</v>
      </c>
      <c r="B52" s="2" t="s">
        <v>62</v>
      </c>
      <c r="C52" s="3" t="s">
        <v>63</v>
      </c>
      <c r="D52" s="3"/>
      <c r="E52" s="3"/>
    </row>
    <row r="53" spans="1:5" ht="31">
      <c r="A53" s="1">
        <v>53</v>
      </c>
      <c r="B53" s="2" t="s">
        <v>64</v>
      </c>
      <c r="C53" s="3" t="s">
        <v>19</v>
      </c>
      <c r="D53" s="3"/>
      <c r="E53" s="3"/>
    </row>
    <row r="54" spans="1:5" ht="31">
      <c r="A54" s="1">
        <v>54</v>
      </c>
      <c r="B54" s="2" t="s">
        <v>65</v>
      </c>
      <c r="C54" s="3" t="s">
        <v>1</v>
      </c>
      <c r="D54" s="3"/>
      <c r="E54" s="3"/>
    </row>
    <row r="55" spans="1:5" ht="31">
      <c r="A55" s="1">
        <v>55</v>
      </c>
      <c r="B55" s="2" t="s">
        <v>66</v>
      </c>
      <c r="C55" s="3" t="s">
        <v>39</v>
      </c>
      <c r="D55" s="3"/>
      <c r="E55" s="3"/>
    </row>
    <row r="56" spans="1:5" ht="31">
      <c r="A56" s="1">
        <v>56</v>
      </c>
      <c r="B56" s="2" t="s">
        <v>67</v>
      </c>
      <c r="C56" s="3" t="s">
        <v>30</v>
      </c>
      <c r="D56" s="3"/>
      <c r="E56" s="3"/>
    </row>
    <row r="57" spans="1:5" ht="31">
      <c r="A57" s="1">
        <v>57</v>
      </c>
      <c r="B57" s="2" t="s">
        <v>68</v>
      </c>
      <c r="C57" s="3" t="s">
        <v>69</v>
      </c>
      <c r="D57" s="3"/>
      <c r="E57" s="3"/>
    </row>
    <row r="58" spans="1:5" ht="31">
      <c r="A58" s="1">
        <v>58</v>
      </c>
      <c r="B58" s="2" t="s">
        <v>70</v>
      </c>
      <c r="C58" s="3" t="s">
        <v>6</v>
      </c>
      <c r="D58" s="3"/>
      <c r="E58" s="3">
        <v>6</v>
      </c>
    </row>
    <row r="59" spans="1:5" ht="31">
      <c r="A59" s="1">
        <v>59</v>
      </c>
      <c r="B59" s="2" t="s">
        <v>71</v>
      </c>
      <c r="C59" s="3" t="s">
        <v>72</v>
      </c>
      <c r="D59" s="3"/>
      <c r="E59" s="3">
        <v>5</v>
      </c>
    </row>
    <row r="60" spans="1:5" ht="31">
      <c r="A60" s="1">
        <v>60</v>
      </c>
      <c r="B60" s="2" t="s">
        <v>73</v>
      </c>
      <c r="C60" s="3" t="s">
        <v>1</v>
      </c>
      <c r="D60" s="3"/>
      <c r="E60" s="3"/>
    </row>
    <row r="61" spans="1:5" ht="32">
      <c r="A61" s="4">
        <f>61</f>
        <v>61</v>
      </c>
      <c r="B61" s="2" t="s">
        <v>74</v>
      </c>
      <c r="C61" s="3" t="s">
        <v>63</v>
      </c>
      <c r="D61" s="3"/>
      <c r="E61" s="3"/>
    </row>
    <row r="62" spans="1:5" ht="32">
      <c r="A62" s="4">
        <f>61</f>
        <v>61</v>
      </c>
      <c r="B62" s="2" t="s">
        <v>75</v>
      </c>
      <c r="C62" s="3" t="s">
        <v>69</v>
      </c>
      <c r="D62" s="3"/>
      <c r="E62" s="3"/>
    </row>
    <row r="63" spans="1:5" ht="31">
      <c r="A63" s="1">
        <v>62</v>
      </c>
      <c r="B63" s="2" t="s">
        <v>76</v>
      </c>
      <c r="C63" s="3" t="s">
        <v>6</v>
      </c>
      <c r="D63" s="3"/>
      <c r="E63" s="3"/>
    </row>
    <row r="64" spans="1:5" ht="31">
      <c r="A64" s="1">
        <v>63</v>
      </c>
      <c r="B64" s="2" t="s">
        <v>77</v>
      </c>
      <c r="C64" s="3" t="s">
        <v>60</v>
      </c>
      <c r="D64" s="3"/>
      <c r="E64" s="3"/>
    </row>
    <row r="65" spans="1:5" ht="31">
      <c r="A65" s="1">
        <v>64</v>
      </c>
      <c r="B65" s="2" t="s">
        <v>78</v>
      </c>
      <c r="C65" s="3" t="s">
        <v>60</v>
      </c>
      <c r="D65" s="3"/>
      <c r="E65" s="3"/>
    </row>
    <row r="66" spans="1:5" ht="31">
      <c r="A66" s="1">
        <v>65</v>
      </c>
      <c r="B66" s="2" t="s">
        <v>79</v>
      </c>
      <c r="C66" s="3" t="s">
        <v>1</v>
      </c>
      <c r="D66" s="3"/>
      <c r="E66" s="3"/>
    </row>
    <row r="67" spans="1:5" ht="32">
      <c r="A67" s="4">
        <f>66</f>
        <v>66</v>
      </c>
      <c r="B67" s="2" t="s">
        <v>80</v>
      </c>
      <c r="C67" s="3" t="s">
        <v>81</v>
      </c>
      <c r="D67" s="3"/>
      <c r="E67" s="3"/>
    </row>
    <row r="68" spans="1:5" ht="32">
      <c r="A68" s="4">
        <f>66</f>
        <v>66</v>
      </c>
      <c r="B68" s="2" t="s">
        <v>82</v>
      </c>
      <c r="C68" s="3" t="s">
        <v>83</v>
      </c>
      <c r="D68" s="3"/>
      <c r="E68" s="3"/>
    </row>
    <row r="69" spans="1:5" ht="32">
      <c r="A69" s="4">
        <f>69</f>
        <v>69</v>
      </c>
      <c r="B69" s="2" t="s">
        <v>84</v>
      </c>
      <c r="C69" s="3" t="s">
        <v>46</v>
      </c>
      <c r="D69" s="3"/>
      <c r="E69" s="3"/>
    </row>
    <row r="70" spans="1:5" ht="32">
      <c r="A70" s="4">
        <f>69</f>
        <v>69</v>
      </c>
      <c r="B70" s="2" t="s">
        <v>85</v>
      </c>
      <c r="C70" s="3" t="s">
        <v>8</v>
      </c>
      <c r="D70" s="3"/>
      <c r="E70" s="3"/>
    </row>
    <row r="71" spans="1:5" ht="31">
      <c r="A71" s="1">
        <v>71</v>
      </c>
      <c r="B71" s="2" t="s">
        <v>86</v>
      </c>
      <c r="C71" s="3" t="s">
        <v>1</v>
      </c>
      <c r="D71" s="3"/>
      <c r="E71" s="3"/>
    </row>
    <row r="72" spans="1:5" ht="32">
      <c r="A72" s="4">
        <f>72</f>
        <v>72</v>
      </c>
      <c r="B72" s="2" t="s">
        <v>87</v>
      </c>
      <c r="C72" s="3" t="s">
        <v>30</v>
      </c>
      <c r="D72" s="3"/>
      <c r="E72" s="3"/>
    </row>
    <row r="73" spans="1:5" ht="32">
      <c r="A73" s="4">
        <f>72</f>
        <v>72</v>
      </c>
      <c r="B73" s="2" t="s">
        <v>88</v>
      </c>
      <c r="C73" s="3" t="s">
        <v>1</v>
      </c>
      <c r="D73" s="3"/>
      <c r="E73" s="3"/>
    </row>
    <row r="74" spans="1:5" ht="31">
      <c r="A74" s="1">
        <v>74</v>
      </c>
      <c r="B74" s="2" t="s">
        <v>89</v>
      </c>
      <c r="C74" s="3" t="s">
        <v>90</v>
      </c>
      <c r="D74" s="3"/>
      <c r="E74" s="3"/>
    </row>
    <row r="75" spans="1:5" ht="31">
      <c r="A75" s="1">
        <v>75</v>
      </c>
      <c r="B75" s="2" t="s">
        <v>91</v>
      </c>
      <c r="C75" s="3" t="s">
        <v>27</v>
      </c>
      <c r="D75" s="3"/>
      <c r="E75" s="3"/>
    </row>
    <row r="76" spans="1:5" ht="31">
      <c r="A76" s="1">
        <v>76</v>
      </c>
      <c r="B76" s="2" t="s">
        <v>92</v>
      </c>
      <c r="C76" s="3" t="s">
        <v>93</v>
      </c>
      <c r="D76" s="3"/>
      <c r="E76" s="3"/>
    </row>
    <row r="77" spans="1:5" ht="32">
      <c r="A77" s="4">
        <f>77</f>
        <v>77</v>
      </c>
      <c r="B77" s="2" t="s">
        <v>94</v>
      </c>
      <c r="C77" s="3" t="s">
        <v>46</v>
      </c>
      <c r="D77" s="3"/>
      <c r="E77" s="3"/>
    </row>
    <row r="78" spans="1:5" ht="32">
      <c r="A78" s="4">
        <f>77</f>
        <v>77</v>
      </c>
      <c r="B78" s="2" t="s">
        <v>95</v>
      </c>
      <c r="C78" s="3" t="s">
        <v>6</v>
      </c>
      <c r="D78" s="3"/>
      <c r="E78" s="3">
        <v>6</v>
      </c>
    </row>
    <row r="79" spans="1:5" ht="31">
      <c r="A79" s="1">
        <v>79</v>
      </c>
      <c r="B79" s="2" t="s">
        <v>96</v>
      </c>
      <c r="C79" s="3" t="s">
        <v>30</v>
      </c>
      <c r="D79" s="3"/>
      <c r="E79" s="3"/>
    </row>
    <row r="80" spans="1:5" ht="31">
      <c r="A80" s="1">
        <v>80</v>
      </c>
      <c r="B80" s="2" t="s">
        <v>97</v>
      </c>
      <c r="C80" s="3" t="s">
        <v>1</v>
      </c>
      <c r="D80" s="3"/>
      <c r="E80" s="3"/>
    </row>
    <row r="81" spans="1:5" ht="31">
      <c r="A81" s="1">
        <v>81</v>
      </c>
      <c r="B81" s="2" t="s">
        <v>98</v>
      </c>
      <c r="C81" s="3" t="s">
        <v>99</v>
      </c>
      <c r="D81" s="3"/>
      <c r="E81" s="3">
        <v>6</v>
      </c>
    </row>
    <row r="82" spans="1:5" ht="31">
      <c r="A82" s="1">
        <v>82</v>
      </c>
      <c r="B82" s="2" t="s">
        <v>100</v>
      </c>
      <c r="C82" s="3" t="s">
        <v>1</v>
      </c>
      <c r="D82" s="3"/>
      <c r="E82" s="3"/>
    </row>
    <row r="83" spans="1:5" ht="31">
      <c r="A83" s="1">
        <v>83</v>
      </c>
      <c r="B83" s="2" t="s">
        <v>101</v>
      </c>
      <c r="C83" s="3" t="s">
        <v>63</v>
      </c>
      <c r="D83" s="3"/>
      <c r="E83" s="3"/>
    </row>
    <row r="84" spans="1:5" ht="31">
      <c r="A84" s="1">
        <v>84</v>
      </c>
      <c r="B84" s="2" t="s">
        <v>102</v>
      </c>
      <c r="C84" s="3" t="s">
        <v>103</v>
      </c>
      <c r="D84" s="3"/>
      <c r="E84" s="3"/>
    </row>
    <row r="85" spans="1:5" ht="31">
      <c r="A85" s="1">
        <v>85</v>
      </c>
      <c r="B85" s="2" t="s">
        <v>104</v>
      </c>
      <c r="C85" s="3" t="s">
        <v>46</v>
      </c>
      <c r="D85" s="3"/>
      <c r="E85" s="3"/>
    </row>
    <row r="86" spans="1:5" ht="31">
      <c r="A86" s="1">
        <v>86</v>
      </c>
      <c r="B86" s="2" t="s">
        <v>105</v>
      </c>
      <c r="C86" s="3" t="s">
        <v>6</v>
      </c>
      <c r="D86" s="3"/>
      <c r="E86" s="3"/>
    </row>
    <row r="87" spans="1:5" ht="31">
      <c r="A87" s="1">
        <v>87</v>
      </c>
      <c r="B87" s="2" t="s">
        <v>106</v>
      </c>
      <c r="C87" s="3" t="s">
        <v>6</v>
      </c>
      <c r="D87" s="3"/>
      <c r="E87" s="3"/>
    </row>
    <row r="88" spans="1:5" ht="31">
      <c r="A88" s="1">
        <v>88</v>
      </c>
      <c r="B88" s="2" t="s">
        <v>107</v>
      </c>
      <c r="C88" s="3" t="s">
        <v>46</v>
      </c>
      <c r="D88" s="3"/>
      <c r="E88" s="3"/>
    </row>
    <row r="89" spans="1:5" ht="31">
      <c r="A89" s="1">
        <v>89</v>
      </c>
      <c r="B89" s="2" t="s">
        <v>108</v>
      </c>
      <c r="C89" s="3" t="s">
        <v>1</v>
      </c>
      <c r="D89" s="3"/>
      <c r="E89" s="3"/>
    </row>
    <row r="90" spans="1:5" ht="31">
      <c r="A90" s="1">
        <v>90</v>
      </c>
      <c r="B90" s="2" t="s">
        <v>109</v>
      </c>
      <c r="C90" s="3" t="s">
        <v>6</v>
      </c>
      <c r="D90" s="3"/>
      <c r="E90" s="3"/>
    </row>
    <row r="91" spans="1:5" ht="31">
      <c r="A91" s="1">
        <v>91</v>
      </c>
      <c r="B91" s="2" t="s">
        <v>110</v>
      </c>
      <c r="C91" s="3" t="s">
        <v>6</v>
      </c>
      <c r="D91" s="3"/>
      <c r="E91" s="3"/>
    </row>
    <row r="92" spans="1:5" ht="31">
      <c r="A92" s="1">
        <v>92</v>
      </c>
      <c r="B92" s="2" t="s">
        <v>111</v>
      </c>
      <c r="C92" s="3" t="s">
        <v>39</v>
      </c>
      <c r="D92" s="3"/>
      <c r="E92" s="3"/>
    </row>
    <row r="93" spans="1:5" ht="32">
      <c r="A93" s="4">
        <f>93</f>
        <v>93</v>
      </c>
      <c r="B93" s="2" t="s">
        <v>112</v>
      </c>
      <c r="C93" s="3" t="s">
        <v>6</v>
      </c>
      <c r="D93" s="3"/>
      <c r="E93" s="3"/>
    </row>
    <row r="94" spans="1:5" ht="32">
      <c r="A94" s="4">
        <f>93</f>
        <v>93</v>
      </c>
      <c r="B94" s="2" t="s">
        <v>113</v>
      </c>
      <c r="C94" s="3" t="s">
        <v>19</v>
      </c>
      <c r="D94" s="3"/>
      <c r="E94" s="3"/>
    </row>
    <row r="95" spans="1:5" ht="31">
      <c r="A95" s="1">
        <v>95</v>
      </c>
      <c r="B95" s="2" t="s">
        <v>114</v>
      </c>
      <c r="C95" s="3" t="s">
        <v>1</v>
      </c>
      <c r="D95" s="3"/>
      <c r="E95" s="3"/>
    </row>
    <row r="96" spans="1:5" ht="31">
      <c r="A96" s="1">
        <v>96</v>
      </c>
      <c r="B96" s="2" t="s">
        <v>115</v>
      </c>
      <c r="C96" s="3" t="s">
        <v>6</v>
      </c>
      <c r="D96" s="3"/>
      <c r="E96" s="3"/>
    </row>
    <row r="97" spans="1:5" ht="31">
      <c r="A97" s="1">
        <v>97</v>
      </c>
      <c r="B97" s="2" t="s">
        <v>116</v>
      </c>
      <c r="C97" s="3" t="s">
        <v>117</v>
      </c>
      <c r="D97" s="3"/>
      <c r="E97" s="3"/>
    </row>
    <row r="98" spans="1:5" ht="31">
      <c r="A98" s="1">
        <v>98</v>
      </c>
      <c r="B98" s="2" t="s">
        <v>118</v>
      </c>
      <c r="C98" s="3" t="s">
        <v>117</v>
      </c>
      <c r="D98" s="3"/>
      <c r="E98" s="3"/>
    </row>
    <row r="99" spans="1:5" ht="31">
      <c r="A99" s="1">
        <v>99</v>
      </c>
      <c r="B99" s="2" t="s">
        <v>119</v>
      </c>
      <c r="C99" s="3" t="s">
        <v>6</v>
      </c>
      <c r="D99" s="3"/>
      <c r="E99" s="3"/>
    </row>
    <row r="100" spans="1:5" ht="25">
      <c r="A100" s="5">
        <v>100</v>
      </c>
      <c r="B100" s="2" t="s">
        <v>120</v>
      </c>
      <c r="C100" s="3" t="s">
        <v>121</v>
      </c>
      <c r="D100" s="3"/>
      <c r="E100" s="3"/>
    </row>
    <row r="101" spans="1:5" ht="26">
      <c r="A101" s="6">
        <f>101</f>
        <v>101</v>
      </c>
      <c r="B101" s="2" t="s">
        <v>122</v>
      </c>
      <c r="C101" s="3" t="s">
        <v>1</v>
      </c>
      <c r="D101" s="3"/>
      <c r="E101" s="3"/>
    </row>
    <row r="102" spans="1:5" ht="26">
      <c r="A102" s="6">
        <f>101</f>
        <v>101</v>
      </c>
      <c r="B102" s="2" t="s">
        <v>123</v>
      </c>
      <c r="C102" s="3" t="s">
        <v>124</v>
      </c>
      <c r="D102" s="3"/>
      <c r="E102" s="3"/>
    </row>
    <row r="103" spans="1:5" ht="25">
      <c r="A103" s="5">
        <v>103</v>
      </c>
      <c r="B103" s="2" t="s">
        <v>125</v>
      </c>
      <c r="C103" s="3" t="s">
        <v>93</v>
      </c>
      <c r="D103" s="3"/>
      <c r="E103" s="3"/>
    </row>
    <row r="104" spans="1:5" ht="25">
      <c r="A104" s="5">
        <v>104</v>
      </c>
      <c r="B104" s="2" t="s">
        <v>126</v>
      </c>
      <c r="C104" s="3" t="s">
        <v>127</v>
      </c>
      <c r="D104" s="3"/>
      <c r="E104" s="3"/>
    </row>
    <row r="105" spans="1:5" ht="25">
      <c r="A105" s="5">
        <v>105</v>
      </c>
      <c r="B105" s="2" t="s">
        <v>128</v>
      </c>
      <c r="C105" s="3" t="s">
        <v>1</v>
      </c>
      <c r="D105" s="3"/>
      <c r="E105" s="3"/>
    </row>
    <row r="106" spans="1:5" ht="26">
      <c r="A106" s="6">
        <f>106</f>
        <v>106</v>
      </c>
      <c r="B106" s="2" t="s">
        <v>129</v>
      </c>
      <c r="C106" s="3" t="s">
        <v>39</v>
      </c>
      <c r="D106" s="3"/>
      <c r="E106" s="3">
        <v>6</v>
      </c>
    </row>
    <row r="107" spans="1:5" ht="26">
      <c r="A107" s="6">
        <f>106</f>
        <v>106</v>
      </c>
      <c r="B107" s="2" t="s">
        <v>130</v>
      </c>
      <c r="C107" s="3" t="s">
        <v>8</v>
      </c>
      <c r="D107" s="3"/>
      <c r="E107" s="3"/>
    </row>
    <row r="108" spans="1:5" ht="25">
      <c r="A108" s="5">
        <v>108</v>
      </c>
      <c r="B108" s="2" t="s">
        <v>131</v>
      </c>
      <c r="C108" s="3" t="s">
        <v>1</v>
      </c>
      <c r="D108" s="3"/>
      <c r="E108" s="3">
        <v>6</v>
      </c>
    </row>
    <row r="109" spans="1:5" ht="25">
      <c r="A109" s="5">
        <v>109</v>
      </c>
      <c r="B109" s="2" t="s">
        <v>132</v>
      </c>
      <c r="C109" s="3" t="s">
        <v>1</v>
      </c>
      <c r="D109" s="3"/>
      <c r="E109" s="3"/>
    </row>
    <row r="110" spans="1:5" ht="26">
      <c r="A110" s="6">
        <f>110</f>
        <v>110</v>
      </c>
      <c r="B110" s="2" t="s">
        <v>133</v>
      </c>
      <c r="C110" s="3" t="s">
        <v>1</v>
      </c>
      <c r="D110" s="3"/>
      <c r="E110" s="3"/>
    </row>
    <row r="111" spans="1:5" ht="26">
      <c r="A111" s="6">
        <f>110</f>
        <v>110</v>
      </c>
      <c r="B111" s="2" t="s">
        <v>134</v>
      </c>
      <c r="C111" s="3" t="s">
        <v>30</v>
      </c>
      <c r="D111" s="3"/>
      <c r="E111" s="3"/>
    </row>
    <row r="112" spans="1:5" ht="25">
      <c r="A112" s="5">
        <v>112</v>
      </c>
      <c r="B112" s="2" t="s">
        <v>135</v>
      </c>
      <c r="C112" s="3" t="s">
        <v>1</v>
      </c>
      <c r="D112" s="3"/>
      <c r="E112" s="3"/>
    </row>
    <row r="113" spans="1:5" ht="25">
      <c r="A113" s="5">
        <v>113</v>
      </c>
      <c r="B113" s="2" t="s">
        <v>136</v>
      </c>
      <c r="C113" s="3" t="s">
        <v>137</v>
      </c>
      <c r="D113" s="3"/>
      <c r="E113" s="3"/>
    </row>
    <row r="114" spans="1:5" ht="26">
      <c r="A114" s="6">
        <f>114</f>
        <v>114</v>
      </c>
      <c r="B114" s="2" t="s">
        <v>138</v>
      </c>
      <c r="C114" s="3" t="s">
        <v>8</v>
      </c>
      <c r="D114" s="3"/>
      <c r="E114" s="3"/>
    </row>
    <row r="115" spans="1:5" ht="26">
      <c r="A115" s="6">
        <f>114</f>
        <v>114</v>
      </c>
      <c r="B115" s="2" t="s">
        <v>139</v>
      </c>
      <c r="C115" s="3" t="s">
        <v>6</v>
      </c>
      <c r="D115" s="3"/>
      <c r="E115" s="3"/>
    </row>
    <row r="116" spans="1:5" ht="26">
      <c r="A116" s="6">
        <f>115</f>
        <v>115</v>
      </c>
      <c r="B116" s="2" t="s">
        <v>140</v>
      </c>
      <c r="C116" s="3" t="s">
        <v>141</v>
      </c>
      <c r="D116" s="3"/>
      <c r="E116" s="3"/>
    </row>
    <row r="117" spans="1:5" ht="26">
      <c r="A117" s="6">
        <f>115</f>
        <v>115</v>
      </c>
      <c r="B117" s="2" t="s">
        <v>142</v>
      </c>
      <c r="C117" s="3" t="s">
        <v>69</v>
      </c>
      <c r="D117" s="3"/>
      <c r="E117" s="3"/>
    </row>
    <row r="118" spans="1:5" ht="25">
      <c r="A118" s="5">
        <v>117</v>
      </c>
      <c r="B118" s="2" t="s">
        <v>143</v>
      </c>
      <c r="C118" s="3" t="s">
        <v>60</v>
      </c>
      <c r="D118" s="3"/>
      <c r="E118" s="3"/>
    </row>
    <row r="119" spans="1:5" ht="25">
      <c r="A119" s="5">
        <v>118</v>
      </c>
      <c r="B119" s="2" t="s">
        <v>144</v>
      </c>
      <c r="C119" s="3" t="s">
        <v>33</v>
      </c>
      <c r="D119" s="3"/>
      <c r="E119" s="3"/>
    </row>
    <row r="120" spans="1:5" ht="25">
      <c r="A120" s="5">
        <v>119</v>
      </c>
      <c r="B120" s="2" t="s">
        <v>145</v>
      </c>
      <c r="C120" s="3" t="s">
        <v>33</v>
      </c>
      <c r="D120" s="3"/>
      <c r="E120" s="3"/>
    </row>
    <row r="121" spans="1:5" ht="25">
      <c r="A121" s="5">
        <v>120</v>
      </c>
      <c r="B121" s="2" t="s">
        <v>146</v>
      </c>
      <c r="C121" s="3" t="s">
        <v>69</v>
      </c>
      <c r="D121" s="3"/>
      <c r="E121" s="3"/>
    </row>
    <row r="122" spans="1:5" ht="26">
      <c r="A122" s="6">
        <f>121</f>
        <v>121</v>
      </c>
      <c r="B122" s="2" t="s">
        <v>147</v>
      </c>
      <c r="C122" s="3" t="s">
        <v>148</v>
      </c>
      <c r="D122" s="3"/>
      <c r="E122" s="3"/>
    </row>
    <row r="123" spans="1:5" ht="26">
      <c r="A123" s="6">
        <f>121</f>
        <v>121</v>
      </c>
      <c r="B123" s="2" t="s">
        <v>149</v>
      </c>
      <c r="C123" s="3" t="s">
        <v>1</v>
      </c>
      <c r="D123" s="3"/>
      <c r="E123" s="3"/>
    </row>
    <row r="124" spans="1:5" ht="26">
      <c r="A124" s="6">
        <f>121</f>
        <v>121</v>
      </c>
      <c r="B124" s="2" t="s">
        <v>150</v>
      </c>
      <c r="C124" s="3" t="s">
        <v>69</v>
      </c>
      <c r="D124" s="3"/>
      <c r="E124" s="3"/>
    </row>
    <row r="125" spans="1:5" ht="26">
      <c r="A125" s="6">
        <f>124</f>
        <v>124</v>
      </c>
      <c r="B125" s="2" t="s">
        <v>151</v>
      </c>
      <c r="C125" s="3" t="s">
        <v>30</v>
      </c>
      <c r="D125" s="3"/>
      <c r="E125" s="3"/>
    </row>
    <row r="126" spans="1:5" ht="26">
      <c r="A126" s="6">
        <f>124</f>
        <v>124</v>
      </c>
      <c r="B126" s="2" t="s">
        <v>152</v>
      </c>
      <c r="C126" s="3" t="s">
        <v>19</v>
      </c>
      <c r="D126" s="3"/>
      <c r="E126" s="3"/>
    </row>
    <row r="127" spans="1:5" ht="26">
      <c r="A127" s="6">
        <f>124</f>
        <v>124</v>
      </c>
      <c r="B127" s="2" t="s">
        <v>153</v>
      </c>
      <c r="C127" s="3" t="s">
        <v>117</v>
      </c>
      <c r="D127" s="3"/>
      <c r="E127" s="3"/>
    </row>
    <row r="128" spans="1:5" ht="25">
      <c r="A128" s="5">
        <v>127</v>
      </c>
      <c r="B128" s="2" t="s">
        <v>154</v>
      </c>
      <c r="C128" s="3" t="s">
        <v>127</v>
      </c>
      <c r="D128" s="3"/>
      <c r="E128" s="3"/>
    </row>
    <row r="129" spans="1:5" ht="26">
      <c r="A129" s="6">
        <f>128</f>
        <v>128</v>
      </c>
      <c r="B129" s="2" t="s">
        <v>155</v>
      </c>
      <c r="C129" s="3" t="s">
        <v>69</v>
      </c>
      <c r="D129" s="3"/>
      <c r="E129" s="3"/>
    </row>
    <row r="130" spans="1:5" ht="26">
      <c r="A130" s="6">
        <f>128</f>
        <v>128</v>
      </c>
      <c r="B130" s="2" t="s">
        <v>156</v>
      </c>
      <c r="C130" s="3" t="s">
        <v>69</v>
      </c>
      <c r="D130" s="3"/>
      <c r="E130" s="3"/>
    </row>
    <row r="131" spans="1:5" ht="25">
      <c r="A131" s="5">
        <v>130</v>
      </c>
      <c r="B131" s="2" t="s">
        <v>157</v>
      </c>
      <c r="C131" s="3" t="s">
        <v>60</v>
      </c>
      <c r="D131" s="3"/>
      <c r="E131" s="3"/>
    </row>
    <row r="132" spans="1:5" ht="25">
      <c r="A132" s="5">
        <v>131</v>
      </c>
      <c r="B132" s="2" t="s">
        <v>158</v>
      </c>
      <c r="C132" s="3" t="s">
        <v>60</v>
      </c>
      <c r="D132" s="3"/>
      <c r="E132" s="3"/>
    </row>
    <row r="133" spans="1:5" ht="25">
      <c r="A133" s="5">
        <v>132</v>
      </c>
      <c r="B133" s="2" t="s">
        <v>159</v>
      </c>
      <c r="C133" s="3" t="s">
        <v>72</v>
      </c>
      <c r="D133" s="3"/>
      <c r="E133" s="3">
        <v>5</v>
      </c>
    </row>
    <row r="134" spans="1:5" ht="26">
      <c r="A134" s="6">
        <f>133</f>
        <v>133</v>
      </c>
      <c r="B134" s="2" t="s">
        <v>160</v>
      </c>
      <c r="C134" s="3" t="s">
        <v>39</v>
      </c>
      <c r="D134" s="3"/>
      <c r="E134" s="3">
        <v>5</v>
      </c>
    </row>
    <row r="135" spans="1:5" ht="26">
      <c r="A135" s="6">
        <f>135</f>
        <v>135</v>
      </c>
      <c r="B135" s="2" t="s">
        <v>161</v>
      </c>
      <c r="C135" s="3" t="s">
        <v>6</v>
      </c>
      <c r="D135" s="3"/>
      <c r="E135" s="3"/>
    </row>
    <row r="136" spans="1:5" ht="26">
      <c r="A136" s="6">
        <f>135</f>
        <v>135</v>
      </c>
      <c r="B136" s="2" t="s">
        <v>162</v>
      </c>
      <c r="C136" s="3" t="s">
        <v>103</v>
      </c>
      <c r="D136" s="3"/>
      <c r="E136" s="3"/>
    </row>
    <row r="137" spans="1:5" ht="25">
      <c r="A137" s="5">
        <v>137</v>
      </c>
      <c r="B137" s="2" t="s">
        <v>163</v>
      </c>
      <c r="C137" s="3" t="s">
        <v>164</v>
      </c>
      <c r="D137" s="3"/>
      <c r="E137" s="3"/>
    </row>
    <row r="138" spans="1:5" ht="25">
      <c r="A138" s="5">
        <v>138</v>
      </c>
      <c r="B138" s="2" t="s">
        <v>165</v>
      </c>
      <c r="C138" s="3" t="s">
        <v>63</v>
      </c>
      <c r="D138" s="3"/>
      <c r="E138" s="3"/>
    </row>
    <row r="139" spans="1:5" ht="26">
      <c r="A139" s="6">
        <f>139</f>
        <v>139</v>
      </c>
      <c r="B139" s="2" t="s">
        <v>166</v>
      </c>
      <c r="C139" s="3" t="s">
        <v>117</v>
      </c>
      <c r="D139" s="3"/>
      <c r="E139" s="3"/>
    </row>
    <row r="140" spans="1:5" ht="26">
      <c r="A140" s="6">
        <f>139</f>
        <v>139</v>
      </c>
      <c r="B140" s="2" t="s">
        <v>167</v>
      </c>
      <c r="C140" s="3" t="s">
        <v>30</v>
      </c>
      <c r="D140" s="3"/>
      <c r="E140" s="3"/>
    </row>
    <row r="141" spans="1:5" ht="25">
      <c r="A141" s="5">
        <v>141</v>
      </c>
      <c r="B141" s="2" t="s">
        <v>168</v>
      </c>
      <c r="C141" s="3" t="s">
        <v>72</v>
      </c>
      <c r="D141" s="3"/>
      <c r="E141" s="3">
        <v>5</v>
      </c>
    </row>
    <row r="142" spans="1:5" ht="25">
      <c r="A142" s="5">
        <v>142</v>
      </c>
      <c r="B142" s="2" t="s">
        <v>169</v>
      </c>
      <c r="C142" s="3" t="s">
        <v>72</v>
      </c>
      <c r="D142" s="3"/>
      <c r="E142" s="3"/>
    </row>
    <row r="143" spans="1:5" ht="25">
      <c r="A143" s="5">
        <v>143</v>
      </c>
      <c r="B143" s="2" t="s">
        <v>170</v>
      </c>
      <c r="C143" s="3" t="s">
        <v>171</v>
      </c>
      <c r="D143" s="3"/>
      <c r="E143" s="3"/>
    </row>
    <row r="144" spans="1:5" ht="25">
      <c r="A144" s="5">
        <v>144</v>
      </c>
      <c r="B144" s="2" t="s">
        <v>172</v>
      </c>
      <c r="C144" s="3" t="s">
        <v>33</v>
      </c>
      <c r="D144" s="3"/>
      <c r="E144" s="3">
        <v>6</v>
      </c>
    </row>
    <row r="145" spans="1:5" ht="25">
      <c r="A145" s="5">
        <v>145</v>
      </c>
      <c r="B145" s="2" t="s">
        <v>173</v>
      </c>
      <c r="C145" s="3" t="s">
        <v>60</v>
      </c>
      <c r="D145" s="3"/>
      <c r="E145" s="3"/>
    </row>
    <row r="146" spans="1:5" ht="25">
      <c r="A146" s="5">
        <v>146</v>
      </c>
      <c r="B146" s="2" t="s">
        <v>174</v>
      </c>
      <c r="C146" s="3" t="s">
        <v>46</v>
      </c>
      <c r="D146" s="3"/>
      <c r="E146" s="3"/>
    </row>
    <row r="147" spans="1:5" ht="25">
      <c r="A147" s="5">
        <v>147</v>
      </c>
      <c r="B147" s="2" t="s">
        <v>175</v>
      </c>
      <c r="C147" s="3" t="s">
        <v>93</v>
      </c>
      <c r="D147" s="3"/>
      <c r="E147" s="3"/>
    </row>
    <row r="148" spans="1:5" ht="25">
      <c r="A148" s="5">
        <v>148</v>
      </c>
      <c r="B148" s="2" t="s">
        <v>176</v>
      </c>
      <c r="C148" s="3" t="s">
        <v>60</v>
      </c>
      <c r="D148" s="3"/>
      <c r="E148" s="3"/>
    </row>
    <row r="149" spans="1:5" ht="25">
      <c r="A149" s="5">
        <v>149</v>
      </c>
      <c r="B149" s="2" t="s">
        <v>177</v>
      </c>
      <c r="C149" s="3" t="s">
        <v>8</v>
      </c>
      <c r="D149" s="3"/>
      <c r="E149" s="3"/>
    </row>
    <row r="150" spans="1:5" ht="26">
      <c r="A150" s="6">
        <f>150</f>
        <v>150</v>
      </c>
      <c r="B150" s="2" t="s">
        <v>178</v>
      </c>
      <c r="C150" s="3" t="s">
        <v>179</v>
      </c>
      <c r="D150" s="3"/>
      <c r="E150" s="3"/>
    </row>
    <row r="151" spans="1:5" ht="26">
      <c r="A151" s="6">
        <f>150</f>
        <v>150</v>
      </c>
      <c r="B151" s="2" t="s">
        <v>180</v>
      </c>
      <c r="C151" s="3" t="s">
        <v>6</v>
      </c>
      <c r="D151" s="3"/>
      <c r="E151" s="3"/>
    </row>
    <row r="152" spans="1:5" ht="26">
      <c r="A152" s="6">
        <f>152</f>
        <v>152</v>
      </c>
      <c r="B152" s="2" t="s">
        <v>181</v>
      </c>
      <c r="C152" s="3" t="s">
        <v>6</v>
      </c>
      <c r="D152" s="3"/>
      <c r="E152" s="3">
        <v>6</v>
      </c>
    </row>
    <row r="153" spans="1:5" ht="26">
      <c r="A153" s="6">
        <f>152</f>
        <v>152</v>
      </c>
      <c r="B153" s="2" t="s">
        <v>182</v>
      </c>
      <c r="C153" s="3" t="s">
        <v>1</v>
      </c>
      <c r="D153" s="3"/>
      <c r="E153" s="3"/>
    </row>
    <row r="154" spans="1:5" ht="26">
      <c r="A154" s="6">
        <f>152</f>
        <v>152</v>
      </c>
      <c r="B154" s="2" t="s">
        <v>183</v>
      </c>
      <c r="C154" s="3" t="s">
        <v>1</v>
      </c>
      <c r="D154" s="3"/>
      <c r="E154" s="3"/>
    </row>
    <row r="155" spans="1:5" ht="25">
      <c r="A155" s="5">
        <v>155</v>
      </c>
      <c r="B155" s="2" t="s">
        <v>184</v>
      </c>
      <c r="C155" s="3" t="s">
        <v>121</v>
      </c>
      <c r="D155" s="3"/>
      <c r="E155" s="3"/>
    </row>
    <row r="156" spans="1:5" ht="25">
      <c r="A156" s="5">
        <v>156</v>
      </c>
      <c r="B156" s="2" t="s">
        <v>185</v>
      </c>
      <c r="C156" s="3" t="s">
        <v>1</v>
      </c>
      <c r="D156" s="3"/>
      <c r="E156" s="3"/>
    </row>
    <row r="157" spans="1:5" ht="25">
      <c r="A157" s="5">
        <v>157</v>
      </c>
      <c r="B157" s="2" t="s">
        <v>186</v>
      </c>
      <c r="C157" s="3" t="s">
        <v>1</v>
      </c>
      <c r="D157" s="3"/>
      <c r="E157" s="3"/>
    </row>
    <row r="158" spans="1:5" ht="25">
      <c r="A158" s="5">
        <v>158</v>
      </c>
      <c r="B158" s="2" t="s">
        <v>187</v>
      </c>
      <c r="C158" s="3" t="s">
        <v>1</v>
      </c>
      <c r="D158" s="3"/>
      <c r="E158" s="3"/>
    </row>
    <row r="159" spans="1:5" ht="25">
      <c r="A159" s="5">
        <v>159</v>
      </c>
      <c r="B159" s="2" t="s">
        <v>188</v>
      </c>
      <c r="C159" s="3" t="s">
        <v>6</v>
      </c>
      <c r="D159" s="3"/>
      <c r="E159" s="3"/>
    </row>
    <row r="160" spans="1:5" ht="25">
      <c r="A160" s="5">
        <v>160</v>
      </c>
      <c r="B160" s="2" t="s">
        <v>189</v>
      </c>
      <c r="C160" s="3" t="s">
        <v>164</v>
      </c>
      <c r="D160" s="3"/>
      <c r="E160" s="3"/>
    </row>
    <row r="161" spans="1:5" ht="25">
      <c r="A161" s="5">
        <v>161</v>
      </c>
      <c r="B161" s="2" t="s">
        <v>190</v>
      </c>
      <c r="C161" s="3" t="s">
        <v>63</v>
      </c>
      <c r="D161" s="3"/>
      <c r="E161" s="3"/>
    </row>
    <row r="162" spans="1:5" ht="26">
      <c r="A162" s="6">
        <f>162</f>
        <v>162</v>
      </c>
      <c r="B162" s="2" t="s">
        <v>191</v>
      </c>
      <c r="C162" s="3" t="s">
        <v>1</v>
      </c>
      <c r="D162" s="3"/>
      <c r="E162" s="3"/>
    </row>
    <row r="163" spans="1:5" ht="26">
      <c r="A163" s="6">
        <f>162</f>
        <v>162</v>
      </c>
      <c r="B163" s="2" t="s">
        <v>192</v>
      </c>
      <c r="C163" s="3" t="s">
        <v>1</v>
      </c>
      <c r="D163" s="3"/>
      <c r="E163" s="3"/>
    </row>
    <row r="164" spans="1:5" ht="25">
      <c r="A164" s="5">
        <v>164</v>
      </c>
      <c r="B164" s="2" t="s">
        <v>193</v>
      </c>
      <c r="C164" s="3" t="s">
        <v>6</v>
      </c>
      <c r="D164" s="3"/>
      <c r="E164" s="3">
        <v>5</v>
      </c>
    </row>
    <row r="165" spans="1:5" ht="25">
      <c r="A165" s="5">
        <v>165</v>
      </c>
      <c r="B165" s="2" t="s">
        <v>194</v>
      </c>
      <c r="C165" s="3" t="s">
        <v>195</v>
      </c>
      <c r="D165" s="3"/>
      <c r="E165" s="3"/>
    </row>
    <row r="166" spans="1:5" ht="26">
      <c r="A166" s="6">
        <f>166</f>
        <v>166</v>
      </c>
      <c r="B166" s="2" t="s">
        <v>196</v>
      </c>
      <c r="C166" s="3" t="s">
        <v>1</v>
      </c>
      <c r="D166" s="3"/>
      <c r="E166" s="3"/>
    </row>
    <row r="167" spans="1:5" ht="26">
      <c r="A167" s="6">
        <f>166</f>
        <v>166</v>
      </c>
      <c r="B167" s="2" t="s">
        <v>197</v>
      </c>
      <c r="C167" s="3" t="s">
        <v>33</v>
      </c>
      <c r="D167" s="3"/>
      <c r="E167" s="3"/>
    </row>
    <row r="168" spans="1:5" ht="25">
      <c r="A168" s="5">
        <v>168</v>
      </c>
      <c r="B168" s="2" t="s">
        <v>198</v>
      </c>
      <c r="C168" s="3" t="s">
        <v>81</v>
      </c>
      <c r="D168" s="3"/>
      <c r="E168" s="3"/>
    </row>
    <row r="169" spans="1:5" ht="26">
      <c r="A169" s="6">
        <f>169</f>
        <v>169</v>
      </c>
      <c r="B169" s="2" t="s">
        <v>199</v>
      </c>
      <c r="C169" s="3" t="s">
        <v>1</v>
      </c>
      <c r="D169" s="3"/>
      <c r="E169" s="3"/>
    </row>
    <row r="170" spans="1:5" ht="26">
      <c r="A170" s="6">
        <f>169</f>
        <v>169</v>
      </c>
      <c r="B170" s="2" t="s">
        <v>200</v>
      </c>
      <c r="C170" s="3" t="s">
        <v>8</v>
      </c>
      <c r="D170" s="3"/>
      <c r="E170" s="3"/>
    </row>
    <row r="171" spans="1:5" ht="25">
      <c r="A171" s="5">
        <v>171</v>
      </c>
      <c r="B171" s="2" t="s">
        <v>201</v>
      </c>
      <c r="C171" s="3" t="s">
        <v>164</v>
      </c>
      <c r="D171" s="3"/>
      <c r="E171" s="3"/>
    </row>
    <row r="172" spans="1:5" ht="25">
      <c r="A172" s="5">
        <v>172</v>
      </c>
      <c r="B172" s="2" t="s">
        <v>202</v>
      </c>
      <c r="C172" s="3" t="s">
        <v>203</v>
      </c>
      <c r="D172" s="3"/>
      <c r="E172" s="3"/>
    </row>
    <row r="173" spans="1:5" ht="26">
      <c r="A173" s="6">
        <f>173</f>
        <v>173</v>
      </c>
      <c r="B173" s="2" t="s">
        <v>204</v>
      </c>
      <c r="C173" s="3" t="s">
        <v>60</v>
      </c>
      <c r="D173" s="3"/>
      <c r="E173" s="3"/>
    </row>
    <row r="174" spans="1:5" ht="26">
      <c r="A174" s="6">
        <f>173</f>
        <v>173</v>
      </c>
      <c r="B174" s="2" t="s">
        <v>205</v>
      </c>
      <c r="C174" s="3" t="s">
        <v>6</v>
      </c>
      <c r="D174" s="3"/>
      <c r="E174" s="3"/>
    </row>
    <row r="175" spans="1:5" ht="26">
      <c r="A175" s="6">
        <f>175</f>
        <v>175</v>
      </c>
      <c r="B175" s="2" t="s">
        <v>206</v>
      </c>
      <c r="C175" s="3" t="s">
        <v>60</v>
      </c>
      <c r="D175" s="3"/>
      <c r="E175" s="3"/>
    </row>
    <row r="176" spans="1:5" ht="26">
      <c r="A176" s="6">
        <f>175</f>
        <v>175</v>
      </c>
      <c r="B176" s="2" t="s">
        <v>207</v>
      </c>
      <c r="C176" s="3" t="s">
        <v>60</v>
      </c>
      <c r="D176" s="3"/>
      <c r="E176" s="3"/>
    </row>
    <row r="177" spans="1:5" ht="26">
      <c r="A177" s="6">
        <f>177</f>
        <v>177</v>
      </c>
      <c r="B177" s="2" t="s">
        <v>208</v>
      </c>
      <c r="C177" s="3" t="s">
        <v>209</v>
      </c>
      <c r="D177" s="3"/>
      <c r="E177" s="3"/>
    </row>
    <row r="178" spans="1:5" ht="26">
      <c r="A178" s="6">
        <f>177</f>
        <v>177</v>
      </c>
      <c r="B178" s="2" t="s">
        <v>210</v>
      </c>
      <c r="C178" s="3" t="s">
        <v>124</v>
      </c>
      <c r="D178" s="3"/>
      <c r="E178" s="3"/>
    </row>
    <row r="179" spans="1:5" ht="26">
      <c r="A179" s="6">
        <f>177</f>
        <v>177</v>
      </c>
      <c r="B179" s="2" t="s">
        <v>211</v>
      </c>
      <c r="C179" s="3" t="s">
        <v>1</v>
      </c>
      <c r="D179" s="3"/>
      <c r="E179" s="3"/>
    </row>
    <row r="180" spans="1:5" ht="25">
      <c r="A180" s="5">
        <v>180</v>
      </c>
      <c r="B180" s="2" t="s">
        <v>212</v>
      </c>
      <c r="C180" s="3" t="s">
        <v>148</v>
      </c>
      <c r="D180" s="3"/>
      <c r="E180" s="3"/>
    </row>
    <row r="181" spans="1:5" ht="26">
      <c r="A181" s="6">
        <f>181</f>
        <v>181</v>
      </c>
      <c r="B181" s="2" t="s">
        <v>213</v>
      </c>
      <c r="C181" s="3" t="s">
        <v>117</v>
      </c>
      <c r="D181" s="3"/>
      <c r="E181" s="3"/>
    </row>
    <row r="182" spans="1:5" ht="26">
      <c r="A182" s="6">
        <f>181</f>
        <v>181</v>
      </c>
      <c r="B182" s="2" t="s">
        <v>214</v>
      </c>
      <c r="C182" s="3" t="s">
        <v>6</v>
      </c>
      <c r="D182" s="3"/>
      <c r="E182" s="3"/>
    </row>
    <row r="183" spans="1:5" ht="25">
      <c r="A183" s="5">
        <v>183</v>
      </c>
      <c r="B183" s="2" t="s">
        <v>215</v>
      </c>
      <c r="C183" s="3" t="s">
        <v>216</v>
      </c>
      <c r="D183" s="3"/>
      <c r="E183" s="3"/>
    </row>
    <row r="184" spans="1:5" ht="25">
      <c r="A184" s="5">
        <v>184</v>
      </c>
      <c r="B184" s="2" t="s">
        <v>217</v>
      </c>
      <c r="C184" s="3" t="s">
        <v>99</v>
      </c>
      <c r="D184" s="3"/>
      <c r="E184" s="3">
        <v>6</v>
      </c>
    </row>
    <row r="185" spans="1:5" ht="25">
      <c r="A185" s="5">
        <v>185</v>
      </c>
      <c r="B185" s="2" t="s">
        <v>218</v>
      </c>
      <c r="C185" s="3" t="s">
        <v>203</v>
      </c>
      <c r="D185" s="3"/>
      <c r="E185" s="3"/>
    </row>
    <row r="186" spans="1:5" ht="25">
      <c r="A186" s="5">
        <v>186</v>
      </c>
      <c r="B186" s="2" t="s">
        <v>219</v>
      </c>
      <c r="C186" s="3" t="s">
        <v>171</v>
      </c>
      <c r="D186" s="3"/>
      <c r="E186" s="3"/>
    </row>
    <row r="187" spans="1:5" ht="26">
      <c r="A187" s="6">
        <f>187</f>
        <v>187</v>
      </c>
      <c r="B187" s="2" t="s">
        <v>220</v>
      </c>
      <c r="C187" s="3" t="s">
        <v>72</v>
      </c>
      <c r="D187" s="3"/>
      <c r="E187" s="3">
        <v>5</v>
      </c>
    </row>
    <row r="188" spans="1:5" ht="26">
      <c r="A188" s="6">
        <f>187</f>
        <v>187</v>
      </c>
      <c r="B188" s="2" t="s">
        <v>221</v>
      </c>
      <c r="C188" s="3" t="s">
        <v>1</v>
      </c>
      <c r="D188" s="3"/>
      <c r="E188" s="3"/>
    </row>
    <row r="189" spans="1:5" ht="26">
      <c r="A189" s="6">
        <f>189</f>
        <v>189</v>
      </c>
      <c r="B189" s="2" t="s">
        <v>222</v>
      </c>
      <c r="C189" s="3" t="s">
        <v>103</v>
      </c>
      <c r="D189" s="3"/>
      <c r="E189" s="3"/>
    </row>
    <row r="190" spans="1:5" ht="26">
      <c r="A190" s="6">
        <f>189</f>
        <v>189</v>
      </c>
      <c r="B190" s="2" t="s">
        <v>223</v>
      </c>
      <c r="C190" s="3" t="s">
        <v>30</v>
      </c>
      <c r="D190" s="3"/>
      <c r="E190" s="3"/>
    </row>
    <row r="191" spans="1:5" ht="26">
      <c r="A191" s="6">
        <f>191</f>
        <v>191</v>
      </c>
      <c r="B191" s="2" t="s">
        <v>224</v>
      </c>
      <c r="C191" s="3" t="s">
        <v>30</v>
      </c>
      <c r="D191" s="3"/>
      <c r="E191" s="3"/>
    </row>
    <row r="192" spans="1:5" ht="26">
      <c r="A192" s="6">
        <f>191</f>
        <v>191</v>
      </c>
      <c r="B192" s="2" t="s">
        <v>225</v>
      </c>
      <c r="C192" s="3" t="s">
        <v>179</v>
      </c>
      <c r="D192" s="3"/>
      <c r="E192" s="3"/>
    </row>
    <row r="193" spans="1:5" ht="25">
      <c r="A193" s="5">
        <v>193</v>
      </c>
      <c r="B193" s="2" t="s">
        <v>226</v>
      </c>
      <c r="C193" s="3" t="s">
        <v>203</v>
      </c>
      <c r="D193" s="3"/>
      <c r="E193" s="3"/>
    </row>
    <row r="194" spans="1:5" ht="25">
      <c r="A194" s="5">
        <v>194</v>
      </c>
      <c r="B194" s="2" t="s">
        <v>227</v>
      </c>
      <c r="C194" s="3" t="s">
        <v>137</v>
      </c>
      <c r="D194" s="3"/>
      <c r="E194" s="3"/>
    </row>
    <row r="195" spans="1:5" ht="25">
      <c r="A195" s="5">
        <v>195</v>
      </c>
      <c r="B195" s="2" t="s">
        <v>228</v>
      </c>
      <c r="C195" s="3" t="s">
        <v>60</v>
      </c>
      <c r="D195" s="3"/>
      <c r="E195" s="3"/>
    </row>
    <row r="196" spans="1:5" ht="25">
      <c r="A196" s="5">
        <v>196</v>
      </c>
      <c r="B196" s="2" t="s">
        <v>229</v>
      </c>
      <c r="C196" s="3" t="s">
        <v>39</v>
      </c>
      <c r="D196" s="3"/>
      <c r="E196" s="3">
        <v>6</v>
      </c>
    </row>
    <row r="197" spans="1:5" ht="26">
      <c r="A197" s="6">
        <f>197</f>
        <v>197</v>
      </c>
      <c r="B197" s="2" t="s">
        <v>230</v>
      </c>
      <c r="C197" s="3" t="s">
        <v>69</v>
      </c>
      <c r="D197" s="3"/>
      <c r="E197" s="3"/>
    </row>
    <row r="198" spans="1:5" ht="26">
      <c r="A198" s="6">
        <f>197</f>
        <v>197</v>
      </c>
      <c r="B198" s="2" t="s">
        <v>231</v>
      </c>
      <c r="C198" s="3" t="s">
        <v>39</v>
      </c>
      <c r="D198" s="3"/>
      <c r="E198" s="3"/>
    </row>
    <row r="199" spans="1:5" ht="26">
      <c r="A199" s="6">
        <f>197</f>
        <v>197</v>
      </c>
      <c r="B199" s="2" t="s">
        <v>232</v>
      </c>
      <c r="C199" s="3" t="s">
        <v>69</v>
      </c>
      <c r="D199" s="3"/>
      <c r="E199" s="3"/>
    </row>
    <row r="200" spans="1:5" ht="26">
      <c r="A200" s="6">
        <f>200</f>
        <v>200</v>
      </c>
      <c r="B200" s="2" t="s">
        <v>233</v>
      </c>
      <c r="C200" s="3" t="s">
        <v>216</v>
      </c>
      <c r="D200" s="3"/>
      <c r="E200" s="3"/>
    </row>
    <row r="201" spans="1:5" ht="26">
      <c r="A201" s="6">
        <f>200</f>
        <v>200</v>
      </c>
      <c r="B201" s="2" t="s">
        <v>234</v>
      </c>
      <c r="C201" s="3" t="s">
        <v>103</v>
      </c>
      <c r="D201" s="3"/>
      <c r="E201" s="3"/>
    </row>
    <row r="202" spans="1:5" ht="25">
      <c r="A202" s="5">
        <v>202</v>
      </c>
      <c r="B202" s="2" t="s">
        <v>235</v>
      </c>
      <c r="C202" s="3" t="s">
        <v>117</v>
      </c>
      <c r="D202" s="3"/>
      <c r="E202" s="3"/>
    </row>
    <row r="203" spans="1:5" ht="26">
      <c r="A203" s="6">
        <f>203</f>
        <v>203</v>
      </c>
      <c r="B203" s="2" t="s">
        <v>236</v>
      </c>
      <c r="C203" s="3" t="s">
        <v>1</v>
      </c>
      <c r="D203" s="3"/>
      <c r="E203" s="3"/>
    </row>
    <row r="204" spans="1:5" ht="26">
      <c r="A204" s="6">
        <f>203</f>
        <v>203</v>
      </c>
      <c r="B204" s="2" t="s">
        <v>237</v>
      </c>
      <c r="C204" s="3" t="s">
        <v>33</v>
      </c>
      <c r="D204" s="3"/>
      <c r="E204" s="3">
        <v>6</v>
      </c>
    </row>
    <row r="205" spans="1:5" ht="25">
      <c r="A205" s="5">
        <v>205</v>
      </c>
      <c r="B205" s="2" t="s">
        <v>238</v>
      </c>
      <c r="C205" s="3" t="s">
        <v>6</v>
      </c>
      <c r="D205" s="3"/>
      <c r="E205" s="3"/>
    </row>
    <row r="206" spans="1:5" ht="25">
      <c r="A206" s="5">
        <v>206</v>
      </c>
      <c r="B206" s="2" t="s">
        <v>239</v>
      </c>
      <c r="C206" s="3" t="s">
        <v>216</v>
      </c>
      <c r="D206" s="3"/>
      <c r="E206" s="3"/>
    </row>
    <row r="207" spans="1:5" ht="25">
      <c r="A207" s="5">
        <v>207</v>
      </c>
      <c r="B207" s="2" t="s">
        <v>240</v>
      </c>
      <c r="C207" s="3" t="s">
        <v>6</v>
      </c>
      <c r="D207" s="3"/>
      <c r="E207" s="3"/>
    </row>
    <row r="208" spans="1:5" ht="25">
      <c r="A208" s="5">
        <v>208</v>
      </c>
      <c r="B208" s="2" t="s">
        <v>241</v>
      </c>
      <c r="C208" s="3" t="s">
        <v>242</v>
      </c>
      <c r="D208" s="3"/>
      <c r="E208" s="3"/>
    </row>
    <row r="209" spans="1:5" ht="25">
      <c r="A209" s="5">
        <v>209</v>
      </c>
      <c r="B209" s="2" t="s">
        <v>243</v>
      </c>
      <c r="C209" s="3" t="s">
        <v>6</v>
      </c>
      <c r="D209" s="3"/>
      <c r="E209" s="3"/>
    </row>
    <row r="210" spans="1:5" ht="25">
      <c r="A210" s="5">
        <v>210</v>
      </c>
      <c r="B210" s="2" t="s">
        <v>244</v>
      </c>
      <c r="C210" s="3" t="s">
        <v>1</v>
      </c>
      <c r="D210" s="3"/>
      <c r="E210" s="3"/>
    </row>
    <row r="211" spans="1:5" ht="26">
      <c r="A211" s="6">
        <f>211</f>
        <v>211</v>
      </c>
      <c r="B211" s="2" t="s">
        <v>245</v>
      </c>
      <c r="C211" s="3" t="s">
        <v>246</v>
      </c>
      <c r="D211" s="3"/>
      <c r="E211" s="3"/>
    </row>
    <row r="212" spans="1:5" ht="26">
      <c r="A212" s="6">
        <f>211</f>
        <v>211</v>
      </c>
      <c r="B212" s="2" t="s">
        <v>247</v>
      </c>
      <c r="C212" s="3" t="s">
        <v>1</v>
      </c>
      <c r="D212" s="3"/>
      <c r="E212" s="3"/>
    </row>
    <row r="213" spans="1:5" ht="25">
      <c r="A213" s="5">
        <v>213</v>
      </c>
      <c r="B213" s="2" t="s">
        <v>248</v>
      </c>
      <c r="C213" s="3" t="s">
        <v>216</v>
      </c>
      <c r="D213" s="3"/>
      <c r="E213" s="3"/>
    </row>
    <row r="214" spans="1:5" ht="26">
      <c r="A214" s="6">
        <f>214</f>
        <v>214</v>
      </c>
      <c r="B214" s="2" t="s">
        <v>249</v>
      </c>
      <c r="C214" s="3" t="s">
        <v>39</v>
      </c>
      <c r="D214" s="3"/>
      <c r="E214" s="3">
        <v>5</v>
      </c>
    </row>
    <row r="215" spans="1:5" ht="26">
      <c r="A215" s="6">
        <f>214</f>
        <v>214</v>
      </c>
      <c r="B215" s="2" t="s">
        <v>250</v>
      </c>
      <c r="C215" s="3" t="s">
        <v>69</v>
      </c>
      <c r="D215" s="3"/>
      <c r="E215" s="3"/>
    </row>
    <row r="216" spans="1:5" ht="25">
      <c r="A216" s="5">
        <v>216</v>
      </c>
      <c r="B216" s="2" t="s">
        <v>251</v>
      </c>
      <c r="C216" s="3" t="s">
        <v>164</v>
      </c>
      <c r="D216" s="3"/>
      <c r="E216" s="3"/>
    </row>
    <row r="217" spans="1:5" ht="26">
      <c r="A217" s="6">
        <f>217</f>
        <v>217</v>
      </c>
      <c r="B217" s="2" t="s">
        <v>252</v>
      </c>
      <c r="C217" s="3" t="s">
        <v>39</v>
      </c>
      <c r="D217" s="3"/>
      <c r="E217" s="3">
        <v>5</v>
      </c>
    </row>
    <row r="218" spans="1:5" ht="26">
      <c r="A218" s="6">
        <f>217</f>
        <v>217</v>
      </c>
      <c r="B218" s="2" t="s">
        <v>253</v>
      </c>
      <c r="C218" s="3" t="s">
        <v>39</v>
      </c>
      <c r="D218" s="3"/>
      <c r="E218" s="3"/>
    </row>
    <row r="219" spans="1:5" ht="26">
      <c r="A219" s="6">
        <f>217</f>
        <v>217</v>
      </c>
      <c r="B219" s="2" t="s">
        <v>254</v>
      </c>
      <c r="C219" s="3" t="s">
        <v>1</v>
      </c>
      <c r="D219" s="3"/>
      <c r="E219" s="3"/>
    </row>
    <row r="220" spans="1:5" ht="26">
      <c r="A220" s="6">
        <f>220</f>
        <v>220</v>
      </c>
      <c r="B220" s="2" t="s">
        <v>255</v>
      </c>
      <c r="C220" s="3" t="s">
        <v>256</v>
      </c>
      <c r="D220" s="3"/>
      <c r="E220" s="3"/>
    </row>
    <row r="221" spans="1:5" ht="26">
      <c r="A221" s="6">
        <f>220</f>
        <v>220</v>
      </c>
      <c r="B221" s="2" t="s">
        <v>257</v>
      </c>
      <c r="C221" s="3" t="s">
        <v>1</v>
      </c>
      <c r="D221" s="3"/>
      <c r="E221" s="3"/>
    </row>
    <row r="222" spans="1:5" ht="26">
      <c r="A222" s="6">
        <f>220</f>
        <v>220</v>
      </c>
      <c r="B222" s="2" t="s">
        <v>258</v>
      </c>
      <c r="C222" s="3" t="s">
        <v>259</v>
      </c>
      <c r="D222" s="3"/>
      <c r="E222" s="3"/>
    </row>
    <row r="223" spans="1:5" ht="26">
      <c r="A223" s="6">
        <f>223</f>
        <v>223</v>
      </c>
      <c r="B223" s="2" t="s">
        <v>260</v>
      </c>
      <c r="C223" s="3" t="s">
        <v>39</v>
      </c>
      <c r="D223" s="3"/>
      <c r="E223" s="3">
        <v>5</v>
      </c>
    </row>
    <row r="224" spans="1:5" ht="26">
      <c r="A224" s="6">
        <f>223</f>
        <v>223</v>
      </c>
      <c r="B224" s="2" t="s">
        <v>261</v>
      </c>
      <c r="C224" s="3" t="s">
        <v>99</v>
      </c>
      <c r="D224" s="3"/>
      <c r="E224" s="3">
        <v>6</v>
      </c>
    </row>
    <row r="225" spans="1:5" ht="25">
      <c r="A225" s="5">
        <v>225</v>
      </c>
      <c r="B225" s="2" t="s">
        <v>262</v>
      </c>
      <c r="C225" s="3" t="s">
        <v>90</v>
      </c>
      <c r="D225" s="3"/>
      <c r="E225" s="3"/>
    </row>
    <row r="226" spans="1:5" ht="25">
      <c r="A226" s="5">
        <v>226</v>
      </c>
      <c r="B226" s="2" t="s">
        <v>263</v>
      </c>
      <c r="C226" s="3" t="s">
        <v>6</v>
      </c>
      <c r="D226" s="3"/>
      <c r="E226" s="3">
        <v>6</v>
      </c>
    </row>
    <row r="227" spans="1:5" ht="25">
      <c r="A227" s="5">
        <v>227</v>
      </c>
      <c r="B227" s="2" t="s">
        <v>264</v>
      </c>
      <c r="C227" s="3" t="s">
        <v>265</v>
      </c>
      <c r="D227" s="3"/>
      <c r="E227" s="3">
        <v>5</v>
      </c>
    </row>
    <row r="228" spans="1:5" ht="26">
      <c r="A228" s="6">
        <f>228</f>
        <v>228</v>
      </c>
      <c r="B228" s="2" t="s">
        <v>266</v>
      </c>
      <c r="C228" s="3" t="s">
        <v>90</v>
      </c>
      <c r="D228" s="3"/>
      <c r="E228" s="3"/>
    </row>
    <row r="229" spans="1:5" ht="26">
      <c r="A229" s="6">
        <f>228</f>
        <v>228</v>
      </c>
      <c r="B229" s="2" t="s">
        <v>267</v>
      </c>
      <c r="C229" s="3" t="s">
        <v>60</v>
      </c>
      <c r="D229" s="3"/>
      <c r="E229" s="3"/>
    </row>
    <row r="230" spans="1:5" ht="26">
      <c r="A230" s="6">
        <f>230</f>
        <v>230</v>
      </c>
      <c r="B230" s="2" t="s">
        <v>268</v>
      </c>
      <c r="C230" s="3" t="s">
        <v>1</v>
      </c>
      <c r="D230" s="3"/>
      <c r="E230" s="3"/>
    </row>
    <row r="231" spans="1:5" ht="26">
      <c r="A231" s="6">
        <f>230</f>
        <v>230</v>
      </c>
      <c r="B231" s="2" t="s">
        <v>269</v>
      </c>
      <c r="C231" s="3" t="s">
        <v>209</v>
      </c>
      <c r="D231" s="3"/>
      <c r="E231" s="3"/>
    </row>
    <row r="232" spans="1:5" ht="26">
      <c r="A232" s="6">
        <f>230</f>
        <v>230</v>
      </c>
      <c r="B232" s="2" t="s">
        <v>270</v>
      </c>
      <c r="C232" s="3" t="s">
        <v>1</v>
      </c>
      <c r="D232" s="3"/>
      <c r="E232" s="3"/>
    </row>
    <row r="233" spans="1:5" ht="25">
      <c r="A233" s="5">
        <v>233</v>
      </c>
      <c r="B233" s="2" t="s">
        <v>271</v>
      </c>
      <c r="C233" s="3" t="s">
        <v>141</v>
      </c>
      <c r="D233" s="3"/>
      <c r="E233" s="3"/>
    </row>
    <row r="234" spans="1:5" ht="26">
      <c r="A234" s="6">
        <f>234</f>
        <v>234</v>
      </c>
      <c r="B234" s="2" t="s">
        <v>272</v>
      </c>
      <c r="C234" s="3" t="s">
        <v>69</v>
      </c>
      <c r="D234" s="3"/>
      <c r="E234" s="3"/>
    </row>
    <row r="235" spans="1:5" ht="26">
      <c r="A235" s="6">
        <f>234</f>
        <v>234</v>
      </c>
      <c r="B235" s="2" t="s">
        <v>273</v>
      </c>
      <c r="C235" s="3" t="s">
        <v>81</v>
      </c>
      <c r="D235" s="3"/>
      <c r="E235" s="3"/>
    </row>
    <row r="236" spans="1:5" ht="26">
      <c r="A236" s="6">
        <f>236</f>
        <v>236</v>
      </c>
      <c r="B236" s="2" t="s">
        <v>274</v>
      </c>
      <c r="C236" s="3" t="s">
        <v>46</v>
      </c>
      <c r="D236" s="3"/>
      <c r="E236" s="3"/>
    </row>
    <row r="237" spans="1:5" ht="26">
      <c r="A237" s="6">
        <f>236</f>
        <v>236</v>
      </c>
      <c r="B237" s="2" t="s">
        <v>275</v>
      </c>
      <c r="C237" s="3" t="s">
        <v>69</v>
      </c>
      <c r="D237" s="3"/>
      <c r="E237" s="3"/>
    </row>
    <row r="238" spans="1:5" ht="26">
      <c r="A238" s="6">
        <f>238</f>
        <v>238</v>
      </c>
      <c r="B238" s="2" t="s">
        <v>276</v>
      </c>
      <c r="C238" s="3" t="s">
        <v>124</v>
      </c>
      <c r="D238" s="3"/>
      <c r="E238" s="3"/>
    </row>
    <row r="239" spans="1:5" ht="26">
      <c r="A239" s="6">
        <f>238</f>
        <v>238</v>
      </c>
      <c r="B239" s="2" t="s">
        <v>277</v>
      </c>
      <c r="C239" s="3" t="s">
        <v>103</v>
      </c>
      <c r="D239" s="3"/>
      <c r="E239" s="3"/>
    </row>
    <row r="240" spans="1:5" ht="26">
      <c r="A240" s="6">
        <f>240</f>
        <v>240</v>
      </c>
      <c r="B240" s="2" t="s">
        <v>278</v>
      </c>
      <c r="C240" s="3" t="s">
        <v>81</v>
      </c>
      <c r="D240" s="3"/>
      <c r="E240" s="3"/>
    </row>
    <row r="241" spans="1:5" ht="26">
      <c r="A241" s="6">
        <f>240</f>
        <v>240</v>
      </c>
      <c r="B241" s="2" t="s">
        <v>279</v>
      </c>
      <c r="C241" s="3" t="s">
        <v>60</v>
      </c>
      <c r="D241" s="3"/>
      <c r="E241" s="3"/>
    </row>
    <row r="242" spans="1:5" ht="26">
      <c r="A242" s="6">
        <f>242</f>
        <v>242</v>
      </c>
      <c r="B242" s="2" t="s">
        <v>280</v>
      </c>
      <c r="C242" s="3" t="s">
        <v>63</v>
      </c>
      <c r="D242" s="3"/>
      <c r="E242" s="3"/>
    </row>
    <row r="243" spans="1:5" ht="26">
      <c r="A243" s="6">
        <f>242</f>
        <v>242</v>
      </c>
      <c r="B243" s="2" t="s">
        <v>281</v>
      </c>
      <c r="C243" s="3" t="s">
        <v>63</v>
      </c>
      <c r="D243" s="3"/>
      <c r="E243" s="3"/>
    </row>
    <row r="244" spans="1:5" ht="26">
      <c r="A244" s="6">
        <f>242</f>
        <v>242</v>
      </c>
      <c r="B244" s="2" t="s">
        <v>282</v>
      </c>
      <c r="C244" s="3" t="s">
        <v>6</v>
      </c>
      <c r="D244" s="3"/>
      <c r="E244" s="3">
        <v>5</v>
      </c>
    </row>
    <row r="245" spans="1:5" ht="25">
      <c r="A245" s="5">
        <v>245</v>
      </c>
      <c r="B245" s="2" t="s">
        <v>283</v>
      </c>
      <c r="C245" s="3" t="s">
        <v>284</v>
      </c>
      <c r="D245" s="3"/>
      <c r="E245" s="3"/>
    </row>
    <row r="246" spans="1:5" ht="26">
      <c r="A246" s="6">
        <f>246</f>
        <v>246</v>
      </c>
      <c r="B246" s="2" t="s">
        <v>285</v>
      </c>
      <c r="C246" s="3" t="s">
        <v>33</v>
      </c>
      <c r="D246" s="3"/>
      <c r="E246" s="3"/>
    </row>
    <row r="247" spans="1:5" ht="26">
      <c r="A247" s="6">
        <f>246</f>
        <v>246</v>
      </c>
      <c r="B247" s="2" t="s">
        <v>286</v>
      </c>
      <c r="C247" s="3" t="s">
        <v>33</v>
      </c>
      <c r="D247" s="3"/>
      <c r="E247" s="3">
        <v>5</v>
      </c>
    </row>
    <row r="248" spans="1:5" ht="26">
      <c r="A248" s="6">
        <f>246</f>
        <v>246</v>
      </c>
      <c r="B248" s="2" t="s">
        <v>287</v>
      </c>
      <c r="C248" s="3" t="s">
        <v>6</v>
      </c>
      <c r="D248" s="3"/>
      <c r="E248" s="3"/>
    </row>
    <row r="249" spans="1:5" ht="26">
      <c r="A249" s="6">
        <f>246</f>
        <v>246</v>
      </c>
      <c r="B249" s="2" t="s">
        <v>288</v>
      </c>
      <c r="C249" s="3" t="s">
        <v>19</v>
      </c>
      <c r="D249" s="3"/>
      <c r="E249" s="3"/>
    </row>
    <row r="250" spans="1:5" ht="26">
      <c r="A250" s="6">
        <f>250</f>
        <v>250</v>
      </c>
      <c r="B250" s="2" t="s">
        <v>289</v>
      </c>
      <c r="C250" s="3" t="s">
        <v>90</v>
      </c>
      <c r="D250" s="3"/>
      <c r="E250" s="3"/>
    </row>
    <row r="251" spans="1:5" ht="26">
      <c r="A251" s="6">
        <f>250</f>
        <v>250</v>
      </c>
      <c r="B251" s="2" t="s">
        <v>290</v>
      </c>
      <c r="C251" s="3" t="s">
        <v>103</v>
      </c>
      <c r="D251" s="3"/>
      <c r="E251" s="3"/>
    </row>
    <row r="252" spans="1:5" ht="26">
      <c r="A252" s="6">
        <f>252</f>
        <v>252</v>
      </c>
      <c r="B252" s="2" t="s">
        <v>291</v>
      </c>
      <c r="C252" s="3" t="s">
        <v>242</v>
      </c>
      <c r="D252" s="3"/>
      <c r="E252" s="3"/>
    </row>
    <row r="253" spans="1:5" ht="26">
      <c r="A253" s="6">
        <f>252</f>
        <v>252</v>
      </c>
      <c r="B253" s="2" t="s">
        <v>292</v>
      </c>
      <c r="C253" s="3" t="s">
        <v>216</v>
      </c>
      <c r="D253" s="3"/>
      <c r="E253" s="3"/>
    </row>
    <row r="254" spans="1:5" ht="26">
      <c r="A254" s="6">
        <f>254</f>
        <v>254</v>
      </c>
      <c r="B254" s="2" t="s">
        <v>293</v>
      </c>
      <c r="C254" s="3" t="s">
        <v>294</v>
      </c>
      <c r="D254" s="3"/>
      <c r="E254" s="3"/>
    </row>
    <row r="255" spans="1:5" ht="26">
      <c r="A255" s="6">
        <f>254</f>
        <v>254</v>
      </c>
      <c r="B255" s="2" t="s">
        <v>295</v>
      </c>
      <c r="C255" s="3" t="s">
        <v>296</v>
      </c>
      <c r="D255" s="3"/>
      <c r="E255" s="3"/>
    </row>
    <row r="256" spans="1:5" ht="26">
      <c r="A256" s="6">
        <f>256</f>
        <v>256</v>
      </c>
      <c r="B256" s="2" t="s">
        <v>297</v>
      </c>
      <c r="C256" s="3" t="s">
        <v>19</v>
      </c>
      <c r="D256" s="3"/>
      <c r="E256" s="3"/>
    </row>
    <row r="257" spans="1:5" ht="26">
      <c r="A257" s="6">
        <f>256</f>
        <v>256</v>
      </c>
      <c r="B257" s="2" t="s">
        <v>298</v>
      </c>
      <c r="C257" s="3" t="s">
        <v>1</v>
      </c>
      <c r="D257" s="3"/>
      <c r="E257" s="3"/>
    </row>
    <row r="258" spans="1:5" ht="25">
      <c r="A258" s="5">
        <v>258</v>
      </c>
      <c r="B258" s="2" t="s">
        <v>299</v>
      </c>
      <c r="C258" s="3" t="s">
        <v>1</v>
      </c>
      <c r="D258" s="3"/>
      <c r="E258" s="3"/>
    </row>
    <row r="259" spans="1:5" ht="25">
      <c r="A259" s="5">
        <v>259</v>
      </c>
      <c r="B259" s="2" t="s">
        <v>300</v>
      </c>
      <c r="C259" s="3" t="s">
        <v>265</v>
      </c>
      <c r="D259" s="3"/>
      <c r="E259" s="3">
        <v>4</v>
      </c>
    </row>
    <row r="260" spans="1:5" ht="26">
      <c r="A260" s="6">
        <f>260</f>
        <v>260</v>
      </c>
      <c r="B260" s="2" t="s">
        <v>301</v>
      </c>
      <c r="C260" s="3" t="s">
        <v>302</v>
      </c>
      <c r="D260" s="3"/>
      <c r="E260" s="3"/>
    </row>
    <row r="261" spans="1:5" ht="26">
      <c r="A261" s="6">
        <f>260</f>
        <v>260</v>
      </c>
      <c r="B261" s="2" t="s">
        <v>303</v>
      </c>
      <c r="C261" s="3" t="s">
        <v>19</v>
      </c>
      <c r="D261" s="3"/>
      <c r="E261" s="3"/>
    </row>
    <row r="262" spans="1:5" ht="26">
      <c r="A262" s="6">
        <f>260</f>
        <v>260</v>
      </c>
      <c r="B262" s="2" t="s">
        <v>304</v>
      </c>
      <c r="C262" s="3" t="s">
        <v>1</v>
      </c>
      <c r="D262" s="3"/>
      <c r="E262" s="3"/>
    </row>
    <row r="263" spans="1:5" ht="25">
      <c r="A263" s="5">
        <v>263</v>
      </c>
      <c r="B263" s="2" t="s">
        <v>305</v>
      </c>
      <c r="C263" s="3" t="s">
        <v>19</v>
      </c>
      <c r="D263" s="3"/>
      <c r="E263" s="3"/>
    </row>
    <row r="264" spans="1:5" ht="25">
      <c r="A264" s="5">
        <v>264</v>
      </c>
      <c r="B264" s="2" t="s">
        <v>306</v>
      </c>
      <c r="C264" s="3" t="s">
        <v>27</v>
      </c>
      <c r="D264" s="3"/>
      <c r="E264" s="3">
        <v>5</v>
      </c>
    </row>
    <row r="265" spans="1:5" ht="26">
      <c r="A265" s="6">
        <f>265</f>
        <v>265</v>
      </c>
      <c r="B265" s="2" t="s">
        <v>307</v>
      </c>
      <c r="C265" s="3" t="s">
        <v>179</v>
      </c>
      <c r="D265" s="3"/>
      <c r="E265" s="3"/>
    </row>
    <row r="266" spans="1:5" ht="26">
      <c r="A266" s="6">
        <f>265</f>
        <v>265</v>
      </c>
      <c r="B266" s="2" t="s">
        <v>308</v>
      </c>
      <c r="C266" s="3" t="s">
        <v>30</v>
      </c>
      <c r="D266" s="3"/>
      <c r="E266" s="3"/>
    </row>
    <row r="267" spans="1:5" ht="26">
      <c r="A267" s="6">
        <f>267</f>
        <v>267</v>
      </c>
      <c r="B267" s="2" t="s">
        <v>309</v>
      </c>
      <c r="C267" s="3" t="s">
        <v>81</v>
      </c>
      <c r="D267" s="3"/>
      <c r="E267" s="3"/>
    </row>
    <row r="268" spans="1:5" ht="26">
      <c r="A268" s="6">
        <f>267</f>
        <v>267</v>
      </c>
      <c r="B268" s="2" t="s">
        <v>310</v>
      </c>
      <c r="C268" s="3" t="s">
        <v>60</v>
      </c>
      <c r="D268" s="3"/>
      <c r="E268" s="3"/>
    </row>
    <row r="269" spans="1:5" ht="26">
      <c r="A269" s="6">
        <f>267</f>
        <v>267</v>
      </c>
      <c r="B269" s="2" t="s">
        <v>311</v>
      </c>
      <c r="C269" s="3" t="s">
        <v>6</v>
      </c>
      <c r="D269" s="3"/>
      <c r="E269" s="3">
        <v>5</v>
      </c>
    </row>
    <row r="270" spans="1:5" ht="26">
      <c r="A270" s="6">
        <f>270</f>
        <v>270</v>
      </c>
      <c r="B270" s="2" t="s">
        <v>312</v>
      </c>
      <c r="C270" s="3" t="s">
        <v>99</v>
      </c>
      <c r="D270" s="3"/>
      <c r="E270" s="3">
        <v>5</v>
      </c>
    </row>
    <row r="271" spans="1:5" ht="26">
      <c r="A271" s="6">
        <f>270</f>
        <v>270</v>
      </c>
      <c r="B271" s="2" t="s">
        <v>313</v>
      </c>
      <c r="C271" s="3" t="s">
        <v>1</v>
      </c>
      <c r="D271" s="3"/>
      <c r="E271" s="3"/>
    </row>
    <row r="272" spans="1:5" ht="25">
      <c r="A272" s="5">
        <v>272</v>
      </c>
      <c r="B272" s="2" t="s">
        <v>314</v>
      </c>
      <c r="C272" s="3" t="s">
        <v>99</v>
      </c>
      <c r="D272" s="3"/>
      <c r="E272" s="3">
        <v>6</v>
      </c>
    </row>
    <row r="273" spans="1:5" ht="26">
      <c r="A273" s="6">
        <f>273</f>
        <v>273</v>
      </c>
      <c r="B273" s="2" t="s">
        <v>315</v>
      </c>
      <c r="C273" s="3" t="s">
        <v>8</v>
      </c>
      <c r="D273" s="3"/>
      <c r="E273" s="3"/>
    </row>
    <row r="274" spans="1:5" ht="26">
      <c r="A274" s="6">
        <f>273</f>
        <v>273</v>
      </c>
      <c r="B274" s="2" t="s">
        <v>316</v>
      </c>
      <c r="C274" s="3" t="s">
        <v>1</v>
      </c>
      <c r="D274" s="3"/>
      <c r="E274" s="3"/>
    </row>
    <row r="275" spans="1:5" ht="26">
      <c r="A275" s="6">
        <f>275</f>
        <v>275</v>
      </c>
      <c r="B275" s="2" t="s">
        <v>317</v>
      </c>
      <c r="C275" s="3" t="s">
        <v>39</v>
      </c>
      <c r="D275" s="3"/>
      <c r="E275" s="3"/>
    </row>
    <row r="276" spans="1:5" ht="26">
      <c r="A276" s="6">
        <f>275</f>
        <v>275</v>
      </c>
      <c r="B276" s="2" t="s">
        <v>318</v>
      </c>
      <c r="C276" s="3" t="s">
        <v>203</v>
      </c>
      <c r="D276" s="3"/>
      <c r="E276" s="3"/>
    </row>
    <row r="277" spans="1:5" ht="26">
      <c r="A277" s="6">
        <f>275</f>
        <v>275</v>
      </c>
      <c r="B277" s="2" t="s">
        <v>319</v>
      </c>
      <c r="C277" s="3" t="s">
        <v>179</v>
      </c>
      <c r="D277" s="3"/>
      <c r="E277" s="3"/>
    </row>
    <row r="278" spans="1:5" ht="26">
      <c r="A278" s="6">
        <f>275</f>
        <v>275</v>
      </c>
      <c r="B278" s="2" t="s">
        <v>320</v>
      </c>
      <c r="C278" s="3" t="s">
        <v>63</v>
      </c>
      <c r="D278" s="3"/>
      <c r="E278" s="3"/>
    </row>
    <row r="279" spans="1:5" ht="26">
      <c r="A279" s="6">
        <f>279</f>
        <v>279</v>
      </c>
      <c r="B279" s="2" t="s">
        <v>321</v>
      </c>
      <c r="C279" s="3" t="s">
        <v>19</v>
      </c>
      <c r="D279" s="3"/>
      <c r="E279" s="3"/>
    </row>
    <row r="280" spans="1:5" ht="26">
      <c r="A280" s="6">
        <f>279</f>
        <v>279</v>
      </c>
      <c r="B280" s="2" t="s">
        <v>322</v>
      </c>
      <c r="C280" s="3" t="s">
        <v>33</v>
      </c>
      <c r="D280" s="3"/>
      <c r="E280" s="3"/>
    </row>
    <row r="281" spans="1:5" ht="25">
      <c r="A281" s="5">
        <v>281</v>
      </c>
      <c r="B281" s="2" t="s">
        <v>323</v>
      </c>
      <c r="C281" s="3" t="s">
        <v>90</v>
      </c>
      <c r="D281" s="3"/>
      <c r="E281" s="3"/>
    </row>
    <row r="282" spans="1:5" ht="26">
      <c r="A282" s="6">
        <f>282</f>
        <v>282</v>
      </c>
      <c r="B282" s="2" t="s">
        <v>324</v>
      </c>
      <c r="C282" s="3" t="s">
        <v>90</v>
      </c>
      <c r="D282" s="3"/>
      <c r="E282" s="3"/>
    </row>
    <row r="283" spans="1:5" ht="26">
      <c r="A283" s="6">
        <f>282</f>
        <v>282</v>
      </c>
      <c r="B283" s="2" t="s">
        <v>325</v>
      </c>
      <c r="C283" s="3" t="s">
        <v>60</v>
      </c>
      <c r="D283" s="3"/>
      <c r="E283" s="3"/>
    </row>
    <row r="284" spans="1:5" ht="25">
      <c r="A284" s="5">
        <v>284</v>
      </c>
      <c r="B284" s="2" t="s">
        <v>326</v>
      </c>
      <c r="C284" s="3" t="s">
        <v>246</v>
      </c>
      <c r="D284" s="3"/>
      <c r="E284" s="3">
        <v>5</v>
      </c>
    </row>
    <row r="285" spans="1:5" ht="25">
      <c r="A285" s="5">
        <v>285</v>
      </c>
      <c r="B285" s="2" t="s">
        <v>327</v>
      </c>
      <c r="C285" s="3" t="s">
        <v>328</v>
      </c>
      <c r="D285" s="3"/>
      <c r="E285" s="3"/>
    </row>
    <row r="286" spans="1:5" ht="25">
      <c r="A286" s="5">
        <v>286</v>
      </c>
      <c r="B286" s="2" t="s">
        <v>329</v>
      </c>
      <c r="C286" s="3" t="s">
        <v>124</v>
      </c>
      <c r="D286" s="3"/>
      <c r="E286" s="3"/>
    </row>
    <row r="287" spans="1:5" ht="26">
      <c r="A287" s="6">
        <f>287</f>
        <v>287</v>
      </c>
      <c r="B287" s="2" t="s">
        <v>330</v>
      </c>
      <c r="C287" s="3" t="s">
        <v>171</v>
      </c>
      <c r="D287" s="3"/>
      <c r="E287" s="3">
        <v>5</v>
      </c>
    </row>
    <row r="288" spans="1:5" ht="26">
      <c r="A288" s="6">
        <f>287</f>
        <v>287</v>
      </c>
      <c r="B288" s="2" t="s">
        <v>331</v>
      </c>
      <c r="C288" s="3" t="s">
        <v>216</v>
      </c>
      <c r="D288" s="3"/>
      <c r="E288" s="3"/>
    </row>
    <row r="289" spans="1:5" ht="26">
      <c r="A289" s="6">
        <f>287</f>
        <v>287</v>
      </c>
      <c r="B289" s="2" t="s">
        <v>332</v>
      </c>
      <c r="C289" s="3" t="s">
        <v>63</v>
      </c>
      <c r="D289" s="3"/>
      <c r="E289" s="3"/>
    </row>
    <row r="290" spans="1:5" ht="26">
      <c r="A290" s="6">
        <f>287</f>
        <v>287</v>
      </c>
      <c r="B290" s="2" t="s">
        <v>333</v>
      </c>
      <c r="C290" s="3" t="s">
        <v>127</v>
      </c>
      <c r="D290" s="3"/>
      <c r="E290" s="3"/>
    </row>
    <row r="291" spans="1:5" ht="26">
      <c r="A291" s="6">
        <f>291</f>
        <v>291</v>
      </c>
      <c r="B291" s="2" t="s">
        <v>334</v>
      </c>
      <c r="C291" s="3" t="s">
        <v>33</v>
      </c>
      <c r="D291" s="3"/>
      <c r="E291" s="3">
        <v>5</v>
      </c>
    </row>
    <row r="292" spans="1:5" ht="26">
      <c r="A292" s="6">
        <f>291</f>
        <v>291</v>
      </c>
      <c r="B292" s="2" t="s">
        <v>335</v>
      </c>
      <c r="C292" s="3" t="s">
        <v>63</v>
      </c>
      <c r="D292" s="3"/>
      <c r="E292" s="3"/>
    </row>
    <row r="293" spans="1:5" ht="26">
      <c r="A293" s="6">
        <f>291</f>
        <v>291</v>
      </c>
      <c r="B293" s="2" t="s">
        <v>336</v>
      </c>
      <c r="C293" s="3" t="s">
        <v>209</v>
      </c>
      <c r="D293" s="3"/>
      <c r="E293" s="3"/>
    </row>
    <row r="294" spans="1:5" ht="26">
      <c r="A294" s="6">
        <f>291</f>
        <v>291</v>
      </c>
      <c r="B294" s="2" t="s">
        <v>337</v>
      </c>
      <c r="C294" s="3" t="s">
        <v>1</v>
      </c>
      <c r="D294" s="3"/>
      <c r="E294" s="3"/>
    </row>
    <row r="295" spans="1:5" ht="26">
      <c r="A295" s="6">
        <f>295</f>
        <v>295</v>
      </c>
      <c r="B295" s="2" t="s">
        <v>338</v>
      </c>
      <c r="C295" s="3" t="s">
        <v>46</v>
      </c>
      <c r="D295" s="3"/>
      <c r="E295" s="3"/>
    </row>
    <row r="296" spans="1:5" ht="26">
      <c r="A296" s="6">
        <f>295</f>
        <v>295</v>
      </c>
      <c r="B296" s="2" t="s">
        <v>339</v>
      </c>
      <c r="C296" s="3" t="s">
        <v>1</v>
      </c>
      <c r="D296" s="3"/>
      <c r="E296" s="3">
        <v>6</v>
      </c>
    </row>
    <row r="297" spans="1:5" ht="26">
      <c r="A297" s="6">
        <f>295</f>
        <v>295</v>
      </c>
      <c r="B297" s="2" t="s">
        <v>340</v>
      </c>
      <c r="C297" s="3" t="s">
        <v>39</v>
      </c>
      <c r="D297" s="3"/>
      <c r="E297" s="3">
        <v>5</v>
      </c>
    </row>
    <row r="298" spans="1:5" ht="26">
      <c r="A298" s="6">
        <f>298</f>
        <v>298</v>
      </c>
      <c r="B298" s="2" t="s">
        <v>341</v>
      </c>
      <c r="C298" s="3" t="s">
        <v>90</v>
      </c>
      <c r="D298" s="3"/>
      <c r="E298" s="3"/>
    </row>
    <row r="299" spans="1:5" ht="26">
      <c r="A299" s="6">
        <f>298</f>
        <v>298</v>
      </c>
      <c r="B299" s="2" t="s">
        <v>342</v>
      </c>
      <c r="C299" s="3" t="s">
        <v>81</v>
      </c>
      <c r="D299" s="3"/>
      <c r="E299" s="3"/>
    </row>
    <row r="300" spans="1:5" ht="25">
      <c r="A300" s="5">
        <v>300</v>
      </c>
      <c r="B300" s="2" t="s">
        <v>343</v>
      </c>
      <c r="C300" s="3" t="s">
        <v>6</v>
      </c>
      <c r="D300" s="3"/>
      <c r="E300" s="3">
        <v>5</v>
      </c>
    </row>
    <row r="301" spans="1:5" ht="26">
      <c r="A301" s="6">
        <f>301</f>
        <v>301</v>
      </c>
      <c r="B301" s="2" t="s">
        <v>344</v>
      </c>
      <c r="C301" s="3" t="s">
        <v>6</v>
      </c>
      <c r="D301" s="3"/>
      <c r="E301" s="3"/>
    </row>
    <row r="302" spans="1:5" ht="26">
      <c r="A302" s="6">
        <f>301</f>
        <v>301</v>
      </c>
      <c r="B302" s="2" t="s">
        <v>345</v>
      </c>
      <c r="C302" s="3" t="s">
        <v>164</v>
      </c>
      <c r="D302" s="3"/>
      <c r="E302" s="3"/>
    </row>
    <row r="303" spans="1:5" ht="26">
      <c r="A303" s="6">
        <f>303</f>
        <v>303</v>
      </c>
      <c r="B303" s="2" t="s">
        <v>346</v>
      </c>
      <c r="C303" s="3" t="s">
        <v>39</v>
      </c>
      <c r="D303" s="3"/>
      <c r="E303" s="3"/>
    </row>
    <row r="304" spans="1:5" ht="26">
      <c r="A304" s="6">
        <f>303</f>
        <v>303</v>
      </c>
      <c r="B304" s="2" t="s">
        <v>347</v>
      </c>
      <c r="C304" s="3" t="s">
        <v>19</v>
      </c>
      <c r="D304" s="3"/>
      <c r="E304" s="3"/>
    </row>
    <row r="305" spans="1:5" ht="26">
      <c r="A305" s="6">
        <f>305</f>
        <v>305</v>
      </c>
      <c r="B305" s="2" t="s">
        <v>348</v>
      </c>
      <c r="C305" s="3" t="s">
        <v>93</v>
      </c>
      <c r="D305" s="3"/>
      <c r="E305" s="3">
        <v>5</v>
      </c>
    </row>
    <row r="306" spans="1:5" ht="26">
      <c r="A306" s="6">
        <f>305</f>
        <v>305</v>
      </c>
      <c r="B306" s="2" t="s">
        <v>349</v>
      </c>
      <c r="C306" s="3" t="s">
        <v>63</v>
      </c>
      <c r="D306" s="3"/>
      <c r="E306" s="3"/>
    </row>
    <row r="307" spans="1:5" ht="26">
      <c r="A307" s="6">
        <f>305</f>
        <v>305</v>
      </c>
      <c r="B307" s="2" t="s">
        <v>350</v>
      </c>
      <c r="C307" s="3" t="s">
        <v>294</v>
      </c>
      <c r="D307" s="3"/>
      <c r="E307" s="3"/>
    </row>
    <row r="308" spans="1:5" ht="25">
      <c r="A308" s="5">
        <v>307</v>
      </c>
      <c r="B308" s="2" t="s">
        <v>351</v>
      </c>
      <c r="C308" s="3" t="s">
        <v>60</v>
      </c>
      <c r="D308" s="3"/>
      <c r="E308" s="3"/>
    </row>
    <row r="309" spans="1:5" ht="26">
      <c r="A309" s="6">
        <f>308</f>
        <v>308</v>
      </c>
      <c r="B309" s="2" t="s">
        <v>352</v>
      </c>
      <c r="C309" s="3" t="s">
        <v>164</v>
      </c>
      <c r="D309" s="3"/>
      <c r="E309" s="3"/>
    </row>
    <row r="310" spans="1:5" ht="26">
      <c r="A310" s="6">
        <f>308</f>
        <v>308</v>
      </c>
      <c r="B310" s="2" t="s">
        <v>353</v>
      </c>
      <c r="C310" s="3" t="s">
        <v>6</v>
      </c>
      <c r="D310" s="3"/>
      <c r="E310" s="3"/>
    </row>
    <row r="311" spans="1:5" ht="26">
      <c r="A311" s="6">
        <f>308</f>
        <v>308</v>
      </c>
      <c r="B311" s="2" t="s">
        <v>354</v>
      </c>
      <c r="C311" s="3" t="s">
        <v>39</v>
      </c>
      <c r="D311" s="3"/>
      <c r="E311" s="3"/>
    </row>
    <row r="312" spans="1:5" ht="26">
      <c r="A312" s="6">
        <f>311</f>
        <v>311</v>
      </c>
      <c r="B312" s="2" t="s">
        <v>355</v>
      </c>
      <c r="C312" s="3" t="s">
        <v>216</v>
      </c>
      <c r="D312" s="3"/>
      <c r="E312" s="3"/>
    </row>
    <row r="313" spans="1:5" ht="26">
      <c r="A313" s="6">
        <f>311</f>
        <v>311</v>
      </c>
      <c r="B313" s="2" t="s">
        <v>356</v>
      </c>
      <c r="C313" s="3" t="s">
        <v>60</v>
      </c>
      <c r="D313" s="3"/>
      <c r="E313" s="3"/>
    </row>
    <row r="314" spans="1:5" ht="25">
      <c r="A314" s="5">
        <v>313</v>
      </c>
      <c r="B314" s="2" t="s">
        <v>357</v>
      </c>
      <c r="C314" s="3" t="s">
        <v>294</v>
      </c>
      <c r="D314" s="3"/>
      <c r="E314" s="3"/>
    </row>
    <row r="315" spans="1:5" ht="26">
      <c r="A315" s="6">
        <f>314</f>
        <v>314</v>
      </c>
      <c r="B315" s="2" t="s">
        <v>358</v>
      </c>
      <c r="C315" s="3" t="s">
        <v>203</v>
      </c>
      <c r="D315" s="3"/>
      <c r="E315" s="3"/>
    </row>
    <row r="316" spans="1:5" ht="26">
      <c r="A316" s="6">
        <f>314</f>
        <v>314</v>
      </c>
      <c r="B316" s="2" t="s">
        <v>359</v>
      </c>
      <c r="C316" s="3" t="s">
        <v>90</v>
      </c>
      <c r="D316" s="3"/>
      <c r="E316" s="3"/>
    </row>
    <row r="317" spans="1:5" ht="26">
      <c r="A317" s="6">
        <f>314</f>
        <v>314</v>
      </c>
      <c r="B317" s="2" t="s">
        <v>360</v>
      </c>
      <c r="C317" s="3" t="s">
        <v>216</v>
      </c>
      <c r="D317" s="3"/>
      <c r="E317" s="3"/>
    </row>
    <row r="318" spans="1:5" ht="26">
      <c r="A318" s="6">
        <f>317</f>
        <v>317</v>
      </c>
      <c r="B318" s="2" t="s">
        <v>361</v>
      </c>
      <c r="C318" s="3" t="s">
        <v>362</v>
      </c>
      <c r="D318" s="3"/>
      <c r="E318" s="3"/>
    </row>
    <row r="319" spans="1:5" ht="26">
      <c r="A319" s="6">
        <f>317</f>
        <v>317</v>
      </c>
      <c r="B319" s="2" t="s">
        <v>363</v>
      </c>
      <c r="C319" s="3" t="s">
        <v>60</v>
      </c>
      <c r="D319" s="3"/>
      <c r="E319" s="3"/>
    </row>
    <row r="320" spans="1:5" ht="25">
      <c r="A320" s="5">
        <v>319</v>
      </c>
      <c r="B320" s="2" t="s">
        <v>364</v>
      </c>
      <c r="C320" s="3" t="s">
        <v>6</v>
      </c>
      <c r="D320" s="3"/>
      <c r="E320" s="3"/>
    </row>
    <row r="321" spans="1:5" ht="25">
      <c r="A321" s="5">
        <v>320</v>
      </c>
      <c r="B321" s="2" t="s">
        <v>365</v>
      </c>
      <c r="C321" s="3" t="s">
        <v>1</v>
      </c>
      <c r="D321" s="3"/>
      <c r="E321" s="3"/>
    </row>
    <row r="322" spans="1:5" ht="26">
      <c r="A322" s="6">
        <f>321</f>
        <v>321</v>
      </c>
      <c r="B322" s="2" t="s">
        <v>366</v>
      </c>
      <c r="C322" s="3" t="s">
        <v>30</v>
      </c>
      <c r="D322" s="3"/>
      <c r="E322" s="3"/>
    </row>
    <row r="323" spans="1:5" ht="26">
      <c r="A323" s="6">
        <f>321</f>
        <v>321</v>
      </c>
      <c r="B323" s="2" t="s">
        <v>367</v>
      </c>
      <c r="C323" s="3" t="s">
        <v>368</v>
      </c>
      <c r="D323" s="3"/>
      <c r="E323" s="3"/>
    </row>
    <row r="324" spans="1:5" ht="26">
      <c r="A324" s="6">
        <f>323</f>
        <v>323</v>
      </c>
      <c r="B324" s="2" t="s">
        <v>369</v>
      </c>
      <c r="C324" s="3" t="s">
        <v>33</v>
      </c>
      <c r="D324" s="3"/>
      <c r="E324" s="3"/>
    </row>
    <row r="325" spans="1:5" ht="26">
      <c r="A325" s="6">
        <f>323</f>
        <v>323</v>
      </c>
      <c r="B325" s="2" t="s">
        <v>370</v>
      </c>
      <c r="C325" s="3" t="s">
        <v>19</v>
      </c>
      <c r="D325" s="3"/>
      <c r="E325" s="3"/>
    </row>
    <row r="326" spans="1:5" ht="26">
      <c r="A326" s="6">
        <f>323</f>
        <v>323</v>
      </c>
      <c r="B326" s="2" t="s">
        <v>371</v>
      </c>
      <c r="C326" s="3" t="s">
        <v>60</v>
      </c>
      <c r="D326" s="3"/>
      <c r="E326" s="3"/>
    </row>
    <row r="327" spans="1:5" ht="26">
      <c r="A327" s="6">
        <f>326</f>
        <v>326</v>
      </c>
      <c r="B327" s="2" t="s">
        <v>372</v>
      </c>
      <c r="C327" s="3" t="s">
        <v>368</v>
      </c>
      <c r="D327" s="3"/>
      <c r="E327" s="3"/>
    </row>
    <row r="328" spans="1:5" ht="26">
      <c r="A328" s="6">
        <f>326</f>
        <v>326</v>
      </c>
      <c r="B328" s="2" t="s">
        <v>373</v>
      </c>
      <c r="C328" s="3" t="s">
        <v>83</v>
      </c>
      <c r="D328" s="3"/>
      <c r="E328" s="3"/>
    </row>
    <row r="329" spans="1:5" ht="26">
      <c r="A329" s="6">
        <f>326</f>
        <v>326</v>
      </c>
      <c r="B329" s="2" t="s">
        <v>374</v>
      </c>
      <c r="C329" s="3" t="s">
        <v>90</v>
      </c>
      <c r="D329" s="3"/>
      <c r="E329" s="3">
        <v>5</v>
      </c>
    </row>
    <row r="330" spans="1:5" ht="26">
      <c r="A330" s="6">
        <f>326</f>
        <v>326</v>
      </c>
      <c r="B330" s="2" t="s">
        <v>375</v>
      </c>
      <c r="C330" s="3" t="s">
        <v>216</v>
      </c>
      <c r="D330" s="3"/>
      <c r="E330" s="3"/>
    </row>
    <row r="331" spans="1:5" ht="25">
      <c r="A331" s="5">
        <v>327</v>
      </c>
      <c r="B331" s="2" t="s">
        <v>376</v>
      </c>
      <c r="C331" s="3" t="s">
        <v>216</v>
      </c>
      <c r="D331" s="3"/>
      <c r="E331" s="3"/>
    </row>
    <row r="332" spans="1:5" ht="26">
      <c r="A332" s="6">
        <f>326</f>
        <v>326</v>
      </c>
      <c r="B332" s="2" t="s">
        <v>377</v>
      </c>
      <c r="C332" s="3" t="s">
        <v>1</v>
      </c>
      <c r="D332" s="3"/>
      <c r="E332" s="3"/>
    </row>
    <row r="333" spans="1:5" ht="26">
      <c r="A333" s="6">
        <f>331</f>
        <v>331</v>
      </c>
      <c r="B333" s="2" t="s">
        <v>378</v>
      </c>
      <c r="C333" s="3" t="s">
        <v>81</v>
      </c>
      <c r="D333" s="3"/>
      <c r="E333" s="3"/>
    </row>
    <row r="334" spans="1:5" ht="26">
      <c r="A334" s="6">
        <f>331</f>
        <v>331</v>
      </c>
      <c r="B334" s="2" t="s">
        <v>379</v>
      </c>
      <c r="C334" s="3" t="s">
        <v>90</v>
      </c>
      <c r="D334" s="3"/>
      <c r="E334" s="3"/>
    </row>
    <row r="335" spans="1:5" ht="26">
      <c r="A335" s="6">
        <f>333</f>
        <v>333</v>
      </c>
      <c r="B335" s="2" t="s">
        <v>380</v>
      </c>
      <c r="C335" s="3" t="s">
        <v>46</v>
      </c>
      <c r="D335" s="3"/>
      <c r="E335" s="3"/>
    </row>
    <row r="336" spans="1:5" ht="26">
      <c r="A336" s="6">
        <f>333</f>
        <v>333</v>
      </c>
      <c r="B336" s="2" t="s">
        <v>381</v>
      </c>
      <c r="C336" s="3" t="s">
        <v>117</v>
      </c>
      <c r="D336" s="3"/>
      <c r="E336" s="3"/>
    </row>
    <row r="337" spans="1:5" ht="26">
      <c r="A337" s="6">
        <f>333</f>
        <v>333</v>
      </c>
      <c r="B337" s="2" t="s">
        <v>382</v>
      </c>
      <c r="C337" s="3" t="s">
        <v>60</v>
      </c>
      <c r="D337" s="3"/>
      <c r="E337" s="3"/>
    </row>
    <row r="338" spans="1:5" ht="26">
      <c r="A338" s="6">
        <f>333</f>
        <v>333</v>
      </c>
      <c r="B338" s="2" t="s">
        <v>383</v>
      </c>
      <c r="C338" s="3" t="s">
        <v>6</v>
      </c>
      <c r="D338" s="3"/>
      <c r="E338" s="3"/>
    </row>
    <row r="339" spans="1:5" ht="26">
      <c r="A339" s="6">
        <f>333</f>
        <v>333</v>
      </c>
      <c r="B339" s="2" t="s">
        <v>384</v>
      </c>
      <c r="C339" s="3" t="s">
        <v>1</v>
      </c>
      <c r="D339" s="3"/>
      <c r="E339" s="3"/>
    </row>
    <row r="340" spans="1:5" ht="26">
      <c r="A340" s="6">
        <f>333</f>
        <v>333</v>
      </c>
      <c r="B340" s="2" t="s">
        <v>385</v>
      </c>
      <c r="C340" s="3" t="s">
        <v>127</v>
      </c>
      <c r="D340" s="3"/>
      <c r="E340" s="3"/>
    </row>
    <row r="341" spans="1:5" ht="26">
      <c r="A341" s="6">
        <f>333</f>
        <v>333</v>
      </c>
      <c r="B341" s="2" t="s">
        <v>386</v>
      </c>
      <c r="C341" s="3" t="s">
        <v>1</v>
      </c>
      <c r="D341" s="3"/>
      <c r="E341" s="3"/>
    </row>
    <row r="342" spans="1:5" ht="25">
      <c r="A342" s="5">
        <v>341</v>
      </c>
      <c r="B342" s="2" t="s">
        <v>387</v>
      </c>
      <c r="C342" s="3" t="s">
        <v>1</v>
      </c>
      <c r="D342" s="3"/>
      <c r="E342" s="3"/>
    </row>
    <row r="343" spans="1:5" ht="26">
      <c r="A343" s="6">
        <f>342</f>
        <v>342</v>
      </c>
      <c r="B343" s="2" t="s">
        <v>388</v>
      </c>
      <c r="C343" s="3" t="s">
        <v>63</v>
      </c>
      <c r="D343" s="3"/>
      <c r="E343" s="3"/>
    </row>
    <row r="344" spans="1:5" ht="26">
      <c r="A344" s="6">
        <f>342</f>
        <v>342</v>
      </c>
      <c r="B344" s="2" t="s">
        <v>389</v>
      </c>
      <c r="C344" s="3" t="s">
        <v>302</v>
      </c>
      <c r="D344" s="3"/>
      <c r="E344" s="3"/>
    </row>
    <row r="345" spans="1:5" ht="26">
      <c r="A345" s="6">
        <f>344</f>
        <v>344</v>
      </c>
      <c r="B345" s="2" t="s">
        <v>390</v>
      </c>
      <c r="C345" s="3" t="s">
        <v>6</v>
      </c>
      <c r="D345" s="3"/>
      <c r="E345" s="3"/>
    </row>
    <row r="346" spans="1:5" ht="26">
      <c r="A346" s="6">
        <f>344</f>
        <v>344</v>
      </c>
      <c r="B346" s="2" t="s">
        <v>391</v>
      </c>
      <c r="C346" s="3" t="s">
        <v>60</v>
      </c>
      <c r="D346" s="3"/>
      <c r="E346" s="3"/>
    </row>
    <row r="347" spans="1:5" ht="26">
      <c r="A347" s="6">
        <f>346</f>
        <v>346</v>
      </c>
      <c r="B347" s="2" t="s">
        <v>392</v>
      </c>
      <c r="C347" s="3" t="s">
        <v>6</v>
      </c>
      <c r="D347" s="3"/>
      <c r="E347" s="3"/>
    </row>
    <row r="348" spans="1:5" ht="26">
      <c r="A348" s="6">
        <f>346</f>
        <v>346</v>
      </c>
      <c r="B348" s="2" t="s">
        <v>393</v>
      </c>
      <c r="C348" s="3" t="s">
        <v>1</v>
      </c>
      <c r="D348" s="3"/>
      <c r="E348" s="3"/>
    </row>
    <row r="349" spans="1:5" ht="26">
      <c r="A349" s="6">
        <f>348</f>
        <v>348</v>
      </c>
      <c r="B349" s="2" t="s">
        <v>394</v>
      </c>
      <c r="C349" s="3" t="s">
        <v>246</v>
      </c>
      <c r="D349" s="3"/>
      <c r="E349" s="3"/>
    </row>
    <row r="350" spans="1:5" ht="26">
      <c r="A350" s="6">
        <f>348</f>
        <v>348</v>
      </c>
      <c r="B350" s="2" t="s">
        <v>395</v>
      </c>
      <c r="C350" s="3" t="s">
        <v>90</v>
      </c>
      <c r="D350" s="3"/>
      <c r="E350" s="3">
        <v>5</v>
      </c>
    </row>
    <row r="351" spans="1:5" ht="26">
      <c r="A351" s="6">
        <f>350</f>
        <v>350</v>
      </c>
      <c r="B351" s="2" t="s">
        <v>396</v>
      </c>
      <c r="C351" s="3" t="s">
        <v>6</v>
      </c>
      <c r="D351" s="3"/>
      <c r="E351" s="3"/>
    </row>
    <row r="352" spans="1:5" ht="26">
      <c r="A352" s="6">
        <f>350</f>
        <v>350</v>
      </c>
      <c r="B352" s="2" t="s">
        <v>397</v>
      </c>
      <c r="C352" s="3" t="s">
        <v>203</v>
      </c>
      <c r="D352" s="3"/>
      <c r="E352" s="3"/>
    </row>
    <row r="353" spans="1:5" ht="26">
      <c r="A353" s="6">
        <f>350</f>
        <v>350</v>
      </c>
      <c r="B353" s="2" t="s">
        <v>398</v>
      </c>
      <c r="C353" s="3" t="s">
        <v>296</v>
      </c>
      <c r="D353" s="3"/>
      <c r="E353" s="3">
        <v>5</v>
      </c>
    </row>
    <row r="354" spans="1:5" ht="26">
      <c r="A354" s="6">
        <f>353</f>
        <v>353</v>
      </c>
      <c r="B354" s="2" t="s">
        <v>399</v>
      </c>
      <c r="C354" s="3" t="s">
        <v>1</v>
      </c>
      <c r="D354" s="3"/>
      <c r="E354" s="3"/>
    </row>
    <row r="355" spans="1:5" ht="26">
      <c r="A355" s="6">
        <f>353</f>
        <v>353</v>
      </c>
      <c r="B355" s="2" t="s">
        <v>400</v>
      </c>
      <c r="C355" s="3" t="s">
        <v>93</v>
      </c>
      <c r="D355" s="3"/>
      <c r="E355" s="3"/>
    </row>
    <row r="356" spans="1:5" ht="25">
      <c r="A356" s="5">
        <v>355</v>
      </c>
      <c r="B356" s="2" t="s">
        <v>401</v>
      </c>
      <c r="C356" s="3" t="s">
        <v>402</v>
      </c>
      <c r="D356" s="3"/>
      <c r="E356" s="3"/>
    </row>
    <row r="357" spans="1:5" ht="25">
      <c r="A357" s="5">
        <v>356</v>
      </c>
      <c r="B357" s="2" t="s">
        <v>403</v>
      </c>
      <c r="C357" s="3" t="s">
        <v>60</v>
      </c>
      <c r="D357" s="3"/>
      <c r="E357" s="3"/>
    </row>
    <row r="358" spans="1:5" ht="26">
      <c r="A358" s="6">
        <f>357</f>
        <v>357</v>
      </c>
      <c r="B358" s="2" t="s">
        <v>404</v>
      </c>
      <c r="C358" s="3" t="s">
        <v>195</v>
      </c>
      <c r="D358" s="3"/>
      <c r="E358" s="3"/>
    </row>
    <row r="359" spans="1:5" ht="26">
      <c r="A359" s="6">
        <f>357</f>
        <v>357</v>
      </c>
      <c r="B359" s="2" t="s">
        <v>405</v>
      </c>
      <c r="C359" s="3" t="s">
        <v>406</v>
      </c>
      <c r="D359" s="3"/>
      <c r="E359" s="3"/>
    </row>
    <row r="360" spans="1:5" ht="26">
      <c r="A360" s="6">
        <f>357</f>
        <v>357</v>
      </c>
      <c r="B360" s="2" t="s">
        <v>407</v>
      </c>
      <c r="C360" s="3" t="s">
        <v>406</v>
      </c>
      <c r="D360" s="3"/>
      <c r="E360" s="3"/>
    </row>
    <row r="361" spans="1:5" ht="26">
      <c r="A361" s="6">
        <f>360</f>
        <v>360</v>
      </c>
      <c r="B361" s="2" t="s">
        <v>408</v>
      </c>
      <c r="C361" s="3" t="s">
        <v>90</v>
      </c>
      <c r="D361" s="3"/>
      <c r="E361" s="3"/>
    </row>
    <row r="362" spans="1:5" ht="26">
      <c r="A362" s="6">
        <f>360</f>
        <v>360</v>
      </c>
      <c r="B362" s="2" t="s">
        <v>409</v>
      </c>
      <c r="C362" s="3" t="s">
        <v>137</v>
      </c>
      <c r="D362" s="3"/>
      <c r="E362" s="3"/>
    </row>
    <row r="363" spans="1:5" ht="26">
      <c r="A363" s="6">
        <f>362</f>
        <v>362</v>
      </c>
      <c r="B363" s="2" t="s">
        <v>410</v>
      </c>
      <c r="C363" s="3" t="s">
        <v>179</v>
      </c>
      <c r="D363" s="3"/>
      <c r="E363" s="3"/>
    </row>
    <row r="364" spans="1:5" ht="26">
      <c r="A364" s="6">
        <f>362</f>
        <v>362</v>
      </c>
      <c r="B364" s="2" t="s">
        <v>411</v>
      </c>
      <c r="C364" s="3" t="s">
        <v>117</v>
      </c>
      <c r="D364" s="3"/>
      <c r="E364" s="3"/>
    </row>
    <row r="365" spans="1:5" ht="26">
      <c r="A365" s="6">
        <f>362</f>
        <v>362</v>
      </c>
      <c r="B365" s="2" t="s">
        <v>412</v>
      </c>
      <c r="C365" s="3" t="s">
        <v>1</v>
      </c>
      <c r="D365" s="3"/>
      <c r="E365" s="3"/>
    </row>
    <row r="366" spans="1:5" ht="26">
      <c r="A366" s="6">
        <f>362</f>
        <v>362</v>
      </c>
      <c r="B366" s="2" t="s">
        <v>413</v>
      </c>
      <c r="C366" s="3" t="s">
        <v>30</v>
      </c>
      <c r="D366" s="3"/>
      <c r="E366" s="3"/>
    </row>
    <row r="367" spans="1:5" ht="25">
      <c r="A367" s="5">
        <v>367</v>
      </c>
      <c r="B367" s="2" t="s">
        <v>414</v>
      </c>
      <c r="C367" s="3" t="s">
        <v>415</v>
      </c>
      <c r="D367" s="3"/>
      <c r="E367" s="3"/>
    </row>
    <row r="368" spans="1:5" ht="26">
      <c r="A368" s="6">
        <f>368</f>
        <v>368</v>
      </c>
      <c r="B368" s="2" t="s">
        <v>416</v>
      </c>
      <c r="C368" s="3" t="s">
        <v>6</v>
      </c>
      <c r="D368" s="3"/>
      <c r="E368" s="3"/>
    </row>
    <row r="369" spans="1:5" ht="26">
      <c r="A369" s="6">
        <f>368</f>
        <v>368</v>
      </c>
      <c r="B369" s="2" t="s">
        <v>417</v>
      </c>
      <c r="C369" s="3" t="s">
        <v>69</v>
      </c>
      <c r="D369" s="3"/>
      <c r="E369" s="3"/>
    </row>
    <row r="370" spans="1:5" ht="26">
      <c r="A370" s="6">
        <f>370</f>
        <v>370</v>
      </c>
      <c r="B370" s="2" t="s">
        <v>418</v>
      </c>
      <c r="C370" s="3" t="s">
        <v>90</v>
      </c>
      <c r="D370" s="3"/>
      <c r="E370" s="3">
        <v>4</v>
      </c>
    </row>
    <row r="371" spans="1:5" ht="26">
      <c r="A371" s="6">
        <f>370</f>
        <v>370</v>
      </c>
      <c r="B371" s="2" t="s">
        <v>419</v>
      </c>
      <c r="C371" s="3" t="s">
        <v>33</v>
      </c>
      <c r="D371" s="3"/>
      <c r="E371" s="3"/>
    </row>
    <row r="372" spans="1:5" ht="25">
      <c r="A372" s="5">
        <v>372</v>
      </c>
      <c r="B372" s="2" t="s">
        <v>420</v>
      </c>
      <c r="C372" s="3" t="s">
        <v>39</v>
      </c>
      <c r="D372" s="3"/>
      <c r="E372" s="3"/>
    </row>
    <row r="373" spans="1:5" ht="26">
      <c r="A373" s="6">
        <f>373</f>
        <v>373</v>
      </c>
      <c r="B373" s="2" t="s">
        <v>421</v>
      </c>
      <c r="C373" s="3" t="s">
        <v>402</v>
      </c>
      <c r="D373" s="3"/>
      <c r="E373" s="3"/>
    </row>
    <row r="374" spans="1:5" ht="26">
      <c r="A374" s="6">
        <f>373</f>
        <v>373</v>
      </c>
      <c r="B374" s="2" t="s">
        <v>422</v>
      </c>
      <c r="C374" s="3" t="s">
        <v>1</v>
      </c>
      <c r="D374" s="3"/>
      <c r="E374" s="3"/>
    </row>
    <row r="375" spans="1:5" ht="26">
      <c r="A375" s="6">
        <f>375</f>
        <v>375</v>
      </c>
      <c r="B375" s="2" t="s">
        <v>423</v>
      </c>
      <c r="C375" s="3" t="s">
        <v>424</v>
      </c>
      <c r="D375" s="3"/>
      <c r="E375" s="3"/>
    </row>
    <row r="376" spans="1:5" ht="26">
      <c r="A376" s="6">
        <f>375</f>
        <v>375</v>
      </c>
      <c r="B376" s="2" t="s">
        <v>425</v>
      </c>
      <c r="C376" s="3" t="s">
        <v>99</v>
      </c>
      <c r="D376" s="3"/>
      <c r="E376" s="3"/>
    </row>
    <row r="377" spans="1:5" ht="26">
      <c r="A377" s="6">
        <f>377</f>
        <v>377</v>
      </c>
      <c r="B377" s="2" t="s">
        <v>426</v>
      </c>
      <c r="C377" s="3" t="s">
        <v>19</v>
      </c>
      <c r="D377" s="3"/>
      <c r="E377" s="3"/>
    </row>
    <row r="378" spans="1:5" ht="26">
      <c r="A378" s="6">
        <f>377</f>
        <v>377</v>
      </c>
      <c r="B378" s="2" t="s">
        <v>427</v>
      </c>
      <c r="C378" s="3" t="s">
        <v>83</v>
      </c>
      <c r="D378" s="3"/>
      <c r="E378" s="3"/>
    </row>
    <row r="379" spans="1:5" ht="25">
      <c r="A379" s="5">
        <v>379</v>
      </c>
      <c r="B379" s="2" t="s">
        <v>428</v>
      </c>
      <c r="C379" s="3" t="s">
        <v>72</v>
      </c>
      <c r="D379" s="3"/>
      <c r="E379" s="3">
        <v>5</v>
      </c>
    </row>
    <row r="380" spans="1:5" ht="26">
      <c r="A380" s="6">
        <f>380</f>
        <v>380</v>
      </c>
      <c r="B380" s="2" t="s">
        <v>429</v>
      </c>
      <c r="C380" s="3" t="s">
        <v>141</v>
      </c>
      <c r="D380" s="3"/>
      <c r="E380" s="3"/>
    </row>
    <row r="381" spans="1:5" ht="26">
      <c r="A381" s="6">
        <f>380</f>
        <v>380</v>
      </c>
      <c r="B381" s="2" t="s">
        <v>430</v>
      </c>
      <c r="C381" s="3" t="s">
        <v>6</v>
      </c>
      <c r="D381" s="3"/>
      <c r="E381" s="3"/>
    </row>
    <row r="382" spans="1:5" ht="26">
      <c r="A382" s="6">
        <f>380</f>
        <v>380</v>
      </c>
      <c r="B382" s="2" t="s">
        <v>431</v>
      </c>
      <c r="C382" s="3" t="s">
        <v>1</v>
      </c>
      <c r="D382" s="3"/>
      <c r="E382" s="3"/>
    </row>
    <row r="383" spans="1:5" ht="26">
      <c r="A383" s="6">
        <f>383</f>
        <v>383</v>
      </c>
      <c r="B383" s="2" t="s">
        <v>432</v>
      </c>
      <c r="C383" s="3" t="s">
        <v>203</v>
      </c>
      <c r="D383" s="3"/>
      <c r="E383" s="3"/>
    </row>
    <row r="384" spans="1:5" ht="26">
      <c r="A384" s="6">
        <f>383</f>
        <v>383</v>
      </c>
      <c r="B384" s="2" t="s">
        <v>433</v>
      </c>
      <c r="C384" s="3" t="s">
        <v>6</v>
      </c>
      <c r="D384" s="3"/>
      <c r="E384" s="3"/>
    </row>
    <row r="385" spans="1:5" ht="26">
      <c r="A385" s="6">
        <f>383</f>
        <v>383</v>
      </c>
      <c r="B385" s="2" t="s">
        <v>434</v>
      </c>
      <c r="C385" s="3" t="s">
        <v>164</v>
      </c>
      <c r="D385" s="3"/>
      <c r="E385" s="3">
        <v>4</v>
      </c>
    </row>
    <row r="386" spans="1:5" ht="26">
      <c r="A386" s="6">
        <f>383</f>
        <v>383</v>
      </c>
      <c r="B386" s="2" t="s">
        <v>435</v>
      </c>
      <c r="C386" s="3" t="s">
        <v>1</v>
      </c>
      <c r="D386" s="3"/>
      <c r="E386" s="3"/>
    </row>
    <row r="387" spans="1:5" ht="26">
      <c r="A387" s="6">
        <f>387</f>
        <v>387</v>
      </c>
      <c r="B387" s="2" t="s">
        <v>436</v>
      </c>
      <c r="C387" s="3" t="s">
        <v>99</v>
      </c>
      <c r="D387" s="3"/>
      <c r="E387" s="3"/>
    </row>
    <row r="388" spans="1:5" ht="26">
      <c r="A388" s="6">
        <f>387</f>
        <v>387</v>
      </c>
      <c r="B388" s="2" t="s">
        <v>437</v>
      </c>
      <c r="C388" s="3" t="s">
        <v>19</v>
      </c>
      <c r="D388" s="3"/>
      <c r="E388" s="3"/>
    </row>
    <row r="389" spans="1:5" ht="26">
      <c r="A389" s="6">
        <f>387</f>
        <v>387</v>
      </c>
      <c r="B389" s="2" t="s">
        <v>438</v>
      </c>
      <c r="C389" s="3" t="s">
        <v>81</v>
      </c>
      <c r="D389" s="3"/>
      <c r="E389" s="3"/>
    </row>
    <row r="390" spans="1:5" ht="26">
      <c r="A390" s="6">
        <f>387</f>
        <v>387</v>
      </c>
      <c r="B390" s="2" t="s">
        <v>439</v>
      </c>
      <c r="C390" s="3" t="s">
        <v>19</v>
      </c>
      <c r="D390" s="3"/>
      <c r="E390" s="3"/>
    </row>
    <row r="391" spans="1:5" ht="25">
      <c r="A391" s="5">
        <v>391</v>
      </c>
      <c r="B391" s="2" t="s">
        <v>440</v>
      </c>
      <c r="C391" s="3" t="s">
        <v>72</v>
      </c>
      <c r="D391" s="3"/>
      <c r="E391" s="3"/>
    </row>
    <row r="392" spans="1:5" ht="26">
      <c r="A392" s="6">
        <f>392</f>
        <v>392</v>
      </c>
      <c r="B392" s="2" t="s">
        <v>441</v>
      </c>
      <c r="C392" s="3" t="s">
        <v>19</v>
      </c>
      <c r="D392" s="3"/>
      <c r="E392" s="3"/>
    </row>
    <row r="393" spans="1:5" ht="26">
      <c r="A393" s="6">
        <f>392</f>
        <v>392</v>
      </c>
      <c r="B393" s="2" t="s">
        <v>442</v>
      </c>
      <c r="C393" s="3" t="s">
        <v>46</v>
      </c>
      <c r="D393" s="3"/>
      <c r="E393" s="3"/>
    </row>
    <row r="394" spans="1:5" ht="26">
      <c r="A394" s="6">
        <f>392</f>
        <v>392</v>
      </c>
      <c r="B394" s="2" t="s">
        <v>443</v>
      </c>
      <c r="C394" s="3" t="s">
        <v>164</v>
      </c>
      <c r="D394" s="3"/>
      <c r="E394" s="3"/>
    </row>
    <row r="395" spans="1:5" ht="26">
      <c r="A395" s="6">
        <f>392</f>
        <v>392</v>
      </c>
      <c r="B395" s="2" t="s">
        <v>444</v>
      </c>
      <c r="C395" s="3" t="s">
        <v>164</v>
      </c>
      <c r="D395" s="3"/>
      <c r="E395" s="3"/>
    </row>
    <row r="396" spans="1:5" ht="26">
      <c r="A396" s="6">
        <f>396</f>
        <v>396</v>
      </c>
      <c r="B396" s="2" t="s">
        <v>445</v>
      </c>
      <c r="C396" s="3" t="s">
        <v>19</v>
      </c>
      <c r="D396" s="3"/>
      <c r="E396" s="3"/>
    </row>
    <row r="397" spans="1:5" ht="26">
      <c r="A397" s="6">
        <f>396</f>
        <v>396</v>
      </c>
      <c r="B397" s="2" t="s">
        <v>446</v>
      </c>
      <c r="C397" s="3" t="s">
        <v>447</v>
      </c>
      <c r="D397" s="3"/>
      <c r="E397" s="3"/>
    </row>
    <row r="398" spans="1:5" ht="26">
      <c r="A398" s="6">
        <f>398</f>
        <v>398</v>
      </c>
      <c r="B398" s="2" t="s">
        <v>448</v>
      </c>
      <c r="C398" s="3" t="s">
        <v>39</v>
      </c>
      <c r="D398" s="3"/>
      <c r="E398" s="3">
        <v>5</v>
      </c>
    </row>
    <row r="399" spans="1:5" ht="26">
      <c r="A399" s="6">
        <f>398</f>
        <v>398</v>
      </c>
      <c r="B399" s="2" t="s">
        <v>449</v>
      </c>
      <c r="C399" s="3" t="s">
        <v>63</v>
      </c>
      <c r="D399" s="3"/>
      <c r="E399" s="3"/>
    </row>
    <row r="400" spans="1:5" ht="26">
      <c r="A400" s="6">
        <f>398</f>
        <v>398</v>
      </c>
      <c r="B400" s="2" t="s">
        <v>450</v>
      </c>
      <c r="C400" s="3" t="s">
        <v>1</v>
      </c>
      <c r="D400" s="3"/>
      <c r="E400" s="3"/>
    </row>
    <row r="401" spans="1:5" ht="26">
      <c r="A401" s="6">
        <f>401</f>
        <v>401</v>
      </c>
      <c r="B401" s="2" t="s">
        <v>451</v>
      </c>
      <c r="C401" s="3" t="s">
        <v>90</v>
      </c>
      <c r="D401" s="3"/>
      <c r="E401" s="3"/>
    </row>
    <row r="402" spans="1:5" ht="26">
      <c r="A402" s="6">
        <f>401</f>
        <v>401</v>
      </c>
      <c r="B402" s="2" t="s">
        <v>452</v>
      </c>
      <c r="C402" s="3" t="s">
        <v>90</v>
      </c>
      <c r="D402" s="3"/>
      <c r="E402" s="3"/>
    </row>
    <row r="403" spans="1:5" ht="26">
      <c r="A403" s="6">
        <f>403</f>
        <v>403</v>
      </c>
      <c r="B403" s="2" t="s">
        <v>453</v>
      </c>
      <c r="C403" s="3" t="s">
        <v>46</v>
      </c>
      <c r="D403" s="3"/>
      <c r="E403" s="3"/>
    </row>
    <row r="404" spans="1:5" ht="26">
      <c r="A404" s="6">
        <f>403</f>
        <v>403</v>
      </c>
      <c r="B404" s="2" t="s">
        <v>454</v>
      </c>
      <c r="C404" s="3" t="s">
        <v>60</v>
      </c>
      <c r="D404" s="3"/>
      <c r="E404" s="3"/>
    </row>
    <row r="405" spans="1:5" ht="26">
      <c r="A405" s="6">
        <f>403</f>
        <v>403</v>
      </c>
      <c r="B405" s="2" t="s">
        <v>455</v>
      </c>
      <c r="C405" s="3" t="s">
        <v>30</v>
      </c>
      <c r="D405" s="3"/>
      <c r="E405" s="3"/>
    </row>
    <row r="406" spans="1:5" ht="26">
      <c r="A406" s="6">
        <f>403</f>
        <v>403</v>
      </c>
      <c r="B406" s="2" t="s">
        <v>456</v>
      </c>
      <c r="C406" s="3" t="s">
        <v>164</v>
      </c>
      <c r="D406" s="3"/>
      <c r="E406" s="3"/>
    </row>
    <row r="407" spans="1:5" ht="26">
      <c r="A407" s="6">
        <f>403</f>
        <v>403</v>
      </c>
      <c r="B407" s="2" t="s">
        <v>457</v>
      </c>
      <c r="C407" s="3" t="s">
        <v>259</v>
      </c>
      <c r="D407" s="3"/>
      <c r="E407" s="3"/>
    </row>
    <row r="408" spans="1:5" ht="25">
      <c r="A408" s="5">
        <v>408</v>
      </c>
      <c r="B408" s="2" t="s">
        <v>458</v>
      </c>
      <c r="C408" s="3" t="s">
        <v>127</v>
      </c>
      <c r="D408" s="3"/>
      <c r="E408" s="3"/>
    </row>
    <row r="409" spans="1:5" ht="26">
      <c r="A409" s="6">
        <f>409</f>
        <v>409</v>
      </c>
      <c r="B409" s="2" t="s">
        <v>459</v>
      </c>
      <c r="C409" s="3" t="s">
        <v>460</v>
      </c>
      <c r="D409" s="3"/>
      <c r="E409" s="3"/>
    </row>
    <row r="410" spans="1:5" ht="26">
      <c r="A410" s="6">
        <f>409</f>
        <v>409</v>
      </c>
      <c r="B410" s="2" t="s">
        <v>461</v>
      </c>
      <c r="C410" s="3" t="s">
        <v>127</v>
      </c>
      <c r="D410" s="3"/>
      <c r="E410" s="3"/>
    </row>
    <row r="411" spans="1:5" ht="26">
      <c r="A411" s="6">
        <f>411</f>
        <v>411</v>
      </c>
      <c r="B411" s="2" t="s">
        <v>462</v>
      </c>
      <c r="C411" s="3" t="s">
        <v>463</v>
      </c>
      <c r="D411" s="3"/>
      <c r="E411" s="3"/>
    </row>
    <row r="412" spans="1:5" ht="26">
      <c r="A412" s="6">
        <f>411</f>
        <v>411</v>
      </c>
      <c r="B412" s="2" t="s">
        <v>464</v>
      </c>
      <c r="C412" s="3" t="s">
        <v>6</v>
      </c>
      <c r="D412" s="3"/>
      <c r="E412" s="3"/>
    </row>
    <row r="413" spans="1:5" ht="26">
      <c r="A413" s="6">
        <f>411</f>
        <v>411</v>
      </c>
      <c r="B413" s="2" t="s">
        <v>465</v>
      </c>
      <c r="C413" s="3" t="s">
        <v>1</v>
      </c>
      <c r="D413" s="3"/>
      <c r="E413" s="3"/>
    </row>
    <row r="414" spans="1:5" ht="26">
      <c r="A414" s="6">
        <f>414</f>
        <v>414</v>
      </c>
      <c r="B414" s="2" t="s">
        <v>466</v>
      </c>
      <c r="C414" s="3" t="s">
        <v>39</v>
      </c>
      <c r="D414" s="3"/>
      <c r="E414" s="3">
        <v>5</v>
      </c>
    </row>
    <row r="415" spans="1:5" ht="26">
      <c r="A415" s="6">
        <f>414</f>
        <v>414</v>
      </c>
      <c r="B415" s="2" t="s">
        <v>467</v>
      </c>
      <c r="C415" s="3" t="s">
        <v>1</v>
      </c>
      <c r="D415" s="3"/>
      <c r="E415" s="3"/>
    </row>
    <row r="416" spans="1:5" ht="26">
      <c r="A416" s="6">
        <f>416</f>
        <v>416</v>
      </c>
      <c r="B416" s="2" t="s">
        <v>468</v>
      </c>
      <c r="C416" s="3" t="s">
        <v>6</v>
      </c>
      <c r="D416" s="3"/>
      <c r="E416" s="3">
        <v>5</v>
      </c>
    </row>
    <row r="417" spans="1:5" ht="26">
      <c r="A417" s="6">
        <f>416</f>
        <v>416</v>
      </c>
      <c r="B417" s="2" t="s">
        <v>469</v>
      </c>
      <c r="C417" s="3" t="s">
        <v>81</v>
      </c>
      <c r="D417" s="3"/>
      <c r="E417" s="3"/>
    </row>
    <row r="418" spans="1:5" ht="26">
      <c r="A418" s="6">
        <f>416</f>
        <v>416</v>
      </c>
      <c r="B418" s="2" t="s">
        <v>470</v>
      </c>
      <c r="C418" s="3" t="s">
        <v>1</v>
      </c>
      <c r="D418" s="3"/>
      <c r="E418" s="3"/>
    </row>
    <row r="419" spans="1:5" ht="26">
      <c r="A419" s="6">
        <f>416</f>
        <v>416</v>
      </c>
      <c r="B419" s="2" t="s">
        <v>471</v>
      </c>
      <c r="C419" s="3" t="s">
        <v>137</v>
      </c>
      <c r="D419" s="3"/>
      <c r="E419" s="3"/>
    </row>
    <row r="420" spans="1:5" ht="26">
      <c r="A420" s="6">
        <f>420</f>
        <v>420</v>
      </c>
      <c r="B420" s="2" t="s">
        <v>472</v>
      </c>
      <c r="C420" s="3" t="s">
        <v>33</v>
      </c>
      <c r="D420" s="3"/>
      <c r="E420" s="3"/>
    </row>
    <row r="421" spans="1:5" ht="26">
      <c r="A421" s="6">
        <f>420</f>
        <v>420</v>
      </c>
      <c r="B421" s="2" t="s">
        <v>473</v>
      </c>
      <c r="C421" s="3" t="s">
        <v>141</v>
      </c>
      <c r="D421" s="3"/>
      <c r="E421" s="3"/>
    </row>
    <row r="422" spans="1:5" ht="26">
      <c r="A422" s="6">
        <f>420</f>
        <v>420</v>
      </c>
      <c r="B422" s="2" t="s">
        <v>474</v>
      </c>
      <c r="C422" s="3" t="s">
        <v>1</v>
      </c>
      <c r="D422" s="3"/>
      <c r="E422" s="3"/>
    </row>
    <row r="423" spans="1:5" ht="26">
      <c r="A423" s="6">
        <f>423</f>
        <v>423</v>
      </c>
      <c r="B423" s="2" t="s">
        <v>475</v>
      </c>
      <c r="C423" s="3" t="s">
        <v>39</v>
      </c>
      <c r="D423" s="3"/>
      <c r="E423" s="3"/>
    </row>
    <row r="424" spans="1:5" ht="26">
      <c r="A424" s="6">
        <f>423</f>
        <v>423</v>
      </c>
      <c r="B424" s="2" t="s">
        <v>476</v>
      </c>
      <c r="C424" s="3" t="s">
        <v>477</v>
      </c>
      <c r="D424" s="3"/>
      <c r="E424" s="3"/>
    </row>
    <row r="425" spans="1:5" ht="25">
      <c r="A425" s="5">
        <v>425</v>
      </c>
      <c r="B425" s="2" t="s">
        <v>478</v>
      </c>
      <c r="C425" s="3" t="s">
        <v>63</v>
      </c>
      <c r="D425" s="3"/>
      <c r="E425" s="3"/>
    </row>
    <row r="426" spans="1:5" ht="26">
      <c r="A426" s="6">
        <f>426</f>
        <v>426</v>
      </c>
      <c r="B426" s="2" t="s">
        <v>479</v>
      </c>
      <c r="C426" s="3" t="s">
        <v>1</v>
      </c>
      <c r="D426" s="3"/>
      <c r="E426" s="3"/>
    </row>
    <row r="427" spans="1:5" ht="26">
      <c r="A427" s="6">
        <f>426</f>
        <v>426</v>
      </c>
      <c r="B427" s="2" t="s">
        <v>480</v>
      </c>
      <c r="C427" s="3" t="s">
        <v>265</v>
      </c>
      <c r="D427" s="3"/>
      <c r="E427" s="3"/>
    </row>
    <row r="428" spans="1:5" ht="26">
      <c r="A428" s="6">
        <f>428</f>
        <v>428</v>
      </c>
      <c r="B428" s="2" t="s">
        <v>481</v>
      </c>
      <c r="C428" s="3" t="s">
        <v>90</v>
      </c>
      <c r="D428" s="3"/>
      <c r="E428" s="3"/>
    </row>
    <row r="429" spans="1:5" ht="26">
      <c r="A429" s="6">
        <f>428</f>
        <v>428</v>
      </c>
      <c r="B429" s="2" t="s">
        <v>482</v>
      </c>
      <c r="C429" s="3" t="s">
        <v>406</v>
      </c>
      <c r="D429" s="3"/>
      <c r="E429" s="3"/>
    </row>
    <row r="430" spans="1:5" ht="26">
      <c r="A430" s="6">
        <f>428</f>
        <v>428</v>
      </c>
      <c r="B430" s="2" t="s">
        <v>483</v>
      </c>
      <c r="C430" s="3" t="s">
        <v>8</v>
      </c>
      <c r="D430" s="3"/>
      <c r="E430" s="3"/>
    </row>
    <row r="431" spans="1:5" ht="25">
      <c r="A431" s="5">
        <v>431</v>
      </c>
      <c r="B431" s="2" t="s">
        <v>484</v>
      </c>
      <c r="C431" s="3" t="s">
        <v>406</v>
      </c>
      <c r="D431" s="3"/>
      <c r="E431" s="3"/>
    </row>
    <row r="432" spans="1:5" ht="26">
      <c r="A432" s="6">
        <f>432</f>
        <v>432</v>
      </c>
      <c r="B432" s="2" t="s">
        <v>485</v>
      </c>
      <c r="C432" s="3" t="s">
        <v>302</v>
      </c>
      <c r="D432" s="3"/>
      <c r="E432" s="3"/>
    </row>
    <row r="433" spans="1:5" ht="26">
      <c r="A433" s="6">
        <f>432</f>
        <v>432</v>
      </c>
      <c r="B433" s="2" t="s">
        <v>486</v>
      </c>
      <c r="C433" s="3" t="s">
        <v>487</v>
      </c>
      <c r="D433" s="3"/>
      <c r="E433" s="3"/>
    </row>
    <row r="434" spans="1:5" ht="26">
      <c r="A434" s="6">
        <f>432</f>
        <v>432</v>
      </c>
      <c r="B434" s="2" t="s">
        <v>488</v>
      </c>
      <c r="C434" s="3" t="s">
        <v>164</v>
      </c>
      <c r="D434" s="3"/>
      <c r="E434" s="3"/>
    </row>
    <row r="435" spans="1:5" ht="26">
      <c r="A435" s="6">
        <f>432</f>
        <v>432</v>
      </c>
      <c r="B435" s="2" t="s">
        <v>489</v>
      </c>
      <c r="C435" s="3" t="s">
        <v>1</v>
      </c>
      <c r="D435" s="3"/>
      <c r="E435" s="3"/>
    </row>
    <row r="436" spans="1:5" ht="26">
      <c r="A436" s="6">
        <f>432</f>
        <v>432</v>
      </c>
      <c r="B436" s="2" t="s">
        <v>490</v>
      </c>
      <c r="C436" s="3" t="s">
        <v>19</v>
      </c>
      <c r="D436" s="3"/>
      <c r="E436" s="3"/>
    </row>
    <row r="437" spans="1:5" ht="26">
      <c r="A437" s="6">
        <f>437</f>
        <v>437</v>
      </c>
      <c r="B437" s="2" t="s">
        <v>491</v>
      </c>
      <c r="C437" s="3" t="s">
        <v>99</v>
      </c>
      <c r="D437" s="3"/>
      <c r="E437" s="3">
        <v>5</v>
      </c>
    </row>
    <row r="438" spans="1:5" ht="26">
      <c r="A438" s="6">
        <f>437</f>
        <v>437</v>
      </c>
      <c r="B438" s="2" t="s">
        <v>492</v>
      </c>
      <c r="C438" s="3" t="s">
        <v>60</v>
      </c>
      <c r="D438" s="3"/>
      <c r="E438" s="3"/>
    </row>
    <row r="439" spans="1:5" ht="26">
      <c r="A439" s="6">
        <f>439</f>
        <v>439</v>
      </c>
      <c r="B439" s="2" t="s">
        <v>493</v>
      </c>
      <c r="C439" s="3" t="s">
        <v>124</v>
      </c>
      <c r="D439" s="3"/>
      <c r="E439" s="3"/>
    </row>
    <row r="440" spans="1:5" ht="26">
      <c r="A440" s="6">
        <f>439</f>
        <v>439</v>
      </c>
      <c r="B440" s="2" t="s">
        <v>494</v>
      </c>
      <c r="C440" s="3" t="s">
        <v>60</v>
      </c>
      <c r="D440" s="3"/>
      <c r="E440" s="3"/>
    </row>
    <row r="441" spans="1:5" ht="26">
      <c r="A441" s="6">
        <f>439</f>
        <v>439</v>
      </c>
      <c r="B441" s="2" t="s">
        <v>495</v>
      </c>
      <c r="C441" s="3" t="s">
        <v>72</v>
      </c>
      <c r="D441" s="3"/>
      <c r="E441" s="3"/>
    </row>
    <row r="442" spans="1:5" ht="26">
      <c r="A442" s="6">
        <f>439</f>
        <v>439</v>
      </c>
      <c r="B442" s="2" t="s">
        <v>496</v>
      </c>
      <c r="C442" s="3" t="s">
        <v>259</v>
      </c>
      <c r="D442" s="3"/>
      <c r="E442" s="3"/>
    </row>
    <row r="443" spans="1:5" ht="26">
      <c r="A443" s="6">
        <f>443</f>
        <v>443</v>
      </c>
      <c r="B443" s="2" t="s">
        <v>497</v>
      </c>
      <c r="C443" s="3" t="s">
        <v>1</v>
      </c>
      <c r="D443" s="3"/>
      <c r="E443" s="3"/>
    </row>
    <row r="444" spans="1:5" ht="26">
      <c r="A444" s="6">
        <f>443</f>
        <v>443</v>
      </c>
      <c r="B444" s="2" t="s">
        <v>498</v>
      </c>
      <c r="C444" s="3" t="s">
        <v>83</v>
      </c>
      <c r="D444" s="3"/>
      <c r="E444" s="3"/>
    </row>
    <row r="445" spans="1:5" ht="26">
      <c r="A445" s="6">
        <f>443</f>
        <v>443</v>
      </c>
      <c r="B445" s="2" t="s">
        <v>499</v>
      </c>
      <c r="C445" s="3" t="s">
        <v>60</v>
      </c>
      <c r="D445" s="3"/>
      <c r="E445" s="3"/>
    </row>
    <row r="446" spans="1:5" ht="26">
      <c r="A446" s="6">
        <f>446</f>
        <v>446</v>
      </c>
      <c r="B446" s="2" t="s">
        <v>500</v>
      </c>
      <c r="C446" s="3" t="s">
        <v>209</v>
      </c>
      <c r="D446" s="3"/>
      <c r="E446" s="3"/>
    </row>
    <row r="447" spans="1:5" ht="26">
      <c r="A447" s="6">
        <f>446</f>
        <v>446</v>
      </c>
      <c r="B447" s="2" t="s">
        <v>501</v>
      </c>
      <c r="C447" s="3" t="s">
        <v>1</v>
      </c>
      <c r="D447" s="3"/>
      <c r="E447" s="3"/>
    </row>
    <row r="448" spans="1:5" ht="26">
      <c r="A448" s="6">
        <f>446</f>
        <v>446</v>
      </c>
      <c r="B448" s="2" t="s">
        <v>502</v>
      </c>
      <c r="C448" s="3" t="s">
        <v>19</v>
      </c>
      <c r="D448" s="3"/>
      <c r="E448" s="3"/>
    </row>
    <row r="449" spans="1:5" ht="26">
      <c r="A449" s="6">
        <f>449</f>
        <v>449</v>
      </c>
      <c r="B449" s="2" t="s">
        <v>503</v>
      </c>
      <c r="C449" s="3" t="s">
        <v>19</v>
      </c>
      <c r="D449" s="3"/>
      <c r="E449" s="3"/>
    </row>
    <row r="450" spans="1:5" ht="26">
      <c r="A450" s="6">
        <f>449</f>
        <v>449</v>
      </c>
      <c r="B450" s="2" t="s">
        <v>504</v>
      </c>
      <c r="C450" s="3" t="s">
        <v>1</v>
      </c>
      <c r="D450" s="3"/>
      <c r="E450" s="3"/>
    </row>
    <row r="451" spans="1:5" ht="26">
      <c r="A451" s="6">
        <f>451</f>
        <v>451</v>
      </c>
      <c r="B451" s="2" t="s">
        <v>505</v>
      </c>
      <c r="C451" s="3" t="s">
        <v>216</v>
      </c>
      <c r="D451" s="3"/>
      <c r="E451" s="3"/>
    </row>
    <row r="452" spans="1:5" ht="26">
      <c r="A452" s="6">
        <f>451</f>
        <v>451</v>
      </c>
      <c r="B452" s="2" t="s">
        <v>506</v>
      </c>
      <c r="C452" s="3" t="s">
        <v>60</v>
      </c>
      <c r="D452" s="3"/>
      <c r="E452" s="3"/>
    </row>
    <row r="453" spans="1:5" ht="26">
      <c r="A453" s="6">
        <f>451</f>
        <v>451</v>
      </c>
      <c r="B453" s="2" t="s">
        <v>507</v>
      </c>
      <c r="C453" s="3" t="s">
        <v>103</v>
      </c>
      <c r="D453" s="3"/>
      <c r="E453" s="3"/>
    </row>
    <row r="454" spans="1:5" ht="26">
      <c r="A454" s="6">
        <f>454</f>
        <v>454</v>
      </c>
      <c r="B454" s="2" t="s">
        <v>508</v>
      </c>
      <c r="C454" s="3" t="s">
        <v>1</v>
      </c>
      <c r="D454" s="3"/>
      <c r="E454" s="3"/>
    </row>
    <row r="455" spans="1:5" ht="26">
      <c r="A455" s="6">
        <f>454</f>
        <v>454</v>
      </c>
      <c r="B455" s="2" t="s">
        <v>509</v>
      </c>
      <c r="C455" s="3" t="s">
        <v>402</v>
      </c>
      <c r="D455" s="3"/>
      <c r="E455" s="3"/>
    </row>
    <row r="456" spans="1:5" ht="26">
      <c r="A456" s="6">
        <f>456</f>
        <v>456</v>
      </c>
      <c r="B456" s="2" t="s">
        <v>510</v>
      </c>
      <c r="C456" s="3" t="s">
        <v>46</v>
      </c>
      <c r="D456" s="3"/>
      <c r="E456" s="3"/>
    </row>
    <row r="457" spans="1:5" ht="26">
      <c r="A457" s="6">
        <f>456</f>
        <v>456</v>
      </c>
      <c r="B457" s="2" t="s">
        <v>511</v>
      </c>
      <c r="C457" s="3" t="s">
        <v>1</v>
      </c>
      <c r="D457" s="3"/>
      <c r="E457" s="3"/>
    </row>
    <row r="458" spans="1:5" ht="26">
      <c r="A458" s="6">
        <f>456</f>
        <v>456</v>
      </c>
      <c r="B458" s="2" t="s">
        <v>512</v>
      </c>
      <c r="C458" s="3" t="s">
        <v>103</v>
      </c>
      <c r="D458" s="3"/>
      <c r="E458" s="3"/>
    </row>
    <row r="459" spans="1:5" ht="26">
      <c r="A459" s="6">
        <f>456</f>
        <v>456</v>
      </c>
      <c r="B459" s="2" t="s">
        <v>513</v>
      </c>
      <c r="C459" s="3" t="s">
        <v>259</v>
      </c>
      <c r="D459" s="3"/>
      <c r="E459" s="3"/>
    </row>
    <row r="460" spans="1:5" ht="26">
      <c r="A460" s="6">
        <f>456</f>
        <v>456</v>
      </c>
      <c r="B460" s="2" t="s">
        <v>514</v>
      </c>
      <c r="C460" s="3" t="s">
        <v>46</v>
      </c>
      <c r="D460" s="3"/>
      <c r="E460" s="3"/>
    </row>
    <row r="461" spans="1:5" ht="26">
      <c r="A461" s="6">
        <f>456</f>
        <v>456</v>
      </c>
      <c r="B461" s="2" t="s">
        <v>515</v>
      </c>
      <c r="C461" s="3" t="s">
        <v>39</v>
      </c>
      <c r="D461" s="3"/>
      <c r="E461" s="3"/>
    </row>
    <row r="462" spans="1:5" ht="26">
      <c r="A462" s="6">
        <f>462</f>
        <v>462</v>
      </c>
      <c r="B462" s="2" t="s">
        <v>516</v>
      </c>
      <c r="C462" s="3" t="s">
        <v>39</v>
      </c>
      <c r="D462" s="3"/>
      <c r="E462" s="3"/>
    </row>
    <row r="463" spans="1:5" ht="26">
      <c r="A463" s="6">
        <f>462</f>
        <v>462</v>
      </c>
      <c r="B463" s="2" t="s">
        <v>517</v>
      </c>
      <c r="C463" s="3" t="s">
        <v>19</v>
      </c>
      <c r="D463" s="3"/>
      <c r="E463" s="3"/>
    </row>
    <row r="464" spans="1:5" ht="26">
      <c r="A464" s="6">
        <f>462</f>
        <v>462</v>
      </c>
      <c r="B464" s="2" t="s">
        <v>518</v>
      </c>
      <c r="C464" s="3" t="s">
        <v>519</v>
      </c>
      <c r="D464" s="3"/>
      <c r="E464" s="3"/>
    </row>
    <row r="465" spans="1:5" ht="26">
      <c r="A465" s="6">
        <f>465</f>
        <v>465</v>
      </c>
      <c r="B465" s="2" t="s">
        <v>520</v>
      </c>
      <c r="C465" s="3" t="s">
        <v>521</v>
      </c>
      <c r="D465" s="3"/>
      <c r="E465" s="3"/>
    </row>
    <row r="466" spans="1:5" ht="26">
      <c r="A466" s="6">
        <f>465</f>
        <v>465</v>
      </c>
      <c r="B466" s="2" t="s">
        <v>522</v>
      </c>
      <c r="C466" s="3" t="s">
        <v>81</v>
      </c>
      <c r="D466" s="3"/>
      <c r="E466" s="3"/>
    </row>
    <row r="467" spans="1:5" ht="26">
      <c r="A467" s="6">
        <f>465</f>
        <v>465</v>
      </c>
      <c r="B467" s="2" t="s">
        <v>523</v>
      </c>
      <c r="C467" s="3" t="s">
        <v>83</v>
      </c>
      <c r="D467" s="3"/>
      <c r="E467" s="3"/>
    </row>
    <row r="468" spans="1:5" ht="26">
      <c r="A468" s="6">
        <f>465</f>
        <v>465</v>
      </c>
      <c r="B468" s="2" t="s">
        <v>524</v>
      </c>
      <c r="C468" s="3" t="s">
        <v>33</v>
      </c>
      <c r="D468" s="3"/>
      <c r="E468" s="3"/>
    </row>
    <row r="469" spans="1:5" ht="26">
      <c r="A469" s="6">
        <f>465</f>
        <v>465</v>
      </c>
      <c r="B469" s="2" t="s">
        <v>525</v>
      </c>
      <c r="C469" s="3" t="s">
        <v>30</v>
      </c>
      <c r="D469" s="3"/>
      <c r="E469" s="3"/>
    </row>
    <row r="470" spans="1:5" ht="26">
      <c r="A470" s="6">
        <f>470</f>
        <v>470</v>
      </c>
      <c r="B470" s="2" t="s">
        <v>526</v>
      </c>
      <c r="C470" s="3" t="s">
        <v>203</v>
      </c>
      <c r="D470" s="3"/>
      <c r="E470" s="3"/>
    </row>
    <row r="471" spans="1:5" ht="26">
      <c r="A471" s="6">
        <f>470</f>
        <v>470</v>
      </c>
      <c r="B471" s="2" t="s">
        <v>527</v>
      </c>
      <c r="C471" s="3" t="s">
        <v>127</v>
      </c>
      <c r="D471" s="3"/>
      <c r="E471" s="3"/>
    </row>
    <row r="472" spans="1:5" ht="26">
      <c r="A472" s="6">
        <f>470</f>
        <v>470</v>
      </c>
      <c r="B472" s="2" t="s">
        <v>528</v>
      </c>
      <c r="C472" s="3" t="s">
        <v>60</v>
      </c>
      <c r="D472" s="3"/>
      <c r="E472" s="3"/>
    </row>
    <row r="473" spans="1:5" ht="26">
      <c r="A473" s="6">
        <f>470</f>
        <v>470</v>
      </c>
      <c r="B473" s="2" t="s">
        <v>529</v>
      </c>
      <c r="C473" s="3" t="s">
        <v>1</v>
      </c>
      <c r="D473" s="3"/>
      <c r="E473" s="3"/>
    </row>
    <row r="474" spans="1:5" ht="26">
      <c r="A474" s="6">
        <f>474</f>
        <v>474</v>
      </c>
      <c r="B474" s="2" t="s">
        <v>530</v>
      </c>
      <c r="C474" s="3" t="s">
        <v>6</v>
      </c>
      <c r="D474" s="3"/>
      <c r="E474" s="3"/>
    </row>
    <row r="475" spans="1:5" ht="26">
      <c r="A475" s="6">
        <f>474</f>
        <v>474</v>
      </c>
      <c r="B475" s="2" t="s">
        <v>531</v>
      </c>
      <c r="C475" s="3" t="s">
        <v>171</v>
      </c>
      <c r="D475" s="3"/>
      <c r="E475" s="3"/>
    </row>
    <row r="476" spans="1:5" ht="26">
      <c r="A476" s="6">
        <f>474</f>
        <v>474</v>
      </c>
      <c r="B476" s="2" t="s">
        <v>532</v>
      </c>
      <c r="C476" s="3" t="s">
        <v>39</v>
      </c>
      <c r="D476" s="3"/>
      <c r="E476" s="3">
        <v>5</v>
      </c>
    </row>
    <row r="477" spans="1:5" ht="26">
      <c r="A477" s="6">
        <f>477</f>
        <v>477</v>
      </c>
      <c r="B477" s="2" t="s">
        <v>533</v>
      </c>
      <c r="C477" s="3" t="s">
        <v>460</v>
      </c>
      <c r="D477" s="3"/>
      <c r="E477" s="3"/>
    </row>
    <row r="478" spans="1:5" ht="26">
      <c r="A478" s="6">
        <f>477</f>
        <v>477</v>
      </c>
      <c r="B478" s="2" t="s">
        <v>534</v>
      </c>
      <c r="C478" s="3" t="s">
        <v>33</v>
      </c>
      <c r="D478" s="3"/>
      <c r="E478" s="3"/>
    </row>
    <row r="479" spans="1:5" ht="26">
      <c r="A479" s="6">
        <f>477</f>
        <v>477</v>
      </c>
      <c r="B479" s="2" t="s">
        <v>535</v>
      </c>
      <c r="C479" s="3" t="s">
        <v>536</v>
      </c>
      <c r="D479" s="3"/>
      <c r="E479" s="3"/>
    </row>
    <row r="480" spans="1:5" ht="26">
      <c r="A480" s="6">
        <f>477</f>
        <v>477</v>
      </c>
      <c r="B480" s="2" t="s">
        <v>537</v>
      </c>
      <c r="C480" s="3" t="s">
        <v>538</v>
      </c>
      <c r="D480" s="3"/>
      <c r="E480" s="3"/>
    </row>
    <row r="481" spans="1:5" ht="26">
      <c r="A481" s="6">
        <f>477</f>
        <v>477</v>
      </c>
      <c r="B481" s="2" t="s">
        <v>539</v>
      </c>
      <c r="C481" s="3" t="s">
        <v>540</v>
      </c>
      <c r="D481" s="3"/>
      <c r="E481" s="3"/>
    </row>
    <row r="482" spans="1:5" ht="26">
      <c r="A482" s="6">
        <f>477</f>
        <v>477</v>
      </c>
      <c r="B482" s="2" t="s">
        <v>541</v>
      </c>
      <c r="C482" s="3" t="s">
        <v>1</v>
      </c>
      <c r="D482" s="3"/>
      <c r="E482" s="3"/>
    </row>
    <row r="483" spans="1:5" ht="26">
      <c r="A483" s="6">
        <f>483</f>
        <v>483</v>
      </c>
      <c r="B483" s="2" t="s">
        <v>542</v>
      </c>
      <c r="C483" s="3" t="s">
        <v>60</v>
      </c>
      <c r="D483" s="3"/>
      <c r="E483" s="3"/>
    </row>
    <row r="484" spans="1:5" ht="26">
      <c r="A484" s="6">
        <f>483</f>
        <v>483</v>
      </c>
      <c r="B484" s="2" t="s">
        <v>543</v>
      </c>
      <c r="C484" s="3" t="s">
        <v>1</v>
      </c>
      <c r="D484" s="3"/>
      <c r="E484" s="3"/>
    </row>
    <row r="485" spans="1:5" ht="26">
      <c r="A485" s="6">
        <f>485</f>
        <v>485</v>
      </c>
      <c r="B485" s="2" t="s">
        <v>544</v>
      </c>
      <c r="C485" s="3" t="s">
        <v>6</v>
      </c>
      <c r="D485" s="3"/>
      <c r="E485" s="3"/>
    </row>
    <row r="486" spans="1:5" ht="26">
      <c r="A486" s="6">
        <f>485</f>
        <v>485</v>
      </c>
      <c r="B486" s="2" t="s">
        <v>545</v>
      </c>
      <c r="C486" s="3" t="s">
        <v>19</v>
      </c>
      <c r="D486" s="3"/>
      <c r="E486" s="3"/>
    </row>
    <row r="487" spans="1:5" ht="26">
      <c r="A487" s="6">
        <f>485</f>
        <v>485</v>
      </c>
      <c r="B487" s="2" t="s">
        <v>546</v>
      </c>
      <c r="C487" s="3" t="s">
        <v>6</v>
      </c>
      <c r="D487" s="3"/>
      <c r="E487" s="3">
        <v>5</v>
      </c>
    </row>
    <row r="488" spans="1:5" ht="26">
      <c r="A488" s="6">
        <f>488</f>
        <v>488</v>
      </c>
      <c r="B488" s="2" t="s">
        <v>547</v>
      </c>
      <c r="C488" s="3" t="s">
        <v>30</v>
      </c>
      <c r="D488" s="3"/>
      <c r="E488" s="3"/>
    </row>
    <row r="489" spans="1:5" ht="26">
      <c r="A489" s="6">
        <f>488</f>
        <v>488</v>
      </c>
      <c r="B489" s="2" t="s">
        <v>548</v>
      </c>
      <c r="C489" s="3" t="s">
        <v>81</v>
      </c>
      <c r="D489" s="3"/>
      <c r="E489" s="3"/>
    </row>
    <row r="490" spans="1:5" ht="26">
      <c r="A490" s="6">
        <f>490</f>
        <v>490</v>
      </c>
      <c r="B490" s="2" t="s">
        <v>549</v>
      </c>
      <c r="C490" s="3" t="s">
        <v>195</v>
      </c>
      <c r="D490" s="3"/>
      <c r="E490" s="3"/>
    </row>
    <row r="491" spans="1:5" ht="26">
      <c r="A491" s="6">
        <f>490</f>
        <v>490</v>
      </c>
      <c r="B491" s="2" t="s">
        <v>550</v>
      </c>
      <c r="C491" s="3" t="s">
        <v>46</v>
      </c>
      <c r="D491" s="3"/>
      <c r="E491" s="3"/>
    </row>
    <row r="492" spans="1:5" ht="25">
      <c r="A492" s="5">
        <v>492</v>
      </c>
      <c r="B492" s="2" t="s">
        <v>551</v>
      </c>
      <c r="C492" s="3" t="s">
        <v>519</v>
      </c>
      <c r="D492" s="3"/>
      <c r="E492" s="3"/>
    </row>
    <row r="493" spans="1:5" ht="26">
      <c r="A493" s="6">
        <f>493</f>
        <v>493</v>
      </c>
      <c r="B493" s="2" t="s">
        <v>552</v>
      </c>
      <c r="C493" s="3" t="s">
        <v>81</v>
      </c>
      <c r="D493" s="3"/>
      <c r="E493" s="3"/>
    </row>
    <row r="494" spans="1:5" ht="26">
      <c r="A494" s="6">
        <f>493</f>
        <v>493</v>
      </c>
      <c r="B494" s="2" t="s">
        <v>553</v>
      </c>
      <c r="C494" s="3" t="s">
        <v>90</v>
      </c>
      <c r="D494" s="3"/>
      <c r="E494" s="3"/>
    </row>
    <row r="495" spans="1:5" ht="26">
      <c r="A495" s="6">
        <f>493</f>
        <v>493</v>
      </c>
      <c r="B495" s="2" t="s">
        <v>554</v>
      </c>
      <c r="C495" s="3" t="s">
        <v>19</v>
      </c>
      <c r="D495" s="3"/>
      <c r="E495" s="3"/>
    </row>
    <row r="496" spans="1:5" ht="26">
      <c r="A496" s="6">
        <f>493</f>
        <v>493</v>
      </c>
      <c r="B496" s="2" t="s">
        <v>555</v>
      </c>
      <c r="C496" s="3" t="s">
        <v>19</v>
      </c>
      <c r="D496" s="3"/>
      <c r="E496" s="3"/>
    </row>
    <row r="497" spans="1:5" ht="26">
      <c r="A497" s="6">
        <f>493</f>
        <v>493</v>
      </c>
      <c r="B497" s="2" t="s">
        <v>556</v>
      </c>
      <c r="C497" s="3" t="s">
        <v>141</v>
      </c>
      <c r="D497" s="3"/>
      <c r="E497" s="3">
        <v>4</v>
      </c>
    </row>
    <row r="498" spans="1:5" ht="25">
      <c r="A498" s="5">
        <v>498</v>
      </c>
      <c r="B498" s="2" t="s">
        <v>557</v>
      </c>
      <c r="C498" s="3" t="s">
        <v>558</v>
      </c>
      <c r="D498" s="3"/>
      <c r="E498" s="3"/>
    </row>
    <row r="499" spans="1:5" ht="26">
      <c r="A499" s="6">
        <f>499</f>
        <v>499</v>
      </c>
      <c r="B499" s="2" t="s">
        <v>559</v>
      </c>
      <c r="C499" s="3" t="s">
        <v>1</v>
      </c>
      <c r="D499" s="3"/>
      <c r="E499" s="3"/>
    </row>
    <row r="500" spans="1:5" ht="26">
      <c r="A500" s="6">
        <f>499</f>
        <v>499</v>
      </c>
      <c r="B500" s="2" t="s">
        <v>560</v>
      </c>
      <c r="C500" s="3" t="s">
        <v>216</v>
      </c>
      <c r="D500" s="3"/>
      <c r="E500" s="3"/>
    </row>
    <row r="501" spans="1:5" ht="26">
      <c r="A501" s="6">
        <f>499</f>
        <v>499</v>
      </c>
      <c r="B501" s="2" t="s">
        <v>561</v>
      </c>
      <c r="C501" s="3" t="s">
        <v>127</v>
      </c>
      <c r="D501" s="3"/>
      <c r="E501" s="3"/>
    </row>
    <row r="502" spans="1:5" ht="22">
      <c r="A502" s="7" t="s">
        <v>562</v>
      </c>
      <c r="B502" s="2" t="s">
        <v>563</v>
      </c>
      <c r="C502" s="3" t="s">
        <v>60</v>
      </c>
      <c r="D502" s="3"/>
      <c r="E502" s="3"/>
    </row>
    <row r="503" spans="1:5" ht="22">
      <c r="A503" s="7" t="s">
        <v>562</v>
      </c>
      <c r="B503" s="2" t="s">
        <v>564</v>
      </c>
      <c r="C503" s="3" t="s">
        <v>19</v>
      </c>
      <c r="D503" s="3"/>
      <c r="E503" s="3"/>
    </row>
    <row r="504" spans="1:5" ht="22">
      <c r="A504" s="7" t="s">
        <v>562</v>
      </c>
      <c r="B504" s="2" t="s">
        <v>565</v>
      </c>
      <c r="C504" s="3" t="s">
        <v>30</v>
      </c>
      <c r="D504" s="3"/>
      <c r="E504" s="3"/>
    </row>
    <row r="505" spans="1:5" ht="22">
      <c r="A505" s="7" t="s">
        <v>562</v>
      </c>
      <c r="B505" s="2" t="s">
        <v>566</v>
      </c>
      <c r="C505" s="3" t="s">
        <v>1</v>
      </c>
      <c r="D505" s="3"/>
      <c r="E505" s="3"/>
    </row>
    <row r="506" spans="1:5" ht="22">
      <c r="A506" s="7" t="s">
        <v>562</v>
      </c>
      <c r="B506" s="2" t="s">
        <v>567</v>
      </c>
      <c r="C506" s="3" t="s">
        <v>216</v>
      </c>
      <c r="D506" s="3"/>
      <c r="E506" s="3"/>
    </row>
    <row r="507" spans="1:5" ht="22">
      <c r="A507" s="7" t="s">
        <v>562</v>
      </c>
      <c r="B507" s="2" t="s">
        <v>568</v>
      </c>
      <c r="C507" s="3" t="s">
        <v>148</v>
      </c>
      <c r="D507" s="3"/>
      <c r="E507" s="3"/>
    </row>
    <row r="508" spans="1:5" ht="22">
      <c r="A508" s="7" t="s">
        <v>562</v>
      </c>
      <c r="B508" s="2" t="s">
        <v>569</v>
      </c>
      <c r="C508" s="3" t="s">
        <v>216</v>
      </c>
      <c r="D508" s="3"/>
      <c r="E508" s="3"/>
    </row>
    <row r="509" spans="1:5" ht="22">
      <c r="A509" s="7" t="s">
        <v>562</v>
      </c>
      <c r="B509" s="2" t="s">
        <v>570</v>
      </c>
      <c r="C509" s="3" t="s">
        <v>256</v>
      </c>
      <c r="D509" s="3"/>
      <c r="E509" s="3"/>
    </row>
    <row r="510" spans="1:5" ht="22">
      <c r="A510" s="7" t="s">
        <v>562</v>
      </c>
      <c r="B510" s="2" t="s">
        <v>571</v>
      </c>
      <c r="C510" s="3" t="s">
        <v>1</v>
      </c>
      <c r="D510" s="3"/>
      <c r="E510" s="3"/>
    </row>
    <row r="511" spans="1:5" ht="22">
      <c r="A511" s="7" t="s">
        <v>562</v>
      </c>
      <c r="B511" s="2" t="s">
        <v>572</v>
      </c>
      <c r="C511" s="3" t="s">
        <v>203</v>
      </c>
      <c r="D511" s="3"/>
      <c r="E511" s="3"/>
    </row>
    <row r="512" spans="1:5" ht="22">
      <c r="A512" s="7" t="s">
        <v>562</v>
      </c>
      <c r="B512" s="2" t="s">
        <v>573</v>
      </c>
      <c r="C512" s="3" t="s">
        <v>574</v>
      </c>
      <c r="D512" s="3"/>
      <c r="E512" s="3"/>
    </row>
    <row r="513" spans="1:5" ht="22">
      <c r="A513" s="7" t="s">
        <v>575</v>
      </c>
      <c r="B513" s="2" t="s">
        <v>576</v>
      </c>
      <c r="C513" s="3" t="s">
        <v>6</v>
      </c>
      <c r="D513" s="3"/>
      <c r="E513" s="3"/>
    </row>
    <row r="514" spans="1:5" ht="22">
      <c r="A514" s="7" t="s">
        <v>575</v>
      </c>
      <c r="B514" s="2" t="s">
        <v>577</v>
      </c>
      <c r="C514" s="3" t="s">
        <v>14</v>
      </c>
      <c r="D514" s="3"/>
      <c r="E514" s="3"/>
    </row>
    <row r="515" spans="1:5" ht="22">
      <c r="A515" s="7" t="s">
        <v>575</v>
      </c>
      <c r="B515" s="2" t="s">
        <v>578</v>
      </c>
      <c r="C515" s="3" t="s">
        <v>164</v>
      </c>
      <c r="D515" s="3"/>
      <c r="E515" s="3"/>
    </row>
    <row r="516" spans="1:5" ht="22">
      <c r="A516" s="7" t="s">
        <v>575</v>
      </c>
      <c r="B516" s="2" t="s">
        <v>579</v>
      </c>
      <c r="C516" s="3" t="s">
        <v>164</v>
      </c>
      <c r="D516" s="3"/>
      <c r="E516" s="3"/>
    </row>
    <row r="517" spans="1:5" ht="22">
      <c r="A517" s="7" t="s">
        <v>575</v>
      </c>
      <c r="B517" s="2" t="s">
        <v>580</v>
      </c>
      <c r="C517" s="3" t="s">
        <v>63</v>
      </c>
      <c r="D517" s="3"/>
      <c r="E517" s="3"/>
    </row>
    <row r="518" spans="1:5" ht="22">
      <c r="A518" s="7" t="s">
        <v>575</v>
      </c>
      <c r="B518" s="2" t="s">
        <v>581</v>
      </c>
      <c r="C518" s="3" t="s">
        <v>63</v>
      </c>
      <c r="D518" s="3"/>
      <c r="E518" s="3"/>
    </row>
    <row r="519" spans="1:5" ht="22">
      <c r="A519" s="7" t="s">
        <v>575</v>
      </c>
      <c r="B519" s="2" t="s">
        <v>582</v>
      </c>
      <c r="C519" s="3" t="s">
        <v>179</v>
      </c>
      <c r="D519" s="3"/>
      <c r="E519" s="3"/>
    </row>
    <row r="520" spans="1:5" ht="22">
      <c r="A520" s="7" t="s">
        <v>575</v>
      </c>
      <c r="B520" s="2" t="s">
        <v>583</v>
      </c>
      <c r="C520" s="3" t="s">
        <v>124</v>
      </c>
      <c r="D520" s="3"/>
      <c r="E520" s="3"/>
    </row>
    <row r="521" spans="1:5" ht="22">
      <c r="A521" s="7" t="s">
        <v>575</v>
      </c>
      <c r="B521" s="2" t="s">
        <v>584</v>
      </c>
      <c r="C521" s="3" t="s">
        <v>368</v>
      </c>
      <c r="D521" s="3"/>
      <c r="E521" s="3"/>
    </row>
    <row r="522" spans="1:5" ht="22">
      <c r="A522" s="7" t="s">
        <v>585</v>
      </c>
      <c r="B522" s="2" t="s">
        <v>586</v>
      </c>
      <c r="C522" s="3" t="s">
        <v>294</v>
      </c>
      <c r="D522" s="3"/>
      <c r="E522" s="3"/>
    </row>
    <row r="523" spans="1:5" ht="22">
      <c r="A523" s="7" t="s">
        <v>585</v>
      </c>
      <c r="B523" s="2" t="s">
        <v>587</v>
      </c>
      <c r="C523" s="3" t="s">
        <v>171</v>
      </c>
      <c r="D523" s="3"/>
      <c r="E523" s="3">
        <v>3</v>
      </c>
    </row>
    <row r="524" spans="1:5" ht="22">
      <c r="A524" s="7" t="s">
        <v>585</v>
      </c>
      <c r="B524" s="2" t="s">
        <v>588</v>
      </c>
      <c r="C524" s="3" t="s">
        <v>90</v>
      </c>
      <c r="D524" s="3"/>
      <c r="E524" s="3"/>
    </row>
    <row r="525" spans="1:5" ht="22">
      <c r="A525" s="7" t="s">
        <v>585</v>
      </c>
      <c r="B525" s="2" t="s">
        <v>589</v>
      </c>
      <c r="C525" s="3" t="s">
        <v>521</v>
      </c>
      <c r="D525" s="3"/>
      <c r="E525" s="3"/>
    </row>
    <row r="526" spans="1:5" ht="22">
      <c r="A526" s="7" t="s">
        <v>585</v>
      </c>
      <c r="B526" s="2" t="s">
        <v>590</v>
      </c>
      <c r="C526" s="3" t="s">
        <v>164</v>
      </c>
      <c r="D526" s="3"/>
      <c r="E526" s="3"/>
    </row>
    <row r="527" spans="1:5" ht="22">
      <c r="A527" s="7" t="s">
        <v>585</v>
      </c>
      <c r="B527" s="2" t="s">
        <v>591</v>
      </c>
      <c r="C527" s="3" t="s">
        <v>60</v>
      </c>
      <c r="D527" s="3"/>
      <c r="E527" s="3"/>
    </row>
    <row r="528" spans="1:5" ht="22">
      <c r="A528" s="7" t="s">
        <v>585</v>
      </c>
      <c r="B528" s="2" t="s">
        <v>592</v>
      </c>
      <c r="C528" s="3" t="s">
        <v>574</v>
      </c>
      <c r="D528" s="3"/>
      <c r="E528" s="3"/>
    </row>
    <row r="529" spans="1:5" ht="22">
      <c r="A529" s="7" t="s">
        <v>585</v>
      </c>
      <c r="B529" s="2" t="s">
        <v>593</v>
      </c>
      <c r="C529" s="3" t="s">
        <v>164</v>
      </c>
      <c r="D529" s="3"/>
      <c r="E529" s="3"/>
    </row>
    <row r="530" spans="1:5" ht="22">
      <c r="A530" s="7" t="s">
        <v>585</v>
      </c>
      <c r="B530" s="2" t="s">
        <v>594</v>
      </c>
      <c r="C530" s="3" t="s">
        <v>46</v>
      </c>
      <c r="D530" s="3"/>
      <c r="E530" s="3"/>
    </row>
    <row r="531" spans="1:5" ht="22">
      <c r="A531" s="7" t="s">
        <v>595</v>
      </c>
      <c r="B531" s="2" t="s">
        <v>596</v>
      </c>
      <c r="C531" s="3" t="s">
        <v>294</v>
      </c>
      <c r="D531" s="3"/>
      <c r="E531" s="3"/>
    </row>
    <row r="532" spans="1:5" ht="22">
      <c r="A532" s="7" t="s">
        <v>595</v>
      </c>
      <c r="B532" s="2" t="s">
        <v>597</v>
      </c>
      <c r="C532" s="3" t="s">
        <v>46</v>
      </c>
      <c r="D532" s="3"/>
      <c r="E532" s="3"/>
    </row>
    <row r="533" spans="1:5" ht="22">
      <c r="A533" s="7" t="s">
        <v>595</v>
      </c>
      <c r="B533" s="2" t="s">
        <v>598</v>
      </c>
      <c r="C533" s="3" t="s">
        <v>60</v>
      </c>
      <c r="D533" s="3"/>
      <c r="E533" s="3"/>
    </row>
    <row r="534" spans="1:5" ht="22">
      <c r="A534" s="7" t="s">
        <v>595</v>
      </c>
      <c r="B534" s="2" t="s">
        <v>599</v>
      </c>
      <c r="C534" s="3" t="s">
        <v>302</v>
      </c>
      <c r="D534" s="3"/>
      <c r="E534" s="3"/>
    </row>
    <row r="535" spans="1:5" ht="22">
      <c r="A535" s="7" t="s">
        <v>595</v>
      </c>
      <c r="B535" s="2" t="s">
        <v>600</v>
      </c>
      <c r="C535" s="3" t="s">
        <v>30</v>
      </c>
      <c r="D535" s="3"/>
      <c r="E535" s="3"/>
    </row>
    <row r="536" spans="1:5" ht="22">
      <c r="A536" s="7" t="s">
        <v>595</v>
      </c>
      <c r="B536" s="2" t="s">
        <v>601</v>
      </c>
      <c r="C536" s="3" t="s">
        <v>19</v>
      </c>
      <c r="D536" s="3"/>
      <c r="E536" s="3"/>
    </row>
    <row r="537" spans="1:5" ht="22">
      <c r="A537" s="7" t="s">
        <v>595</v>
      </c>
      <c r="B537" s="2" t="s">
        <v>602</v>
      </c>
      <c r="C537" s="3" t="s">
        <v>19</v>
      </c>
      <c r="D537" s="3"/>
      <c r="E537" s="3"/>
    </row>
    <row r="538" spans="1:5" ht="22">
      <c r="A538" s="7" t="s">
        <v>595</v>
      </c>
      <c r="B538" s="2" t="s">
        <v>603</v>
      </c>
      <c r="C538" s="3" t="s">
        <v>558</v>
      </c>
      <c r="D538" s="3"/>
      <c r="E538" s="3"/>
    </row>
    <row r="539" spans="1:5" ht="22">
      <c r="A539" s="7" t="s">
        <v>595</v>
      </c>
      <c r="B539" s="2" t="s">
        <v>604</v>
      </c>
      <c r="C539" s="3" t="s">
        <v>72</v>
      </c>
      <c r="D539" s="3"/>
      <c r="E539" s="3">
        <v>4</v>
      </c>
    </row>
    <row r="540" spans="1:5" ht="22">
      <c r="A540" s="7" t="s">
        <v>595</v>
      </c>
      <c r="B540" s="2" t="s">
        <v>605</v>
      </c>
      <c r="C540" s="3" t="s">
        <v>1</v>
      </c>
      <c r="D540" s="3"/>
      <c r="E540" s="3"/>
    </row>
    <row r="541" spans="1:5" ht="22">
      <c r="A541" s="7" t="s">
        <v>595</v>
      </c>
      <c r="B541" s="2" t="s">
        <v>606</v>
      </c>
      <c r="C541" s="3" t="s">
        <v>33</v>
      </c>
      <c r="D541" s="3"/>
      <c r="E541" s="3"/>
    </row>
    <row r="542" spans="1:5" ht="22">
      <c r="A542" s="7" t="s">
        <v>607</v>
      </c>
      <c r="B542" s="2" t="s">
        <v>608</v>
      </c>
      <c r="C542" s="3" t="s">
        <v>6</v>
      </c>
      <c r="D542" s="3"/>
      <c r="E542" s="3">
        <v>5</v>
      </c>
    </row>
    <row r="543" spans="1:5" ht="22">
      <c r="A543" s="7" t="s">
        <v>607</v>
      </c>
      <c r="B543" s="2" t="s">
        <v>609</v>
      </c>
      <c r="C543" s="3" t="s">
        <v>63</v>
      </c>
      <c r="D543" s="3"/>
      <c r="E543" s="3"/>
    </row>
    <row r="544" spans="1:5" ht="22">
      <c r="A544" s="7" t="s">
        <v>607</v>
      </c>
      <c r="B544" s="2" t="s">
        <v>610</v>
      </c>
      <c r="C544" s="3" t="s">
        <v>1</v>
      </c>
      <c r="D544" s="3"/>
      <c r="E544" s="3"/>
    </row>
    <row r="545" spans="1:5" ht="22">
      <c r="A545" s="7" t="s">
        <v>607</v>
      </c>
      <c r="B545" s="2" t="s">
        <v>611</v>
      </c>
      <c r="C545" s="3" t="s">
        <v>30</v>
      </c>
      <c r="D545" s="3"/>
      <c r="E545" s="3"/>
    </row>
    <row r="546" spans="1:5" ht="22">
      <c r="A546" s="7" t="s">
        <v>607</v>
      </c>
      <c r="B546" s="2" t="s">
        <v>612</v>
      </c>
      <c r="C546" s="3" t="s">
        <v>30</v>
      </c>
      <c r="D546" s="3"/>
      <c r="E546" s="3"/>
    </row>
    <row r="547" spans="1:5" ht="22">
      <c r="A547" s="7" t="s">
        <v>607</v>
      </c>
      <c r="B547" s="2" t="s">
        <v>613</v>
      </c>
      <c r="C547" s="3" t="s">
        <v>195</v>
      </c>
      <c r="D547" s="3"/>
      <c r="E547" s="3"/>
    </row>
    <row r="548" spans="1:5" ht="22">
      <c r="A548" s="7" t="s">
        <v>607</v>
      </c>
      <c r="B548" s="2" t="s">
        <v>614</v>
      </c>
      <c r="C548" s="3" t="s">
        <v>60</v>
      </c>
      <c r="D548" s="3"/>
      <c r="E548" s="3"/>
    </row>
    <row r="549" spans="1:5" ht="22">
      <c r="A549" s="7" t="s">
        <v>607</v>
      </c>
      <c r="B549" s="2" t="s">
        <v>615</v>
      </c>
      <c r="C549" s="3" t="s">
        <v>63</v>
      </c>
      <c r="D549" s="3"/>
      <c r="E549" s="3"/>
    </row>
    <row r="550" spans="1:5" ht="22">
      <c r="A550" s="7" t="s">
        <v>607</v>
      </c>
      <c r="B550" s="2" t="s">
        <v>616</v>
      </c>
      <c r="C550" s="3" t="s">
        <v>256</v>
      </c>
      <c r="D550" s="3"/>
      <c r="E550" s="3"/>
    </row>
    <row r="551" spans="1:5" ht="22">
      <c r="A551" s="7" t="s">
        <v>607</v>
      </c>
      <c r="B551" s="2" t="s">
        <v>617</v>
      </c>
      <c r="C551" s="3" t="s">
        <v>1</v>
      </c>
      <c r="D551" s="3"/>
      <c r="E551" s="3"/>
    </row>
    <row r="552" spans="1:5" ht="22">
      <c r="A552" s="7" t="s">
        <v>618</v>
      </c>
      <c r="B552" s="2" t="s">
        <v>619</v>
      </c>
      <c r="C552" s="3" t="s">
        <v>46</v>
      </c>
      <c r="D552" s="3"/>
      <c r="E552" s="3"/>
    </row>
    <row r="553" spans="1:5" ht="22">
      <c r="A553" s="7" t="s">
        <v>618</v>
      </c>
      <c r="B553" s="2" t="s">
        <v>620</v>
      </c>
      <c r="C553" s="3" t="s">
        <v>209</v>
      </c>
      <c r="D553" s="3"/>
      <c r="E553" s="3"/>
    </row>
    <row r="554" spans="1:5" ht="22">
      <c r="A554" s="7" t="s">
        <v>618</v>
      </c>
      <c r="B554" s="2" t="s">
        <v>621</v>
      </c>
      <c r="C554" s="3" t="s">
        <v>521</v>
      </c>
      <c r="D554" s="3"/>
      <c r="E554" s="3"/>
    </row>
    <row r="555" spans="1:5" ht="22">
      <c r="A555" s="7" t="s">
        <v>618</v>
      </c>
      <c r="B555" s="2" t="s">
        <v>622</v>
      </c>
      <c r="C555" s="3" t="s">
        <v>46</v>
      </c>
      <c r="D555" s="3"/>
      <c r="E555" s="3"/>
    </row>
    <row r="556" spans="1:5" ht="22">
      <c r="A556" s="7" t="s">
        <v>618</v>
      </c>
      <c r="B556" s="2" t="s">
        <v>623</v>
      </c>
      <c r="C556" s="3" t="s">
        <v>46</v>
      </c>
      <c r="D556" s="3"/>
      <c r="E556" s="3"/>
    </row>
    <row r="557" spans="1:5" ht="22">
      <c r="A557" s="7" t="s">
        <v>618</v>
      </c>
      <c r="B557" s="2" t="s">
        <v>624</v>
      </c>
      <c r="C557" s="3" t="s">
        <v>256</v>
      </c>
      <c r="D557" s="3"/>
      <c r="E557" s="3"/>
    </row>
    <row r="558" spans="1:5" ht="22">
      <c r="A558" s="7" t="s">
        <v>618</v>
      </c>
      <c r="B558" s="2" t="s">
        <v>625</v>
      </c>
      <c r="C558" s="3" t="s">
        <v>1</v>
      </c>
      <c r="D558" s="3"/>
      <c r="E558" s="3"/>
    </row>
    <row r="559" spans="1:5" ht="22">
      <c r="A559" s="7" t="s">
        <v>618</v>
      </c>
      <c r="B559" s="2" t="s">
        <v>626</v>
      </c>
      <c r="C559" s="3" t="s">
        <v>72</v>
      </c>
      <c r="D559" s="3"/>
      <c r="E559" s="3">
        <v>3</v>
      </c>
    </row>
    <row r="560" spans="1:5" ht="22">
      <c r="A560" s="7" t="s">
        <v>618</v>
      </c>
      <c r="B560" s="2" t="s">
        <v>627</v>
      </c>
      <c r="C560" s="3" t="s">
        <v>60</v>
      </c>
      <c r="D560" s="3"/>
      <c r="E560" s="3"/>
    </row>
    <row r="561" spans="1:5" ht="22">
      <c r="A561" s="7" t="s">
        <v>618</v>
      </c>
      <c r="B561" s="2" t="s">
        <v>628</v>
      </c>
      <c r="C561" s="3" t="s">
        <v>63</v>
      </c>
      <c r="D561" s="3"/>
      <c r="E561" s="3"/>
    </row>
    <row r="562" spans="1:5" ht="22">
      <c r="A562" s="7" t="s">
        <v>618</v>
      </c>
      <c r="B562" s="2" t="s">
        <v>629</v>
      </c>
      <c r="C562" s="3" t="s">
        <v>39</v>
      </c>
      <c r="D562" s="3"/>
      <c r="E562" s="3"/>
    </row>
    <row r="563" spans="1:5" ht="22">
      <c r="A563" s="7" t="s">
        <v>630</v>
      </c>
      <c r="B563" s="2" t="s">
        <v>631</v>
      </c>
      <c r="C563" s="3" t="s">
        <v>463</v>
      </c>
      <c r="D563" s="3"/>
      <c r="E563" s="3"/>
    </row>
    <row r="564" spans="1:5" ht="22">
      <c r="A564" s="7" t="s">
        <v>630</v>
      </c>
      <c r="B564" s="2" t="s">
        <v>632</v>
      </c>
      <c r="C564" s="3" t="s">
        <v>30</v>
      </c>
      <c r="D564" s="3"/>
      <c r="E564" s="3"/>
    </row>
    <row r="565" spans="1:5" ht="22">
      <c r="A565" s="7" t="s">
        <v>630</v>
      </c>
      <c r="B565" s="2" t="s">
        <v>633</v>
      </c>
      <c r="C565" s="3" t="s">
        <v>46</v>
      </c>
      <c r="D565" s="3"/>
      <c r="E565" s="3"/>
    </row>
    <row r="566" spans="1:5" ht="22">
      <c r="A566" s="7" t="s">
        <v>630</v>
      </c>
      <c r="B566" s="2" t="s">
        <v>634</v>
      </c>
      <c r="C566" s="3" t="s">
        <v>1</v>
      </c>
      <c r="D566" s="3"/>
      <c r="E566" s="3"/>
    </row>
    <row r="567" spans="1:5" ht="22">
      <c r="A567" s="7" t="s">
        <v>630</v>
      </c>
      <c r="B567" s="2" t="s">
        <v>635</v>
      </c>
      <c r="C567" s="3" t="s">
        <v>242</v>
      </c>
      <c r="D567" s="3"/>
      <c r="E567" s="3"/>
    </row>
    <row r="568" spans="1:5" ht="22">
      <c r="A568" s="7" t="s">
        <v>630</v>
      </c>
      <c r="B568" s="2" t="s">
        <v>636</v>
      </c>
      <c r="C568" s="3" t="s">
        <v>265</v>
      </c>
      <c r="D568" s="3"/>
      <c r="E568" s="3">
        <v>4</v>
      </c>
    </row>
    <row r="569" spans="1:5" ht="22">
      <c r="A569" s="7" t="s">
        <v>630</v>
      </c>
      <c r="B569" s="2" t="s">
        <v>637</v>
      </c>
      <c r="C569" s="3" t="s">
        <v>1</v>
      </c>
      <c r="D569" s="3"/>
      <c r="E569" s="3"/>
    </row>
    <row r="570" spans="1:5" ht="22">
      <c r="A570" s="7" t="s">
        <v>630</v>
      </c>
      <c r="B570" s="2" t="s">
        <v>638</v>
      </c>
      <c r="C570" s="3" t="s">
        <v>259</v>
      </c>
      <c r="D570" s="3"/>
      <c r="E570" s="3"/>
    </row>
    <row r="571" spans="1:5" ht="22">
      <c r="A571" s="7" t="s">
        <v>639</v>
      </c>
      <c r="B571" s="2" t="s">
        <v>640</v>
      </c>
      <c r="C571" s="3" t="s">
        <v>127</v>
      </c>
      <c r="D571" s="3"/>
      <c r="E571" s="3"/>
    </row>
    <row r="572" spans="1:5" ht="22">
      <c r="A572" s="7" t="s">
        <v>639</v>
      </c>
      <c r="B572" s="2" t="s">
        <v>641</v>
      </c>
      <c r="C572" s="3" t="s">
        <v>90</v>
      </c>
      <c r="D572" s="3"/>
      <c r="E572" s="3"/>
    </row>
    <row r="573" spans="1:5" ht="22">
      <c r="A573" s="7" t="s">
        <v>639</v>
      </c>
      <c r="B573" s="2" t="s">
        <v>642</v>
      </c>
      <c r="C573" s="3" t="s">
        <v>536</v>
      </c>
      <c r="D573" s="3"/>
      <c r="E573" s="3"/>
    </row>
    <row r="574" spans="1:5" ht="22">
      <c r="A574" s="7" t="s">
        <v>639</v>
      </c>
      <c r="B574" s="2" t="s">
        <v>643</v>
      </c>
      <c r="C574" s="3" t="s">
        <v>19</v>
      </c>
      <c r="D574" s="3"/>
      <c r="E574" s="3"/>
    </row>
    <row r="575" spans="1:5" ht="22">
      <c r="A575" s="7" t="s">
        <v>639</v>
      </c>
      <c r="B575" s="2" t="s">
        <v>644</v>
      </c>
      <c r="C575" s="3" t="s">
        <v>27</v>
      </c>
      <c r="D575" s="3"/>
      <c r="E575" s="3"/>
    </row>
    <row r="576" spans="1:5" ht="22">
      <c r="A576" s="7" t="s">
        <v>639</v>
      </c>
      <c r="B576" s="2" t="s">
        <v>645</v>
      </c>
      <c r="C576" s="3" t="s">
        <v>39</v>
      </c>
      <c r="D576" s="3"/>
      <c r="E576" s="3"/>
    </row>
    <row r="577" spans="1:5" ht="22">
      <c r="A577" s="7" t="s">
        <v>639</v>
      </c>
      <c r="B577" s="2" t="s">
        <v>646</v>
      </c>
      <c r="C577" s="3" t="s">
        <v>30</v>
      </c>
      <c r="D577" s="3"/>
      <c r="E577" s="3"/>
    </row>
    <row r="578" spans="1:5" ht="22">
      <c r="A578" s="7" t="s">
        <v>639</v>
      </c>
      <c r="B578" s="2" t="s">
        <v>647</v>
      </c>
      <c r="C578" s="3" t="s">
        <v>648</v>
      </c>
      <c r="D578" s="3"/>
      <c r="E578" s="3"/>
    </row>
    <row r="579" spans="1:5" ht="22">
      <c r="A579" s="7" t="s">
        <v>639</v>
      </c>
      <c r="B579" s="2" t="s">
        <v>649</v>
      </c>
      <c r="C579" s="3" t="s">
        <v>121</v>
      </c>
      <c r="D579" s="3"/>
      <c r="E579" s="3">
        <v>4</v>
      </c>
    </row>
    <row r="580" spans="1:5" ht="22">
      <c r="A580" s="7" t="s">
        <v>639</v>
      </c>
      <c r="B580" s="2" t="s">
        <v>650</v>
      </c>
      <c r="C580" s="3" t="s">
        <v>33</v>
      </c>
      <c r="D580" s="3"/>
      <c r="E580" s="3"/>
    </row>
    <row r="581" spans="1:5" ht="22">
      <c r="A581" s="7" t="s">
        <v>639</v>
      </c>
      <c r="B581" s="2" t="s">
        <v>651</v>
      </c>
      <c r="C581" s="3" t="s">
        <v>1</v>
      </c>
      <c r="D581" s="3"/>
      <c r="E581" s="3"/>
    </row>
    <row r="582" spans="1:5" ht="22">
      <c r="A582" s="7" t="s">
        <v>652</v>
      </c>
      <c r="B582" s="2" t="s">
        <v>653</v>
      </c>
      <c r="C582" s="3" t="s">
        <v>1</v>
      </c>
      <c r="D582" s="3"/>
      <c r="E582" s="3"/>
    </row>
    <row r="583" spans="1:5" ht="22">
      <c r="A583" s="7" t="s">
        <v>652</v>
      </c>
      <c r="B583" s="2" t="s">
        <v>654</v>
      </c>
      <c r="C583" s="3" t="s">
        <v>179</v>
      </c>
      <c r="D583" s="3"/>
      <c r="E583" s="3"/>
    </row>
    <row r="584" spans="1:5" ht="22">
      <c r="A584" s="7" t="s">
        <v>652</v>
      </c>
      <c r="B584" s="2" t="s">
        <v>655</v>
      </c>
      <c r="C584" s="3" t="s">
        <v>6</v>
      </c>
      <c r="D584" s="3"/>
      <c r="E584" s="3"/>
    </row>
    <row r="585" spans="1:5" ht="22">
      <c r="A585" s="7" t="s">
        <v>652</v>
      </c>
      <c r="B585" s="2" t="s">
        <v>656</v>
      </c>
      <c r="C585" s="3" t="s">
        <v>81</v>
      </c>
      <c r="D585" s="3"/>
      <c r="E585" s="3"/>
    </row>
    <row r="586" spans="1:5" ht="22">
      <c r="A586" s="7" t="s">
        <v>652</v>
      </c>
      <c r="B586" s="2" t="s">
        <v>657</v>
      </c>
      <c r="C586" s="3" t="s">
        <v>46</v>
      </c>
      <c r="D586" s="3"/>
      <c r="E586" s="3"/>
    </row>
    <row r="587" spans="1:5" ht="22">
      <c r="A587" s="7" t="s">
        <v>652</v>
      </c>
      <c r="B587" s="2" t="s">
        <v>658</v>
      </c>
      <c r="C587" s="3" t="s">
        <v>19</v>
      </c>
      <c r="D587" s="3"/>
      <c r="E587" s="3"/>
    </row>
    <row r="588" spans="1:5" ht="22">
      <c r="A588" s="7" t="s">
        <v>652</v>
      </c>
      <c r="B588" s="2" t="s">
        <v>659</v>
      </c>
      <c r="C588" s="3" t="s">
        <v>216</v>
      </c>
      <c r="D588" s="3"/>
      <c r="E588" s="3"/>
    </row>
    <row r="589" spans="1:5" ht="22">
      <c r="A589" s="7" t="s">
        <v>652</v>
      </c>
      <c r="B589" s="2" t="s">
        <v>660</v>
      </c>
      <c r="C589" s="3" t="s">
        <v>406</v>
      </c>
      <c r="D589" s="3"/>
      <c r="E589" s="3"/>
    </row>
    <row r="590" spans="1:5" ht="22">
      <c r="A590" s="7" t="s">
        <v>652</v>
      </c>
      <c r="B590" s="2" t="s">
        <v>661</v>
      </c>
      <c r="C590" s="3" t="s">
        <v>1</v>
      </c>
      <c r="D590" s="3"/>
      <c r="E590" s="3"/>
    </row>
    <row r="591" spans="1:5" ht="22">
      <c r="A591" s="7" t="s">
        <v>662</v>
      </c>
      <c r="B591" s="2" t="s">
        <v>663</v>
      </c>
      <c r="C591" s="3" t="s">
        <v>39</v>
      </c>
      <c r="D591" s="3"/>
      <c r="E591" s="3">
        <v>4</v>
      </c>
    </row>
    <row r="592" spans="1:5" ht="22">
      <c r="A592" s="7" t="s">
        <v>662</v>
      </c>
      <c r="B592" s="2" t="s">
        <v>664</v>
      </c>
      <c r="C592" s="3" t="s">
        <v>19</v>
      </c>
      <c r="D592" s="3"/>
      <c r="E592" s="3"/>
    </row>
    <row r="593" spans="1:5" ht="22">
      <c r="A593" s="7" t="s">
        <v>662</v>
      </c>
      <c r="B593" s="2" t="s">
        <v>665</v>
      </c>
      <c r="C593" s="3" t="s">
        <v>46</v>
      </c>
      <c r="D593" s="3"/>
      <c r="E593" s="3">
        <v>4</v>
      </c>
    </row>
    <row r="594" spans="1:5" ht="22">
      <c r="A594" s="7" t="s">
        <v>662</v>
      </c>
      <c r="B594" s="2" t="s">
        <v>666</v>
      </c>
      <c r="C594" s="3" t="s">
        <v>30</v>
      </c>
      <c r="D594" s="3"/>
      <c r="E594" s="3"/>
    </row>
    <row r="595" spans="1:5" ht="22">
      <c r="A595" s="7" t="s">
        <v>662</v>
      </c>
      <c r="B595" s="2" t="s">
        <v>667</v>
      </c>
      <c r="C595" s="3" t="s">
        <v>195</v>
      </c>
      <c r="D595" s="3"/>
      <c r="E595" s="3"/>
    </row>
    <row r="596" spans="1:5" ht="22">
      <c r="A596" s="7" t="s">
        <v>662</v>
      </c>
      <c r="B596" s="2" t="s">
        <v>668</v>
      </c>
      <c r="C596" s="3" t="s">
        <v>302</v>
      </c>
      <c r="D596" s="3"/>
      <c r="E596" s="3"/>
    </row>
    <row r="597" spans="1:5" ht="22">
      <c r="A597" s="7" t="s">
        <v>662</v>
      </c>
      <c r="B597" s="2" t="s">
        <v>669</v>
      </c>
      <c r="C597" s="3" t="s">
        <v>90</v>
      </c>
      <c r="D597" s="3"/>
      <c r="E597" s="3">
        <v>4</v>
      </c>
    </row>
    <row r="598" spans="1:5" ht="22">
      <c r="A598" s="7" t="s">
        <v>662</v>
      </c>
      <c r="B598" s="2" t="s">
        <v>670</v>
      </c>
      <c r="C598" s="3" t="s">
        <v>90</v>
      </c>
      <c r="D598" s="3"/>
      <c r="E598" s="3"/>
    </row>
    <row r="599" spans="1:5" ht="22">
      <c r="A599" s="7" t="s">
        <v>662</v>
      </c>
      <c r="B599" s="2" t="s">
        <v>671</v>
      </c>
      <c r="C599" s="3" t="s">
        <v>216</v>
      </c>
      <c r="D599" s="3"/>
      <c r="E599" s="3"/>
    </row>
    <row r="600" spans="1:5" ht="22">
      <c r="A600" s="7" t="s">
        <v>662</v>
      </c>
      <c r="B600" s="2" t="s">
        <v>672</v>
      </c>
      <c r="C600" s="3" t="s">
        <v>406</v>
      </c>
      <c r="D600" s="3"/>
      <c r="E600" s="3"/>
    </row>
    <row r="601" spans="1:5" ht="22">
      <c r="A601" s="7" t="s">
        <v>662</v>
      </c>
      <c r="B601" s="2" t="s">
        <v>673</v>
      </c>
      <c r="C601" s="3" t="s">
        <v>460</v>
      </c>
      <c r="D601" s="3"/>
      <c r="E601" s="3"/>
    </row>
    <row r="602" spans="1:5" ht="22">
      <c r="A602" s="7" t="s">
        <v>674</v>
      </c>
      <c r="B602" s="2" t="s">
        <v>675</v>
      </c>
      <c r="C602" s="3" t="s">
        <v>246</v>
      </c>
      <c r="D602" s="3"/>
      <c r="E602" s="3"/>
    </row>
    <row r="603" spans="1:5" ht="22">
      <c r="A603" s="7" t="s">
        <v>674</v>
      </c>
      <c r="B603" s="2" t="s">
        <v>676</v>
      </c>
      <c r="C603" s="3" t="s">
        <v>447</v>
      </c>
      <c r="D603" s="3"/>
      <c r="E603" s="3"/>
    </row>
    <row r="604" spans="1:5" ht="22">
      <c r="A604" s="7" t="s">
        <v>674</v>
      </c>
      <c r="B604" s="2" t="s">
        <v>677</v>
      </c>
      <c r="C604" s="3" t="s">
        <v>6</v>
      </c>
      <c r="D604" s="3"/>
      <c r="E604" s="3"/>
    </row>
    <row r="605" spans="1:5" ht="22">
      <c r="A605" s="7" t="s">
        <v>674</v>
      </c>
      <c r="B605" s="2" t="s">
        <v>678</v>
      </c>
      <c r="C605" s="3" t="s">
        <v>33</v>
      </c>
      <c r="D605" s="3"/>
      <c r="E605" s="3"/>
    </row>
    <row r="606" spans="1:5" ht="22">
      <c r="A606" s="7" t="s">
        <v>674</v>
      </c>
      <c r="B606" s="2" t="s">
        <v>679</v>
      </c>
      <c r="C606" s="3" t="s">
        <v>242</v>
      </c>
      <c r="D606" s="3"/>
      <c r="E606" s="3"/>
    </row>
    <row r="607" spans="1:5" ht="22">
      <c r="A607" s="7" t="s">
        <v>674</v>
      </c>
      <c r="B607" s="2" t="s">
        <v>680</v>
      </c>
      <c r="C607" s="3" t="s">
        <v>1</v>
      </c>
      <c r="D607" s="3"/>
      <c r="E607" s="3"/>
    </row>
    <row r="608" spans="1:5" ht="22">
      <c r="A608" s="7" t="s">
        <v>674</v>
      </c>
      <c r="B608" s="2" t="s">
        <v>681</v>
      </c>
      <c r="C608" s="3" t="s">
        <v>19</v>
      </c>
      <c r="D608" s="3"/>
      <c r="E608" s="3"/>
    </row>
    <row r="609" spans="1:5" ht="22">
      <c r="A609" s="7" t="s">
        <v>674</v>
      </c>
      <c r="B609" s="2" t="s">
        <v>682</v>
      </c>
      <c r="C609" s="3" t="s">
        <v>574</v>
      </c>
      <c r="D609" s="3"/>
      <c r="E609" s="3"/>
    </row>
    <row r="610" spans="1:5" ht="22">
      <c r="A610" s="7" t="s">
        <v>674</v>
      </c>
      <c r="B610" s="2" t="s">
        <v>683</v>
      </c>
      <c r="C610" s="3" t="s">
        <v>30</v>
      </c>
      <c r="D610" s="3"/>
      <c r="E610" s="3"/>
    </row>
    <row r="611" spans="1:5" ht="22">
      <c r="A611" s="7" t="s">
        <v>674</v>
      </c>
      <c r="B611" s="2" t="s">
        <v>684</v>
      </c>
      <c r="C611" s="3" t="s">
        <v>256</v>
      </c>
      <c r="D611" s="3"/>
      <c r="E611" s="3"/>
    </row>
    <row r="612" spans="1:5" ht="22">
      <c r="A612" s="7" t="s">
        <v>674</v>
      </c>
      <c r="B612" s="2" t="s">
        <v>685</v>
      </c>
      <c r="C612" s="3" t="s">
        <v>19</v>
      </c>
      <c r="D612" s="3"/>
      <c r="E612" s="3"/>
    </row>
    <row r="613" spans="1:5" ht="22">
      <c r="A613" s="7" t="s">
        <v>674</v>
      </c>
      <c r="B613" s="2" t="s">
        <v>686</v>
      </c>
      <c r="C613" s="3" t="s">
        <v>203</v>
      </c>
      <c r="D613" s="3"/>
      <c r="E613" s="3"/>
    </row>
    <row r="614" spans="1:5" ht="22">
      <c r="A614" s="7" t="s">
        <v>674</v>
      </c>
      <c r="B614" s="2" t="s">
        <v>687</v>
      </c>
      <c r="C614" s="3" t="s">
        <v>83</v>
      </c>
      <c r="D614" s="3"/>
      <c r="E614" s="3"/>
    </row>
    <row r="615" spans="1:5" ht="22">
      <c r="A615" s="7" t="s">
        <v>674</v>
      </c>
      <c r="B615" s="2" t="s">
        <v>688</v>
      </c>
      <c r="C615" s="3" t="s">
        <v>72</v>
      </c>
      <c r="D615" s="3"/>
      <c r="E615" s="3">
        <v>4</v>
      </c>
    </row>
    <row r="616" spans="1:5" ht="22">
      <c r="A616" s="7" t="s">
        <v>674</v>
      </c>
      <c r="B616" s="2" t="s">
        <v>689</v>
      </c>
      <c r="C616" s="3" t="s">
        <v>460</v>
      </c>
      <c r="D616" s="3"/>
      <c r="E616" s="3"/>
    </row>
    <row r="617" spans="1:5" ht="22">
      <c r="A617" s="7" t="s">
        <v>674</v>
      </c>
      <c r="B617" s="2" t="s">
        <v>690</v>
      </c>
      <c r="C617" s="3" t="s">
        <v>691</v>
      </c>
      <c r="D617" s="3"/>
      <c r="E617" s="3"/>
    </row>
    <row r="618" spans="1:5" ht="22">
      <c r="A618" s="7" t="s">
        <v>674</v>
      </c>
      <c r="B618" s="2" t="s">
        <v>692</v>
      </c>
      <c r="C618" s="3" t="s">
        <v>19</v>
      </c>
      <c r="D618" s="3"/>
      <c r="E618" s="3"/>
    </row>
    <row r="619" spans="1:5" ht="22">
      <c r="A619" s="7" t="s">
        <v>674</v>
      </c>
      <c r="B619" s="2" t="s">
        <v>693</v>
      </c>
      <c r="C619" s="3" t="s">
        <v>195</v>
      </c>
      <c r="D619" s="3"/>
      <c r="E619" s="3"/>
    </row>
    <row r="620" spans="1:5" ht="22">
      <c r="A620" s="7" t="s">
        <v>674</v>
      </c>
      <c r="B620" s="2" t="s">
        <v>694</v>
      </c>
      <c r="C620" s="3" t="s">
        <v>171</v>
      </c>
      <c r="D620" s="3"/>
      <c r="E620" s="3">
        <v>3</v>
      </c>
    </row>
    <row r="621" spans="1:5" ht="22">
      <c r="A621" s="7" t="s">
        <v>674</v>
      </c>
      <c r="B621" s="2" t="s">
        <v>695</v>
      </c>
      <c r="C621" s="3" t="s">
        <v>164</v>
      </c>
      <c r="D621" s="3"/>
      <c r="E621" s="3"/>
    </row>
    <row r="622" spans="1:5" ht="22">
      <c r="A622" s="7" t="s">
        <v>674</v>
      </c>
      <c r="B622" s="2" t="s">
        <v>696</v>
      </c>
      <c r="C622" s="3" t="s">
        <v>90</v>
      </c>
      <c r="D622" s="3"/>
      <c r="E622" s="3"/>
    </row>
    <row r="623" spans="1:5" ht="22">
      <c r="A623" s="7" t="s">
        <v>674</v>
      </c>
      <c r="B623" s="2" t="s">
        <v>697</v>
      </c>
      <c r="C623" s="3" t="s">
        <v>1</v>
      </c>
      <c r="D623" s="3"/>
      <c r="E623" s="3"/>
    </row>
    <row r="624" spans="1:5" ht="22">
      <c r="A624" s="7" t="s">
        <v>674</v>
      </c>
      <c r="B624" s="2" t="s">
        <v>698</v>
      </c>
      <c r="C624" s="3" t="s">
        <v>521</v>
      </c>
      <c r="D624" s="3"/>
      <c r="E624" s="3"/>
    </row>
    <row r="625" spans="1:5" ht="22">
      <c r="A625" s="7" t="s">
        <v>674</v>
      </c>
      <c r="B625" s="2" t="s">
        <v>699</v>
      </c>
      <c r="C625" s="3" t="s">
        <v>1</v>
      </c>
      <c r="D625" s="3"/>
      <c r="E625" s="3">
        <v>5</v>
      </c>
    </row>
    <row r="626" spans="1:5" ht="22">
      <c r="A626" s="7" t="s">
        <v>674</v>
      </c>
      <c r="B626" s="2" t="s">
        <v>700</v>
      </c>
      <c r="C626" s="3" t="s">
        <v>81</v>
      </c>
      <c r="D626" s="3"/>
      <c r="E626" s="3"/>
    </row>
    <row r="627" spans="1:5" ht="22">
      <c r="A627" s="7" t="s">
        <v>674</v>
      </c>
      <c r="B627" s="2" t="s">
        <v>701</v>
      </c>
      <c r="C627" s="3" t="s">
        <v>19</v>
      </c>
      <c r="D627" s="3"/>
      <c r="E627" s="3"/>
    </row>
    <row r="628" spans="1:5" ht="22">
      <c r="A628" s="7" t="s">
        <v>674</v>
      </c>
      <c r="B628" s="2" t="s">
        <v>702</v>
      </c>
      <c r="C628" s="3" t="s">
        <v>1</v>
      </c>
      <c r="D628" s="3"/>
      <c r="E628" s="3"/>
    </row>
    <row r="629" spans="1:5" ht="22">
      <c r="A629" s="7" t="s">
        <v>674</v>
      </c>
      <c r="B629" s="2" t="s">
        <v>703</v>
      </c>
      <c r="C629" s="3" t="s">
        <v>704</v>
      </c>
      <c r="D629" s="3"/>
      <c r="E629" s="3"/>
    </row>
    <row r="630" spans="1:5" ht="22">
      <c r="A630" s="7" t="s">
        <v>674</v>
      </c>
      <c r="B630" s="2" t="s">
        <v>705</v>
      </c>
      <c r="C630" s="3" t="s">
        <v>1</v>
      </c>
      <c r="D630" s="3"/>
      <c r="E630" s="3"/>
    </row>
    <row r="631" spans="1:5" ht="22">
      <c r="A631" s="7" t="s">
        <v>674</v>
      </c>
      <c r="B631" s="2" t="s">
        <v>706</v>
      </c>
      <c r="C631" s="3" t="s">
        <v>540</v>
      </c>
      <c r="D631" s="3"/>
      <c r="E631" s="3"/>
    </row>
    <row r="632" spans="1:5" ht="22">
      <c r="A632" s="7" t="s">
        <v>674</v>
      </c>
      <c r="B632" s="2" t="s">
        <v>707</v>
      </c>
      <c r="C632" s="3" t="s">
        <v>30</v>
      </c>
      <c r="D632" s="3"/>
      <c r="E632" s="3"/>
    </row>
    <row r="633" spans="1:5" ht="22">
      <c r="A633" s="7" t="s">
        <v>674</v>
      </c>
      <c r="B633" s="2" t="s">
        <v>708</v>
      </c>
      <c r="C633" s="3" t="s">
        <v>30</v>
      </c>
      <c r="D633" s="3"/>
      <c r="E633" s="3"/>
    </row>
    <row r="634" spans="1:5" ht="22">
      <c r="A634" s="7" t="s">
        <v>674</v>
      </c>
      <c r="B634" s="2" t="s">
        <v>709</v>
      </c>
      <c r="C634" s="3" t="s">
        <v>6</v>
      </c>
      <c r="D634" s="3"/>
      <c r="E634" s="3"/>
    </row>
    <row r="635" spans="1:5" ht="22">
      <c r="A635" s="7" t="s">
        <v>674</v>
      </c>
      <c r="B635" s="2" t="s">
        <v>710</v>
      </c>
      <c r="C635" s="3" t="s">
        <v>148</v>
      </c>
      <c r="D635" s="3"/>
      <c r="E635" s="3"/>
    </row>
    <row r="636" spans="1:5" ht="22">
      <c r="A636" s="7" t="s">
        <v>674</v>
      </c>
      <c r="B636" s="2" t="s">
        <v>711</v>
      </c>
      <c r="C636" s="3" t="s">
        <v>216</v>
      </c>
      <c r="D636" s="3"/>
      <c r="E636" s="3"/>
    </row>
    <row r="637" spans="1:5" ht="22">
      <c r="A637" s="7" t="s">
        <v>674</v>
      </c>
      <c r="B637" s="2" t="s">
        <v>712</v>
      </c>
      <c r="C637" s="3" t="s">
        <v>164</v>
      </c>
      <c r="D637" s="3"/>
      <c r="E637" s="3"/>
    </row>
    <row r="638" spans="1:5" ht="22">
      <c r="A638" s="7" t="s">
        <v>674</v>
      </c>
      <c r="B638" s="2" t="s">
        <v>713</v>
      </c>
      <c r="C638" s="3" t="s">
        <v>216</v>
      </c>
      <c r="D638" s="3"/>
      <c r="E638" s="3"/>
    </row>
    <row r="639" spans="1:5" ht="22">
      <c r="A639" s="7" t="s">
        <v>674</v>
      </c>
      <c r="B639" s="2" t="s">
        <v>714</v>
      </c>
      <c r="C639" s="3" t="s">
        <v>60</v>
      </c>
      <c r="D639" s="3"/>
      <c r="E639" s="3"/>
    </row>
    <row r="640" spans="1:5" ht="22">
      <c r="A640" s="7" t="s">
        <v>674</v>
      </c>
      <c r="B640" s="2" t="s">
        <v>715</v>
      </c>
      <c r="C640" s="3" t="s">
        <v>8</v>
      </c>
      <c r="D640" s="3"/>
      <c r="E640" s="3"/>
    </row>
    <row r="641" spans="1:5" ht="22">
      <c r="A641" s="7" t="s">
        <v>674</v>
      </c>
      <c r="B641" s="2" t="s">
        <v>716</v>
      </c>
      <c r="C641" s="3" t="s">
        <v>33</v>
      </c>
      <c r="D641" s="3"/>
      <c r="E641" s="3"/>
    </row>
    <row r="642" spans="1:5" ht="22">
      <c r="A642" s="7" t="s">
        <v>674</v>
      </c>
      <c r="B642" s="2" t="s">
        <v>717</v>
      </c>
      <c r="C642" s="3" t="s">
        <v>63</v>
      </c>
      <c r="D642" s="3"/>
      <c r="E642" s="3"/>
    </row>
    <row r="643" spans="1:5" ht="22">
      <c r="A643" s="7" t="s">
        <v>674</v>
      </c>
      <c r="B643" s="2" t="s">
        <v>718</v>
      </c>
      <c r="C643" s="3" t="s">
        <v>6</v>
      </c>
      <c r="D643" s="3"/>
      <c r="E643" s="3"/>
    </row>
    <row r="644" spans="1:5" ht="22">
      <c r="A644" s="7" t="s">
        <v>674</v>
      </c>
      <c r="B644" s="2" t="s">
        <v>719</v>
      </c>
      <c r="C644" s="3" t="s">
        <v>1</v>
      </c>
      <c r="D644" s="3"/>
      <c r="E644" s="3"/>
    </row>
    <row r="645" spans="1:5" ht="22">
      <c r="A645" s="7" t="s">
        <v>674</v>
      </c>
      <c r="B645" s="2" t="s">
        <v>720</v>
      </c>
      <c r="C645" s="3" t="s">
        <v>6</v>
      </c>
      <c r="D645" s="3"/>
      <c r="E645" s="3">
        <v>4</v>
      </c>
    </row>
    <row r="646" spans="1:5" ht="22">
      <c r="A646" s="7" t="s">
        <v>674</v>
      </c>
      <c r="B646" s="2" t="s">
        <v>721</v>
      </c>
      <c r="C646" s="3" t="s">
        <v>722</v>
      </c>
      <c r="D646" s="3"/>
      <c r="E646" s="3">
        <v>5</v>
      </c>
    </row>
    <row r="647" spans="1:5" ht="22">
      <c r="A647" s="7" t="s">
        <v>674</v>
      </c>
      <c r="B647" s="2" t="s">
        <v>723</v>
      </c>
      <c r="C647" s="3" t="s">
        <v>1</v>
      </c>
      <c r="D647" s="3"/>
      <c r="E647" s="3"/>
    </row>
    <row r="648" spans="1:5" ht="22">
      <c r="A648" s="7" t="s">
        <v>674</v>
      </c>
      <c r="B648" s="2" t="s">
        <v>724</v>
      </c>
      <c r="C648" s="3" t="s">
        <v>725</v>
      </c>
      <c r="D648" s="3"/>
      <c r="E648" s="3"/>
    </row>
    <row r="649" spans="1:5" ht="22">
      <c r="A649" s="7" t="s">
        <v>674</v>
      </c>
      <c r="B649" s="2" t="s">
        <v>726</v>
      </c>
      <c r="C649" s="3" t="s">
        <v>33</v>
      </c>
      <c r="D649" s="3"/>
      <c r="E649" s="3"/>
    </row>
    <row r="650" spans="1:5" ht="22">
      <c r="A650" s="7" t="s">
        <v>674</v>
      </c>
      <c r="B650" s="2" t="s">
        <v>727</v>
      </c>
      <c r="C650" s="3" t="s">
        <v>1</v>
      </c>
      <c r="D650" s="3"/>
      <c r="E650" s="3"/>
    </row>
    <row r="651" spans="1:5" ht="22">
      <c r="A651" s="7" t="s">
        <v>674</v>
      </c>
      <c r="B651" s="2" t="s">
        <v>728</v>
      </c>
      <c r="C651" s="3" t="s">
        <v>1</v>
      </c>
      <c r="D651" s="3"/>
      <c r="E651" s="3"/>
    </row>
    <row r="652" spans="1:5" ht="22">
      <c r="A652" s="7" t="s">
        <v>674</v>
      </c>
      <c r="B652" s="2" t="s">
        <v>729</v>
      </c>
      <c r="C652" s="3" t="s">
        <v>6</v>
      </c>
      <c r="D652" s="3"/>
      <c r="E652" s="3">
        <v>5</v>
      </c>
    </row>
    <row r="653" spans="1:5" ht="22">
      <c r="A653" s="7" t="s">
        <v>674</v>
      </c>
      <c r="B653" s="2" t="s">
        <v>730</v>
      </c>
      <c r="C653" s="3" t="s">
        <v>246</v>
      </c>
      <c r="D653" s="3"/>
      <c r="E653" s="3">
        <v>4</v>
      </c>
    </row>
    <row r="654" spans="1:5" ht="22">
      <c r="A654" s="7" t="s">
        <v>674</v>
      </c>
      <c r="B654" s="2" t="s">
        <v>731</v>
      </c>
      <c r="C654" s="3" t="s">
        <v>1</v>
      </c>
      <c r="D654" s="3"/>
      <c r="E654" s="3"/>
    </row>
    <row r="655" spans="1:5" ht="22">
      <c r="A655" s="7" t="s">
        <v>732</v>
      </c>
      <c r="B655" s="2" t="s">
        <v>733</v>
      </c>
      <c r="C655" s="3" t="s">
        <v>1</v>
      </c>
      <c r="D655" s="3"/>
      <c r="E655" s="3"/>
    </row>
    <row r="656" spans="1:5" ht="22">
      <c r="A656" s="7" t="s">
        <v>732</v>
      </c>
      <c r="B656" s="2" t="s">
        <v>734</v>
      </c>
      <c r="C656" s="3" t="s">
        <v>735</v>
      </c>
      <c r="D656" s="3"/>
      <c r="E656" s="3">
        <v>4</v>
      </c>
    </row>
    <row r="657" spans="1:5" ht="22">
      <c r="A657" s="7" t="s">
        <v>732</v>
      </c>
      <c r="B657" s="2" t="s">
        <v>736</v>
      </c>
      <c r="C657" s="3" t="s">
        <v>19</v>
      </c>
      <c r="D657" s="3"/>
      <c r="E657" s="3"/>
    </row>
    <row r="658" spans="1:5" ht="22">
      <c r="A658" s="7" t="s">
        <v>732</v>
      </c>
      <c r="B658" s="2" t="s">
        <v>737</v>
      </c>
      <c r="C658" s="3" t="s">
        <v>521</v>
      </c>
      <c r="D658" s="3"/>
      <c r="E658" s="3"/>
    </row>
    <row r="659" spans="1:5" ht="22">
      <c r="A659" s="7" t="s">
        <v>732</v>
      </c>
      <c r="B659" s="2" t="s">
        <v>738</v>
      </c>
      <c r="C659" s="3" t="s">
        <v>19</v>
      </c>
      <c r="D659" s="3"/>
      <c r="E659" s="3"/>
    </row>
    <row r="660" spans="1:5" ht="22">
      <c r="A660" s="7" t="s">
        <v>732</v>
      </c>
      <c r="B660" s="2" t="s">
        <v>739</v>
      </c>
      <c r="C660" s="3" t="s">
        <v>1</v>
      </c>
      <c r="D660" s="3"/>
      <c r="E660" s="3"/>
    </row>
    <row r="661" spans="1:5" ht="22">
      <c r="A661" s="7" t="s">
        <v>732</v>
      </c>
      <c r="B661" s="2" t="s">
        <v>740</v>
      </c>
      <c r="C661" s="3" t="s">
        <v>39</v>
      </c>
      <c r="D661" s="3"/>
      <c r="E661" s="3"/>
    </row>
    <row r="662" spans="1:5" ht="22">
      <c r="A662" s="7" t="s">
        <v>732</v>
      </c>
      <c r="B662" s="2" t="s">
        <v>741</v>
      </c>
      <c r="C662" s="3" t="s">
        <v>1</v>
      </c>
      <c r="D662" s="3"/>
      <c r="E662" s="3"/>
    </row>
    <row r="663" spans="1:5" ht="22">
      <c r="A663" s="7" t="s">
        <v>732</v>
      </c>
      <c r="B663" s="2" t="s">
        <v>742</v>
      </c>
      <c r="C663" s="3" t="s">
        <v>203</v>
      </c>
      <c r="D663" s="3"/>
      <c r="E663" s="3"/>
    </row>
    <row r="664" spans="1:5" ht="22">
      <c r="A664" s="7" t="s">
        <v>732</v>
      </c>
      <c r="B664" s="2" t="s">
        <v>743</v>
      </c>
      <c r="C664" s="3" t="s">
        <v>722</v>
      </c>
      <c r="D664" s="3"/>
      <c r="E664" s="3">
        <v>5</v>
      </c>
    </row>
    <row r="665" spans="1:5" ht="22">
      <c r="A665" s="7" t="s">
        <v>732</v>
      </c>
      <c r="B665" s="2" t="s">
        <v>744</v>
      </c>
      <c r="C665" s="3" t="s">
        <v>30</v>
      </c>
      <c r="D665" s="3"/>
      <c r="E665" s="3"/>
    </row>
    <row r="666" spans="1:5" ht="22">
      <c r="A666" s="7" t="s">
        <v>732</v>
      </c>
      <c r="B666" s="2" t="s">
        <v>745</v>
      </c>
      <c r="C666" s="3" t="s">
        <v>402</v>
      </c>
      <c r="D666" s="3"/>
      <c r="E666" s="3"/>
    </row>
    <row r="667" spans="1:5" ht="22">
      <c r="A667" s="7" t="s">
        <v>732</v>
      </c>
      <c r="B667" s="2" t="s">
        <v>746</v>
      </c>
      <c r="C667" s="3" t="s">
        <v>60</v>
      </c>
      <c r="D667" s="3"/>
      <c r="E667" s="3"/>
    </row>
    <row r="668" spans="1:5" ht="22">
      <c r="A668" s="7" t="s">
        <v>732</v>
      </c>
      <c r="B668" s="2" t="s">
        <v>747</v>
      </c>
      <c r="C668" s="3" t="s">
        <v>536</v>
      </c>
      <c r="D668" s="3"/>
      <c r="E668" s="3"/>
    </row>
    <row r="669" spans="1:5" ht="22">
      <c r="A669" s="7" t="s">
        <v>732</v>
      </c>
      <c r="B669" s="2" t="s">
        <v>748</v>
      </c>
      <c r="C669" s="3" t="s">
        <v>540</v>
      </c>
      <c r="D669" s="3"/>
      <c r="E669" s="3"/>
    </row>
    <row r="670" spans="1:5" ht="22">
      <c r="A670" s="7" t="s">
        <v>732</v>
      </c>
      <c r="B670" s="2" t="s">
        <v>749</v>
      </c>
      <c r="C670" s="3" t="s">
        <v>6</v>
      </c>
      <c r="D670" s="3"/>
      <c r="E670" s="3"/>
    </row>
    <row r="671" spans="1:5" ht="22">
      <c r="A671" s="7" t="s">
        <v>732</v>
      </c>
      <c r="B671" s="2" t="s">
        <v>750</v>
      </c>
      <c r="C671" s="3" t="s">
        <v>203</v>
      </c>
      <c r="D671" s="3"/>
      <c r="E671" s="3"/>
    </row>
    <row r="672" spans="1:5" ht="22">
      <c r="A672" s="7" t="s">
        <v>732</v>
      </c>
      <c r="B672" s="2" t="s">
        <v>751</v>
      </c>
      <c r="C672" s="3" t="s">
        <v>30</v>
      </c>
      <c r="D672" s="3"/>
      <c r="E672" s="3"/>
    </row>
    <row r="673" spans="1:5" ht="22">
      <c r="A673" s="7" t="s">
        <v>732</v>
      </c>
      <c r="B673" s="2" t="s">
        <v>752</v>
      </c>
      <c r="C673" s="3" t="s">
        <v>753</v>
      </c>
      <c r="D673" s="3"/>
      <c r="E673" s="3"/>
    </row>
    <row r="674" spans="1:5" ht="22">
      <c r="A674" s="7" t="s">
        <v>732</v>
      </c>
      <c r="B674" s="2" t="s">
        <v>754</v>
      </c>
      <c r="C674" s="3" t="s">
        <v>60</v>
      </c>
      <c r="D674" s="3"/>
      <c r="E674" s="3"/>
    </row>
    <row r="675" spans="1:5" ht="22">
      <c r="A675" s="7" t="s">
        <v>732</v>
      </c>
      <c r="B675" s="2" t="s">
        <v>755</v>
      </c>
      <c r="C675" s="3" t="s">
        <v>141</v>
      </c>
      <c r="D675" s="3"/>
      <c r="E675" s="3"/>
    </row>
    <row r="676" spans="1:5" ht="22">
      <c r="A676" s="7" t="s">
        <v>732</v>
      </c>
      <c r="B676" s="2" t="s">
        <v>756</v>
      </c>
      <c r="C676" s="3" t="s">
        <v>203</v>
      </c>
      <c r="D676" s="3"/>
      <c r="E676" s="3"/>
    </row>
    <row r="677" spans="1:5" ht="22">
      <c r="A677" s="7" t="s">
        <v>732</v>
      </c>
      <c r="B677" s="2" t="s">
        <v>757</v>
      </c>
      <c r="C677" s="3" t="s">
        <v>46</v>
      </c>
      <c r="D677" s="3"/>
      <c r="E677" s="3"/>
    </row>
    <row r="678" spans="1:5" ht="22">
      <c r="A678" s="7" t="s">
        <v>732</v>
      </c>
      <c r="B678" s="2" t="s">
        <v>758</v>
      </c>
      <c r="C678" s="3" t="s">
        <v>19</v>
      </c>
      <c r="D678" s="3"/>
      <c r="E678" s="3"/>
    </row>
    <row r="679" spans="1:5" ht="22">
      <c r="A679" s="7" t="s">
        <v>732</v>
      </c>
      <c r="B679" s="2" t="s">
        <v>759</v>
      </c>
      <c r="C679" s="3" t="s">
        <v>328</v>
      </c>
      <c r="D679" s="3"/>
      <c r="E679" s="3"/>
    </row>
    <row r="680" spans="1:5" ht="22">
      <c r="A680" s="7" t="s">
        <v>732</v>
      </c>
      <c r="B680" s="2" t="s">
        <v>760</v>
      </c>
      <c r="C680" s="3" t="s">
        <v>30</v>
      </c>
      <c r="D680" s="3"/>
      <c r="E680" s="3"/>
    </row>
    <row r="681" spans="1:5" ht="22">
      <c r="A681" s="7" t="s">
        <v>732</v>
      </c>
      <c r="B681" s="2" t="s">
        <v>761</v>
      </c>
      <c r="C681" s="3" t="s">
        <v>121</v>
      </c>
      <c r="D681" s="3"/>
      <c r="E681" s="3"/>
    </row>
    <row r="682" spans="1:5" ht="22">
      <c r="A682" s="7" t="s">
        <v>732</v>
      </c>
      <c r="B682" s="2" t="s">
        <v>762</v>
      </c>
      <c r="C682" s="3" t="s">
        <v>265</v>
      </c>
      <c r="D682" s="3"/>
      <c r="E682" s="3">
        <v>3</v>
      </c>
    </row>
    <row r="683" spans="1:5" ht="22">
      <c r="A683" s="7" t="s">
        <v>732</v>
      </c>
      <c r="B683" s="2" t="s">
        <v>763</v>
      </c>
      <c r="C683" s="3" t="s">
        <v>265</v>
      </c>
      <c r="D683" s="3"/>
      <c r="E683" s="3"/>
    </row>
    <row r="684" spans="1:5" ht="22">
      <c r="A684" s="7" t="s">
        <v>732</v>
      </c>
      <c r="B684" s="2" t="s">
        <v>764</v>
      </c>
      <c r="C684" s="3" t="s">
        <v>83</v>
      </c>
      <c r="D684" s="3"/>
      <c r="E684" s="3"/>
    </row>
    <row r="685" spans="1:5" ht="22">
      <c r="A685" s="7" t="s">
        <v>732</v>
      </c>
      <c r="B685" s="2" t="s">
        <v>765</v>
      </c>
      <c r="C685" s="3" t="s">
        <v>265</v>
      </c>
      <c r="D685" s="3"/>
      <c r="E685" s="3">
        <v>3</v>
      </c>
    </row>
    <row r="686" spans="1:5" ht="22">
      <c r="A686" s="7" t="s">
        <v>732</v>
      </c>
      <c r="B686" s="2" t="s">
        <v>766</v>
      </c>
      <c r="C686" s="3" t="s">
        <v>216</v>
      </c>
      <c r="D686" s="3"/>
      <c r="E686" s="3"/>
    </row>
    <row r="687" spans="1:5" ht="22">
      <c r="A687" s="7" t="s">
        <v>732</v>
      </c>
      <c r="B687" s="2" t="s">
        <v>767</v>
      </c>
      <c r="C687" s="3" t="s">
        <v>83</v>
      </c>
      <c r="D687" s="3"/>
      <c r="E687" s="3"/>
    </row>
    <row r="688" spans="1:5" ht="22">
      <c r="A688" s="7" t="s">
        <v>732</v>
      </c>
      <c r="B688" s="2" t="s">
        <v>768</v>
      </c>
      <c r="C688" s="3" t="s">
        <v>141</v>
      </c>
      <c r="D688" s="3"/>
      <c r="E688" s="3"/>
    </row>
    <row r="689" spans="1:5" ht="22">
      <c r="A689" s="7" t="s">
        <v>732</v>
      </c>
      <c r="B689" s="2" t="s">
        <v>769</v>
      </c>
      <c r="C689" s="3" t="s">
        <v>164</v>
      </c>
      <c r="D689" s="3"/>
      <c r="E689" s="3"/>
    </row>
    <row r="690" spans="1:5" ht="22">
      <c r="A690" s="7" t="s">
        <v>732</v>
      </c>
      <c r="B690" s="2" t="s">
        <v>770</v>
      </c>
      <c r="C690" s="3" t="s">
        <v>164</v>
      </c>
      <c r="D690" s="3"/>
      <c r="E690" s="3"/>
    </row>
    <row r="691" spans="1:5" ht="22">
      <c r="A691" s="7" t="s">
        <v>732</v>
      </c>
      <c r="B691" s="2" t="s">
        <v>771</v>
      </c>
      <c r="C691" s="3" t="s">
        <v>60</v>
      </c>
      <c r="D691" s="3"/>
      <c r="E691" s="3"/>
    </row>
    <row r="692" spans="1:5" ht="22">
      <c r="A692" s="7" t="s">
        <v>732</v>
      </c>
      <c r="B692" s="2" t="s">
        <v>772</v>
      </c>
      <c r="C692" s="3" t="s">
        <v>72</v>
      </c>
      <c r="D692" s="3"/>
      <c r="E692" s="3"/>
    </row>
    <row r="693" spans="1:5" ht="22">
      <c r="A693" s="7" t="s">
        <v>732</v>
      </c>
      <c r="B693" s="2" t="s">
        <v>773</v>
      </c>
      <c r="C693" s="3" t="s">
        <v>1</v>
      </c>
      <c r="D693" s="3"/>
      <c r="E693" s="3"/>
    </row>
    <row r="694" spans="1:5" ht="22">
      <c r="A694" s="7" t="s">
        <v>732</v>
      </c>
      <c r="B694" s="2" t="s">
        <v>774</v>
      </c>
      <c r="C694" s="3" t="s">
        <v>203</v>
      </c>
      <c r="D694" s="3"/>
      <c r="E694" s="3"/>
    </row>
    <row r="695" spans="1:5" ht="22">
      <c r="A695" s="7" t="s">
        <v>732</v>
      </c>
      <c r="B695" s="2" t="s">
        <v>775</v>
      </c>
      <c r="C695" s="3" t="s">
        <v>1</v>
      </c>
      <c r="D695" s="3"/>
      <c r="E695" s="3"/>
    </row>
    <row r="696" spans="1:5" ht="22">
      <c r="A696" s="7" t="s">
        <v>732</v>
      </c>
      <c r="B696" s="2" t="s">
        <v>776</v>
      </c>
      <c r="C696" s="3" t="s">
        <v>103</v>
      </c>
      <c r="D696" s="3"/>
      <c r="E696" s="3"/>
    </row>
    <row r="697" spans="1:5" ht="22">
      <c r="A697" s="7" t="s">
        <v>732</v>
      </c>
      <c r="B697" s="2" t="s">
        <v>777</v>
      </c>
      <c r="C697" s="3" t="s">
        <v>1</v>
      </c>
      <c r="D697" s="3"/>
      <c r="E697" s="3"/>
    </row>
    <row r="698" spans="1:5" ht="22">
      <c r="A698" s="7" t="s">
        <v>732</v>
      </c>
      <c r="B698" s="2" t="s">
        <v>778</v>
      </c>
      <c r="C698" s="3" t="s">
        <v>574</v>
      </c>
      <c r="D698" s="3"/>
      <c r="E698" s="3"/>
    </row>
    <row r="699" spans="1:5" ht="22">
      <c r="A699" s="7" t="s">
        <v>732</v>
      </c>
      <c r="B699" s="2" t="s">
        <v>779</v>
      </c>
      <c r="C699" s="3" t="s">
        <v>6</v>
      </c>
      <c r="D699" s="3"/>
      <c r="E699" s="3"/>
    </row>
    <row r="700" spans="1:5" ht="22">
      <c r="A700" s="7" t="s">
        <v>732</v>
      </c>
      <c r="B700" s="2" t="s">
        <v>780</v>
      </c>
      <c r="C700" s="3" t="s">
        <v>6</v>
      </c>
      <c r="D700" s="3"/>
      <c r="E700" s="3"/>
    </row>
    <row r="701" spans="1:5" ht="22">
      <c r="A701" s="7" t="s">
        <v>732</v>
      </c>
      <c r="B701" s="2" t="s">
        <v>781</v>
      </c>
      <c r="C701" s="3" t="s">
        <v>477</v>
      </c>
      <c r="D701" s="3"/>
      <c r="E701" s="3"/>
    </row>
    <row r="702" spans="1:5" ht="22">
      <c r="A702" s="7" t="s">
        <v>732</v>
      </c>
      <c r="B702" s="2" t="s">
        <v>782</v>
      </c>
      <c r="C702" s="3" t="s">
        <v>1</v>
      </c>
      <c r="D702" s="3"/>
      <c r="E702" s="3"/>
    </row>
    <row r="703" spans="1:5" ht="22">
      <c r="A703" s="7" t="s">
        <v>732</v>
      </c>
      <c r="B703" s="2" t="s">
        <v>783</v>
      </c>
      <c r="C703" s="3" t="s">
        <v>1</v>
      </c>
      <c r="D703" s="3"/>
      <c r="E703" s="3"/>
    </row>
    <row r="704" spans="1:5" ht="22">
      <c r="A704" s="7" t="s">
        <v>784</v>
      </c>
      <c r="B704" s="2" t="s">
        <v>785</v>
      </c>
      <c r="C704" s="3" t="s">
        <v>246</v>
      </c>
      <c r="D704" s="3"/>
      <c r="E704" s="3"/>
    </row>
    <row r="705" spans="1:5" ht="22">
      <c r="A705" s="7" t="s">
        <v>784</v>
      </c>
      <c r="B705" s="2" t="s">
        <v>786</v>
      </c>
      <c r="C705" s="3" t="s">
        <v>246</v>
      </c>
      <c r="D705" s="3"/>
      <c r="E705" s="3">
        <v>3</v>
      </c>
    </row>
    <row r="706" spans="1:5" ht="22">
      <c r="A706" s="7" t="s">
        <v>784</v>
      </c>
      <c r="B706" s="2" t="s">
        <v>787</v>
      </c>
      <c r="C706" s="3" t="s">
        <v>302</v>
      </c>
      <c r="D706" s="3"/>
      <c r="E706" s="3"/>
    </row>
    <row r="707" spans="1:5" ht="22">
      <c r="A707" s="7" t="s">
        <v>784</v>
      </c>
      <c r="B707" s="2" t="s">
        <v>788</v>
      </c>
      <c r="C707" s="3" t="s">
        <v>39</v>
      </c>
      <c r="D707" s="3"/>
      <c r="E707" s="3"/>
    </row>
    <row r="708" spans="1:5" ht="22">
      <c r="A708" s="7" t="s">
        <v>784</v>
      </c>
      <c r="B708" s="2" t="s">
        <v>789</v>
      </c>
      <c r="C708" s="3" t="s">
        <v>19</v>
      </c>
      <c r="D708" s="3"/>
      <c r="E708" s="3"/>
    </row>
    <row r="709" spans="1:5" ht="22">
      <c r="A709" s="7" t="s">
        <v>784</v>
      </c>
      <c r="B709" s="2" t="s">
        <v>790</v>
      </c>
      <c r="C709" s="3" t="s">
        <v>46</v>
      </c>
      <c r="D709" s="3"/>
      <c r="E709" s="3"/>
    </row>
    <row r="710" spans="1:5" ht="22">
      <c r="A710" s="7" t="s">
        <v>784</v>
      </c>
      <c r="B710" s="2" t="s">
        <v>791</v>
      </c>
      <c r="C710" s="3" t="s">
        <v>753</v>
      </c>
      <c r="D710" s="3"/>
      <c r="E710" s="3"/>
    </row>
    <row r="711" spans="1:5" ht="22">
      <c r="A711" s="7" t="s">
        <v>784</v>
      </c>
      <c r="B711" s="2" t="s">
        <v>792</v>
      </c>
      <c r="C711" s="3" t="s">
        <v>30</v>
      </c>
      <c r="D711" s="3"/>
      <c r="E711" s="3"/>
    </row>
    <row r="712" spans="1:5" ht="22">
      <c r="A712" s="7" t="s">
        <v>784</v>
      </c>
      <c r="B712" s="2" t="s">
        <v>793</v>
      </c>
      <c r="C712" s="3" t="s">
        <v>121</v>
      </c>
      <c r="D712" s="3"/>
      <c r="E712" s="3">
        <v>3</v>
      </c>
    </row>
    <row r="713" spans="1:5" ht="22">
      <c r="A713" s="7" t="s">
        <v>784</v>
      </c>
      <c r="B713" s="2" t="s">
        <v>794</v>
      </c>
      <c r="C713" s="3" t="s">
        <v>121</v>
      </c>
      <c r="D713" s="3"/>
      <c r="E713" s="3"/>
    </row>
    <row r="714" spans="1:5" ht="22">
      <c r="A714" s="7" t="s">
        <v>784</v>
      </c>
      <c r="B714" s="2" t="s">
        <v>795</v>
      </c>
      <c r="C714" s="3" t="s">
        <v>1</v>
      </c>
      <c r="D714" s="3"/>
      <c r="E714" s="3">
        <v>5</v>
      </c>
    </row>
    <row r="715" spans="1:5" ht="22">
      <c r="A715" s="7" t="s">
        <v>784</v>
      </c>
      <c r="B715" s="2" t="s">
        <v>796</v>
      </c>
      <c r="C715" s="3" t="s">
        <v>81</v>
      </c>
      <c r="D715" s="3"/>
      <c r="E715" s="3"/>
    </row>
    <row r="716" spans="1:5" ht="22">
      <c r="A716" s="7" t="s">
        <v>784</v>
      </c>
      <c r="B716" s="2" t="s">
        <v>797</v>
      </c>
      <c r="C716" s="3" t="s">
        <v>6</v>
      </c>
      <c r="D716" s="3"/>
      <c r="E716" s="3"/>
    </row>
    <row r="717" spans="1:5" ht="22">
      <c r="A717" s="7" t="s">
        <v>784</v>
      </c>
      <c r="B717" s="2" t="s">
        <v>798</v>
      </c>
      <c r="C717" s="3" t="s">
        <v>256</v>
      </c>
      <c r="D717" s="3"/>
      <c r="E717" s="3"/>
    </row>
    <row r="718" spans="1:5" ht="22">
      <c r="A718" s="7" t="s">
        <v>784</v>
      </c>
      <c r="B718" s="2" t="s">
        <v>799</v>
      </c>
      <c r="C718" s="3" t="s">
        <v>1</v>
      </c>
      <c r="D718" s="3"/>
      <c r="E718" s="3"/>
    </row>
    <row r="719" spans="1:5" ht="22">
      <c r="A719" s="7" t="s">
        <v>784</v>
      </c>
      <c r="B719" s="2" t="s">
        <v>800</v>
      </c>
      <c r="C719" s="3" t="s">
        <v>415</v>
      </c>
      <c r="D719" s="3"/>
      <c r="E719" s="3"/>
    </row>
    <row r="720" spans="1:5" ht="22">
      <c r="A720" s="7" t="s">
        <v>784</v>
      </c>
      <c r="B720" s="2" t="s">
        <v>801</v>
      </c>
      <c r="C720" s="3" t="s">
        <v>124</v>
      </c>
      <c r="D720" s="3"/>
      <c r="E720" s="3"/>
    </row>
    <row r="721" spans="1:5" ht="22">
      <c r="A721" s="7" t="s">
        <v>784</v>
      </c>
      <c r="B721" s="2" t="s">
        <v>802</v>
      </c>
      <c r="C721" s="3" t="s">
        <v>33</v>
      </c>
      <c r="D721" s="3"/>
      <c r="E721" s="3"/>
    </row>
    <row r="722" spans="1:5" ht="22">
      <c r="A722" s="7" t="s">
        <v>784</v>
      </c>
      <c r="B722" s="2" t="s">
        <v>803</v>
      </c>
      <c r="C722" s="3" t="s">
        <v>302</v>
      </c>
      <c r="D722" s="3"/>
      <c r="E722" s="3"/>
    </row>
    <row r="723" spans="1:5" ht="22">
      <c r="A723" s="7" t="s">
        <v>784</v>
      </c>
      <c r="B723" s="2" t="s">
        <v>804</v>
      </c>
      <c r="C723" s="3" t="s">
        <v>6</v>
      </c>
      <c r="D723" s="3"/>
      <c r="E723" s="3"/>
    </row>
    <row r="724" spans="1:5" ht="22">
      <c r="A724" s="7" t="s">
        <v>784</v>
      </c>
      <c r="B724" s="2" t="s">
        <v>805</v>
      </c>
      <c r="C724" s="3" t="s">
        <v>19</v>
      </c>
      <c r="D724" s="3"/>
      <c r="E724" s="3"/>
    </row>
    <row r="725" spans="1:5" ht="22">
      <c r="A725" s="7" t="s">
        <v>784</v>
      </c>
      <c r="B725" s="2" t="s">
        <v>806</v>
      </c>
      <c r="C725" s="3" t="s">
        <v>540</v>
      </c>
      <c r="D725" s="3"/>
      <c r="E725" s="3"/>
    </row>
    <row r="726" spans="1:5" ht="22">
      <c r="A726" s="7" t="s">
        <v>784</v>
      </c>
      <c r="B726" s="2" t="s">
        <v>807</v>
      </c>
      <c r="C726" s="3" t="s">
        <v>256</v>
      </c>
      <c r="D726" s="3"/>
      <c r="E726" s="3"/>
    </row>
    <row r="727" spans="1:5" ht="22">
      <c r="A727" s="7" t="s">
        <v>784</v>
      </c>
      <c r="B727" s="2" t="s">
        <v>808</v>
      </c>
      <c r="C727" s="3" t="s">
        <v>809</v>
      </c>
      <c r="D727" s="3"/>
      <c r="E727" s="3">
        <v>5</v>
      </c>
    </row>
    <row r="728" spans="1:5" ht="22">
      <c r="A728" s="7" t="s">
        <v>784</v>
      </c>
      <c r="B728" s="2" t="s">
        <v>810</v>
      </c>
      <c r="C728" s="3" t="s">
        <v>90</v>
      </c>
      <c r="D728" s="3"/>
      <c r="E728" s="3"/>
    </row>
    <row r="729" spans="1:5" ht="22">
      <c r="A729" s="7" t="s">
        <v>784</v>
      </c>
      <c r="B729" s="2" t="s">
        <v>811</v>
      </c>
      <c r="C729" s="3" t="s">
        <v>1</v>
      </c>
      <c r="D729" s="3"/>
      <c r="E729" s="3"/>
    </row>
    <row r="730" spans="1:5" ht="22">
      <c r="A730" s="7" t="s">
        <v>784</v>
      </c>
      <c r="B730" s="2" t="s">
        <v>812</v>
      </c>
      <c r="C730" s="3" t="s">
        <v>1</v>
      </c>
      <c r="D730" s="3"/>
      <c r="E730" s="3"/>
    </row>
    <row r="731" spans="1:5" ht="22">
      <c r="A731" s="7" t="s">
        <v>784</v>
      </c>
      <c r="B731" s="2" t="s">
        <v>813</v>
      </c>
      <c r="C731" s="3" t="s">
        <v>540</v>
      </c>
      <c r="D731" s="3"/>
      <c r="E731" s="3"/>
    </row>
    <row r="732" spans="1:5" ht="22">
      <c r="A732" s="7" t="s">
        <v>784</v>
      </c>
      <c r="B732" s="2" t="s">
        <v>814</v>
      </c>
      <c r="C732" s="3" t="s">
        <v>72</v>
      </c>
      <c r="D732" s="3"/>
      <c r="E732" s="3">
        <v>5</v>
      </c>
    </row>
    <row r="733" spans="1:5" ht="22">
      <c r="A733" s="7" t="s">
        <v>784</v>
      </c>
      <c r="B733" s="2" t="s">
        <v>815</v>
      </c>
      <c r="C733" s="3" t="s">
        <v>1</v>
      </c>
      <c r="D733" s="3"/>
      <c r="E733" s="3"/>
    </row>
    <row r="734" spans="1:5" ht="22">
      <c r="A734" s="7" t="s">
        <v>784</v>
      </c>
      <c r="B734" s="2" t="s">
        <v>816</v>
      </c>
      <c r="C734" s="3" t="s">
        <v>148</v>
      </c>
      <c r="D734" s="3"/>
      <c r="E734" s="3"/>
    </row>
    <row r="735" spans="1:5" ht="22">
      <c r="A735" s="7" t="s">
        <v>784</v>
      </c>
      <c r="B735" s="2" t="s">
        <v>817</v>
      </c>
      <c r="C735" s="3" t="s">
        <v>83</v>
      </c>
      <c r="D735" s="3"/>
      <c r="E735" s="3"/>
    </row>
    <row r="736" spans="1:5" ht="22">
      <c r="A736" s="7" t="s">
        <v>784</v>
      </c>
      <c r="B736" s="2" t="s">
        <v>818</v>
      </c>
      <c r="C736" s="3" t="s">
        <v>121</v>
      </c>
      <c r="D736" s="3"/>
      <c r="E736" s="3">
        <v>4</v>
      </c>
    </row>
    <row r="737" spans="1:5" ht="22">
      <c r="A737" s="7" t="s">
        <v>784</v>
      </c>
      <c r="B737" s="2" t="s">
        <v>819</v>
      </c>
      <c r="C737" s="3" t="s">
        <v>487</v>
      </c>
      <c r="D737" s="3"/>
      <c r="E737" s="3"/>
    </row>
    <row r="738" spans="1:5" ht="22">
      <c r="A738" s="7" t="s">
        <v>784</v>
      </c>
      <c r="B738" s="2" t="s">
        <v>820</v>
      </c>
      <c r="C738" s="3" t="s">
        <v>216</v>
      </c>
      <c r="D738" s="3"/>
      <c r="E738" s="3"/>
    </row>
    <row r="739" spans="1:5" ht="22">
      <c r="A739" s="7" t="s">
        <v>784</v>
      </c>
      <c r="B739" s="2" t="s">
        <v>821</v>
      </c>
      <c r="C739" s="3" t="s">
        <v>141</v>
      </c>
      <c r="D739" s="3"/>
      <c r="E739" s="3"/>
    </row>
    <row r="740" spans="1:5" ht="22">
      <c r="A740" s="7" t="s">
        <v>784</v>
      </c>
      <c r="B740" s="2" t="s">
        <v>822</v>
      </c>
      <c r="C740" s="3" t="s">
        <v>164</v>
      </c>
      <c r="D740" s="3"/>
      <c r="E740" s="3"/>
    </row>
    <row r="741" spans="1:5" ht="22">
      <c r="A741" s="7" t="s">
        <v>784</v>
      </c>
      <c r="B741" s="2" t="s">
        <v>823</v>
      </c>
      <c r="C741" s="3" t="s">
        <v>60</v>
      </c>
      <c r="D741" s="3"/>
      <c r="E741" s="3"/>
    </row>
    <row r="742" spans="1:5" ht="22">
      <c r="A742" s="7" t="s">
        <v>784</v>
      </c>
      <c r="B742" s="2" t="s">
        <v>824</v>
      </c>
      <c r="C742" s="3" t="s">
        <v>63</v>
      </c>
      <c r="D742" s="3"/>
      <c r="E742" s="3"/>
    </row>
    <row r="743" spans="1:5" ht="22">
      <c r="A743" s="7" t="s">
        <v>784</v>
      </c>
      <c r="B743" s="2" t="s">
        <v>825</v>
      </c>
      <c r="C743" s="3" t="s">
        <v>33</v>
      </c>
      <c r="D743" s="3"/>
      <c r="E743" s="3"/>
    </row>
    <row r="744" spans="1:5" ht="22">
      <c r="A744" s="7" t="s">
        <v>784</v>
      </c>
      <c r="B744" s="2" t="s">
        <v>826</v>
      </c>
      <c r="C744" s="3" t="s">
        <v>72</v>
      </c>
      <c r="D744" s="3"/>
      <c r="E744" s="3"/>
    </row>
    <row r="745" spans="1:5" ht="22">
      <c r="A745" s="7" t="s">
        <v>784</v>
      </c>
      <c r="B745" s="2" t="s">
        <v>827</v>
      </c>
      <c r="C745" s="3" t="s">
        <v>1</v>
      </c>
      <c r="D745" s="3"/>
      <c r="E745" s="3"/>
    </row>
    <row r="746" spans="1:5" ht="22">
      <c r="A746" s="7" t="s">
        <v>784</v>
      </c>
      <c r="B746" s="2" t="s">
        <v>828</v>
      </c>
      <c r="C746" s="3" t="s">
        <v>19</v>
      </c>
      <c r="D746" s="3"/>
      <c r="E746" s="3"/>
    </row>
    <row r="747" spans="1:5" ht="22">
      <c r="A747" s="7" t="s">
        <v>784</v>
      </c>
      <c r="B747" s="2" t="s">
        <v>829</v>
      </c>
      <c r="C747" s="3" t="s">
        <v>6</v>
      </c>
      <c r="D747" s="3"/>
      <c r="E747" s="3"/>
    </row>
    <row r="748" spans="1:5" ht="22">
      <c r="A748" s="7" t="s">
        <v>784</v>
      </c>
      <c r="B748" s="2" t="s">
        <v>830</v>
      </c>
      <c r="C748" s="3" t="s">
        <v>209</v>
      </c>
      <c r="D748" s="3"/>
      <c r="E748" s="3"/>
    </row>
    <row r="749" spans="1:5" ht="22">
      <c r="A749" s="7" t="s">
        <v>784</v>
      </c>
      <c r="B749" s="2" t="s">
        <v>831</v>
      </c>
      <c r="C749" s="3" t="s">
        <v>1</v>
      </c>
      <c r="D749" s="3"/>
      <c r="E749" s="3"/>
    </row>
    <row r="750" spans="1:5" ht="22">
      <c r="A750" s="7" t="s">
        <v>784</v>
      </c>
      <c r="B750" s="2" t="s">
        <v>832</v>
      </c>
      <c r="C750" s="3" t="s">
        <v>6</v>
      </c>
      <c r="D750" s="3"/>
      <c r="E750" s="3">
        <v>4</v>
      </c>
    </row>
    <row r="751" spans="1:5" ht="22">
      <c r="A751" s="7" t="s">
        <v>784</v>
      </c>
      <c r="B751" s="2" t="s">
        <v>833</v>
      </c>
      <c r="C751" s="3" t="s">
        <v>1</v>
      </c>
      <c r="D751" s="3"/>
      <c r="E751" s="3"/>
    </row>
    <row r="752" spans="1:5" ht="22">
      <c r="A752" s="7" t="s">
        <v>784</v>
      </c>
      <c r="B752" s="2" t="s">
        <v>834</v>
      </c>
      <c r="C752" s="3" t="s">
        <v>39</v>
      </c>
      <c r="D752" s="3"/>
      <c r="E752" s="3">
        <v>4</v>
      </c>
    </row>
    <row r="753" spans="1:5" ht="22">
      <c r="A753" s="7" t="s">
        <v>784</v>
      </c>
      <c r="B753" s="2" t="s">
        <v>835</v>
      </c>
      <c r="C753" s="3" t="s">
        <v>1</v>
      </c>
      <c r="D753" s="3"/>
      <c r="E753" s="3"/>
    </row>
    <row r="754" spans="1:5" ht="22">
      <c r="A754" s="7" t="s">
        <v>784</v>
      </c>
      <c r="B754" s="2" t="s">
        <v>836</v>
      </c>
      <c r="C754" s="3" t="s">
        <v>246</v>
      </c>
      <c r="D754" s="3"/>
      <c r="E754" s="3">
        <v>4</v>
      </c>
    </row>
    <row r="755" spans="1:5" ht="22">
      <c r="A755" s="7" t="s">
        <v>837</v>
      </c>
      <c r="B755" s="2" t="s">
        <v>838</v>
      </c>
      <c r="C755" s="3" t="s">
        <v>19</v>
      </c>
      <c r="D755" s="3"/>
      <c r="E755" s="3"/>
    </row>
    <row r="756" spans="1:5" ht="22">
      <c r="A756" s="7" t="s">
        <v>837</v>
      </c>
      <c r="B756" s="2" t="s">
        <v>839</v>
      </c>
      <c r="C756" s="3" t="s">
        <v>6</v>
      </c>
      <c r="D756" s="3"/>
      <c r="E756" s="3">
        <v>5</v>
      </c>
    </row>
    <row r="757" spans="1:5" ht="22">
      <c r="A757" s="7" t="s">
        <v>837</v>
      </c>
      <c r="B757" s="2" t="s">
        <v>840</v>
      </c>
      <c r="C757" s="3" t="s">
        <v>19</v>
      </c>
      <c r="D757" s="3"/>
      <c r="E757" s="3"/>
    </row>
    <row r="758" spans="1:5" ht="22">
      <c r="A758" s="7" t="s">
        <v>837</v>
      </c>
      <c r="B758" s="2" t="s">
        <v>841</v>
      </c>
      <c r="C758" s="3" t="s">
        <v>46</v>
      </c>
      <c r="D758" s="3"/>
      <c r="E758" s="3"/>
    </row>
    <row r="759" spans="1:5" ht="22">
      <c r="A759" s="7" t="s">
        <v>837</v>
      </c>
      <c r="B759" s="2" t="s">
        <v>842</v>
      </c>
      <c r="C759" s="3" t="s">
        <v>1</v>
      </c>
      <c r="D759" s="3"/>
      <c r="E759" s="3"/>
    </row>
    <row r="760" spans="1:5" ht="22">
      <c r="A760" s="7" t="s">
        <v>837</v>
      </c>
      <c r="B760" s="2" t="s">
        <v>843</v>
      </c>
      <c r="C760" s="3" t="s">
        <v>46</v>
      </c>
      <c r="D760" s="3"/>
      <c r="E760" s="3"/>
    </row>
    <row r="761" spans="1:5" ht="22">
      <c r="A761" s="7" t="s">
        <v>837</v>
      </c>
      <c r="B761" s="2" t="s">
        <v>844</v>
      </c>
      <c r="C761" s="3" t="s">
        <v>1</v>
      </c>
      <c r="D761" s="3"/>
      <c r="E761" s="3"/>
    </row>
    <row r="762" spans="1:5" ht="22">
      <c r="A762" s="7" t="s">
        <v>837</v>
      </c>
      <c r="B762" s="2" t="s">
        <v>845</v>
      </c>
      <c r="C762" s="3" t="s">
        <v>1</v>
      </c>
      <c r="D762" s="3"/>
      <c r="E762" s="3"/>
    </row>
    <row r="763" spans="1:5" ht="22">
      <c r="A763" s="7" t="s">
        <v>837</v>
      </c>
      <c r="B763" s="2" t="s">
        <v>846</v>
      </c>
      <c r="C763" s="3" t="s">
        <v>1</v>
      </c>
      <c r="D763" s="3"/>
      <c r="E763" s="3"/>
    </row>
    <row r="764" spans="1:5" ht="22">
      <c r="A764" s="7" t="s">
        <v>837</v>
      </c>
      <c r="B764" s="2" t="s">
        <v>847</v>
      </c>
      <c r="C764" s="3" t="s">
        <v>521</v>
      </c>
      <c r="D764" s="3"/>
      <c r="E764" s="3"/>
    </row>
    <row r="765" spans="1:5" ht="22">
      <c r="A765" s="7" t="s">
        <v>837</v>
      </c>
      <c r="B765" s="2" t="s">
        <v>848</v>
      </c>
      <c r="C765" s="3" t="s">
        <v>203</v>
      </c>
      <c r="D765" s="3"/>
      <c r="E765" s="3"/>
    </row>
    <row r="766" spans="1:5" ht="22">
      <c r="A766" s="7" t="s">
        <v>837</v>
      </c>
      <c r="B766" s="2" t="s">
        <v>849</v>
      </c>
      <c r="C766" s="3" t="s">
        <v>195</v>
      </c>
      <c r="D766" s="3"/>
      <c r="E766" s="3"/>
    </row>
    <row r="767" spans="1:5" ht="22">
      <c r="A767" s="7" t="s">
        <v>837</v>
      </c>
      <c r="B767" s="2" t="s">
        <v>850</v>
      </c>
      <c r="C767" s="3" t="s">
        <v>195</v>
      </c>
      <c r="D767" s="3"/>
      <c r="E767" s="3"/>
    </row>
    <row r="768" spans="1:5" ht="22">
      <c r="A768" s="7" t="s">
        <v>837</v>
      </c>
      <c r="B768" s="2" t="s">
        <v>851</v>
      </c>
      <c r="C768" s="3" t="s">
        <v>6</v>
      </c>
      <c r="D768" s="3"/>
      <c r="E768" s="3">
        <v>4</v>
      </c>
    </row>
    <row r="769" spans="1:5" ht="22">
      <c r="A769" s="7" t="s">
        <v>837</v>
      </c>
      <c r="B769" s="2" t="s">
        <v>852</v>
      </c>
      <c r="C769" s="3" t="s">
        <v>203</v>
      </c>
      <c r="D769" s="3"/>
      <c r="E769" s="3"/>
    </row>
    <row r="770" spans="1:5" ht="22">
      <c r="A770" s="7" t="s">
        <v>837</v>
      </c>
      <c r="B770" s="2" t="s">
        <v>853</v>
      </c>
      <c r="C770" s="3" t="s">
        <v>1</v>
      </c>
      <c r="D770" s="3"/>
      <c r="E770" s="3"/>
    </row>
    <row r="771" spans="1:5" ht="22">
      <c r="A771" s="7" t="s">
        <v>837</v>
      </c>
      <c r="B771" s="2" t="s">
        <v>854</v>
      </c>
      <c r="C771" s="3" t="s">
        <v>19</v>
      </c>
      <c r="D771" s="3"/>
      <c r="E771" s="3"/>
    </row>
    <row r="772" spans="1:5" ht="22">
      <c r="A772" s="7" t="s">
        <v>837</v>
      </c>
      <c r="B772" s="2" t="s">
        <v>855</v>
      </c>
      <c r="C772" s="3" t="s">
        <v>6</v>
      </c>
      <c r="D772" s="3"/>
      <c r="E772" s="3">
        <v>4</v>
      </c>
    </row>
    <row r="773" spans="1:5" ht="22">
      <c r="A773" s="7" t="s">
        <v>837</v>
      </c>
      <c r="B773" s="2" t="s">
        <v>856</v>
      </c>
      <c r="C773" s="3" t="s">
        <v>1</v>
      </c>
      <c r="D773" s="3"/>
      <c r="E773" s="3">
        <v>5</v>
      </c>
    </row>
    <row r="774" spans="1:5" ht="22">
      <c r="A774" s="7" t="s">
        <v>837</v>
      </c>
      <c r="B774" s="2" t="s">
        <v>857</v>
      </c>
      <c r="C774" s="3" t="s">
        <v>179</v>
      </c>
      <c r="D774" s="3"/>
      <c r="E774" s="3"/>
    </row>
    <row r="775" spans="1:5" ht="22">
      <c r="A775" s="7" t="s">
        <v>837</v>
      </c>
      <c r="B775" s="2" t="s">
        <v>858</v>
      </c>
      <c r="C775" s="3" t="s">
        <v>90</v>
      </c>
      <c r="D775" s="3"/>
      <c r="E775" s="3">
        <v>5</v>
      </c>
    </row>
    <row r="776" spans="1:5" ht="22">
      <c r="A776" s="7" t="s">
        <v>837</v>
      </c>
      <c r="B776" s="2" t="s">
        <v>859</v>
      </c>
      <c r="C776" s="3" t="s">
        <v>164</v>
      </c>
      <c r="D776" s="3"/>
      <c r="E776" s="3"/>
    </row>
    <row r="777" spans="1:5" ht="22">
      <c r="A777" s="7" t="s">
        <v>837</v>
      </c>
      <c r="B777" s="2" t="s">
        <v>860</v>
      </c>
      <c r="C777" s="3" t="s">
        <v>171</v>
      </c>
      <c r="D777" s="3"/>
      <c r="E777" s="3"/>
    </row>
    <row r="778" spans="1:5" ht="22">
      <c r="A778" s="7" t="s">
        <v>837</v>
      </c>
      <c r="B778" s="2" t="s">
        <v>861</v>
      </c>
      <c r="C778" s="3" t="s">
        <v>216</v>
      </c>
      <c r="D778" s="3"/>
      <c r="E778" s="3"/>
    </row>
    <row r="779" spans="1:5" ht="22">
      <c r="A779" s="7" t="s">
        <v>837</v>
      </c>
      <c r="B779" s="2" t="s">
        <v>862</v>
      </c>
      <c r="C779" s="3" t="s">
        <v>1</v>
      </c>
      <c r="D779" s="3"/>
      <c r="E779" s="3"/>
    </row>
    <row r="780" spans="1:5" ht="22">
      <c r="A780" s="7" t="s">
        <v>837</v>
      </c>
      <c r="B780" s="2" t="s">
        <v>863</v>
      </c>
      <c r="C780" s="3" t="s">
        <v>294</v>
      </c>
      <c r="D780" s="3"/>
      <c r="E780" s="3"/>
    </row>
    <row r="781" spans="1:5" ht="22">
      <c r="A781" s="7" t="s">
        <v>837</v>
      </c>
      <c r="B781" s="2" t="s">
        <v>864</v>
      </c>
      <c r="C781" s="3" t="s">
        <v>39</v>
      </c>
      <c r="D781" s="3"/>
      <c r="E781" s="3"/>
    </row>
    <row r="782" spans="1:5" ht="22">
      <c r="A782" s="7" t="s">
        <v>837</v>
      </c>
      <c r="B782" s="2" t="s">
        <v>865</v>
      </c>
      <c r="C782" s="3" t="s">
        <v>302</v>
      </c>
      <c r="D782" s="3"/>
      <c r="E782" s="3"/>
    </row>
    <row r="783" spans="1:5" ht="22">
      <c r="A783" s="7" t="s">
        <v>837</v>
      </c>
      <c r="B783" s="2" t="s">
        <v>866</v>
      </c>
      <c r="C783" s="3" t="s">
        <v>30</v>
      </c>
      <c r="D783" s="3"/>
      <c r="E783" s="3"/>
    </row>
    <row r="784" spans="1:5" ht="22">
      <c r="A784" s="7" t="s">
        <v>837</v>
      </c>
      <c r="B784" s="2" t="s">
        <v>867</v>
      </c>
      <c r="C784" s="3" t="s">
        <v>868</v>
      </c>
      <c r="D784" s="3"/>
      <c r="E784" s="3"/>
    </row>
    <row r="785" spans="1:5" ht="22">
      <c r="A785" s="7" t="s">
        <v>837</v>
      </c>
      <c r="B785" s="2" t="s">
        <v>869</v>
      </c>
      <c r="C785" s="3" t="s">
        <v>121</v>
      </c>
      <c r="D785" s="3"/>
      <c r="E785" s="3">
        <v>4</v>
      </c>
    </row>
    <row r="786" spans="1:5" ht="22">
      <c r="A786" s="7" t="s">
        <v>837</v>
      </c>
      <c r="B786" s="2" t="s">
        <v>870</v>
      </c>
      <c r="C786" s="3" t="s">
        <v>265</v>
      </c>
      <c r="D786" s="3"/>
      <c r="E786" s="3"/>
    </row>
    <row r="787" spans="1:5" ht="22">
      <c r="A787" s="7" t="s">
        <v>837</v>
      </c>
      <c r="B787" s="2" t="s">
        <v>871</v>
      </c>
      <c r="C787" s="3" t="s">
        <v>872</v>
      </c>
      <c r="D787" s="3"/>
      <c r="E787" s="3"/>
    </row>
    <row r="788" spans="1:5" ht="22">
      <c r="A788" s="7" t="s">
        <v>837</v>
      </c>
      <c r="B788" s="2" t="s">
        <v>873</v>
      </c>
      <c r="C788" s="3" t="s">
        <v>216</v>
      </c>
      <c r="D788" s="3"/>
      <c r="E788" s="3"/>
    </row>
    <row r="789" spans="1:5" ht="22">
      <c r="A789" s="7" t="s">
        <v>837</v>
      </c>
      <c r="B789" s="2" t="s">
        <v>874</v>
      </c>
      <c r="C789" s="3" t="s">
        <v>265</v>
      </c>
      <c r="D789" s="3"/>
      <c r="E789" s="3">
        <v>4</v>
      </c>
    </row>
    <row r="790" spans="1:5" ht="22">
      <c r="A790" s="7" t="s">
        <v>837</v>
      </c>
      <c r="B790" s="2" t="s">
        <v>875</v>
      </c>
      <c r="C790" s="3" t="s">
        <v>164</v>
      </c>
      <c r="D790" s="3"/>
      <c r="E790" s="3"/>
    </row>
    <row r="791" spans="1:5" ht="22">
      <c r="A791" s="7" t="s">
        <v>837</v>
      </c>
      <c r="B791" s="2" t="s">
        <v>876</v>
      </c>
      <c r="C791" s="3" t="s">
        <v>164</v>
      </c>
      <c r="D791" s="3"/>
      <c r="E791" s="3"/>
    </row>
    <row r="792" spans="1:5" ht="22">
      <c r="A792" s="7" t="s">
        <v>837</v>
      </c>
      <c r="B792" s="2" t="s">
        <v>877</v>
      </c>
      <c r="C792" s="3" t="s">
        <v>164</v>
      </c>
      <c r="D792" s="3"/>
      <c r="E792" s="3"/>
    </row>
    <row r="793" spans="1:5" ht="22">
      <c r="A793" s="7" t="s">
        <v>837</v>
      </c>
      <c r="B793" s="2" t="s">
        <v>878</v>
      </c>
      <c r="C793" s="3" t="s">
        <v>60</v>
      </c>
      <c r="D793" s="3"/>
      <c r="E793" s="3"/>
    </row>
    <row r="794" spans="1:5" ht="22">
      <c r="A794" s="7" t="s">
        <v>837</v>
      </c>
      <c r="B794" s="2" t="s">
        <v>879</v>
      </c>
      <c r="C794" s="3" t="s">
        <v>60</v>
      </c>
      <c r="D794" s="3"/>
      <c r="E794" s="3"/>
    </row>
    <row r="795" spans="1:5" ht="22">
      <c r="A795" s="7" t="s">
        <v>837</v>
      </c>
      <c r="B795" s="2" t="s">
        <v>880</v>
      </c>
      <c r="C795" s="3" t="s">
        <v>63</v>
      </c>
      <c r="D795" s="3"/>
      <c r="E795" s="3"/>
    </row>
    <row r="796" spans="1:5" ht="22">
      <c r="A796" s="7" t="s">
        <v>837</v>
      </c>
      <c r="B796" s="2" t="s">
        <v>881</v>
      </c>
      <c r="C796" s="3" t="s">
        <v>72</v>
      </c>
      <c r="D796" s="3"/>
      <c r="E796" s="3">
        <v>5</v>
      </c>
    </row>
    <row r="797" spans="1:5" ht="22">
      <c r="A797" s="7" t="s">
        <v>837</v>
      </c>
      <c r="B797" s="2" t="s">
        <v>882</v>
      </c>
      <c r="C797" s="3" t="s">
        <v>1</v>
      </c>
      <c r="D797" s="3"/>
      <c r="E797" s="3"/>
    </row>
    <row r="798" spans="1:5" ht="22">
      <c r="A798" s="7" t="s">
        <v>837</v>
      </c>
      <c r="B798" s="2" t="s">
        <v>883</v>
      </c>
      <c r="C798" s="3" t="s">
        <v>164</v>
      </c>
      <c r="D798" s="3"/>
      <c r="E798" s="3"/>
    </row>
    <row r="799" spans="1:5" ht="22">
      <c r="A799" s="7" t="s">
        <v>837</v>
      </c>
      <c r="B799" s="2" t="s">
        <v>884</v>
      </c>
      <c r="C799" s="3" t="s">
        <v>536</v>
      </c>
      <c r="D799" s="3"/>
      <c r="E799" s="3"/>
    </row>
    <row r="800" spans="1:5" ht="22">
      <c r="A800" s="7" t="s">
        <v>837</v>
      </c>
      <c r="B800" s="2" t="s">
        <v>885</v>
      </c>
      <c r="C800" s="3" t="s">
        <v>46</v>
      </c>
      <c r="D800" s="3"/>
      <c r="E800" s="3"/>
    </row>
    <row r="801" spans="1:5" ht="22">
      <c r="A801" s="7" t="s">
        <v>837</v>
      </c>
      <c r="B801" s="2" t="s">
        <v>886</v>
      </c>
      <c r="C801" s="3" t="s">
        <v>1</v>
      </c>
      <c r="D801" s="3"/>
      <c r="E801" s="3"/>
    </row>
    <row r="802" spans="1:5" ht="22">
      <c r="A802" s="7" t="s">
        <v>837</v>
      </c>
      <c r="B802" s="2" t="s">
        <v>887</v>
      </c>
      <c r="C802" s="3" t="s">
        <v>33</v>
      </c>
      <c r="D802" s="3"/>
      <c r="E802" s="3"/>
    </row>
    <row r="803" spans="1:5" ht="22">
      <c r="A803" s="7" t="s">
        <v>888</v>
      </c>
      <c r="B803" s="2" t="s">
        <v>889</v>
      </c>
      <c r="C803" s="3" t="s">
        <v>368</v>
      </c>
      <c r="D803" s="3"/>
      <c r="E803" s="3"/>
    </row>
    <row r="804" spans="1:5" ht="22">
      <c r="A804" s="7" t="s">
        <v>888</v>
      </c>
      <c r="B804" s="2" t="s">
        <v>890</v>
      </c>
      <c r="C804" s="3" t="s">
        <v>368</v>
      </c>
      <c r="D804" s="3"/>
      <c r="E804" s="3"/>
    </row>
    <row r="805" spans="1:5" ht="22">
      <c r="A805" s="7" t="s">
        <v>888</v>
      </c>
      <c r="B805" s="2" t="s">
        <v>891</v>
      </c>
      <c r="C805" s="3" t="s">
        <v>463</v>
      </c>
      <c r="D805" s="3"/>
      <c r="E805" s="3">
        <v>4</v>
      </c>
    </row>
    <row r="806" spans="1:5" ht="22">
      <c r="A806" s="7" t="s">
        <v>888</v>
      </c>
      <c r="B806" s="2" t="s">
        <v>892</v>
      </c>
      <c r="C806" s="3" t="s">
        <v>463</v>
      </c>
      <c r="D806" s="3"/>
      <c r="E806" s="3"/>
    </row>
    <row r="807" spans="1:5" ht="22">
      <c r="A807" s="7" t="s">
        <v>888</v>
      </c>
      <c r="B807" s="2" t="s">
        <v>893</v>
      </c>
      <c r="C807" s="3" t="s">
        <v>203</v>
      </c>
      <c r="D807" s="3"/>
      <c r="E807" s="3"/>
    </row>
    <row r="808" spans="1:5" ht="22">
      <c r="A808" s="7" t="s">
        <v>888</v>
      </c>
      <c r="B808" s="2" t="s">
        <v>894</v>
      </c>
      <c r="C808" s="3" t="s">
        <v>203</v>
      </c>
      <c r="D808" s="3"/>
      <c r="E808" s="3"/>
    </row>
    <row r="809" spans="1:5" ht="22">
      <c r="A809" s="7" t="s">
        <v>888</v>
      </c>
      <c r="B809" s="2" t="s">
        <v>895</v>
      </c>
      <c r="C809" s="3" t="s">
        <v>521</v>
      </c>
      <c r="D809" s="3"/>
      <c r="E809" s="3"/>
    </row>
    <row r="810" spans="1:5" ht="22">
      <c r="A810" s="7" t="s">
        <v>888</v>
      </c>
      <c r="B810" s="2" t="s">
        <v>896</v>
      </c>
      <c r="C810" s="3" t="s">
        <v>203</v>
      </c>
      <c r="D810" s="3"/>
      <c r="E810" s="3"/>
    </row>
    <row r="811" spans="1:5" ht="22">
      <c r="A811" s="7" t="s">
        <v>888</v>
      </c>
      <c r="B811" s="2" t="s">
        <v>897</v>
      </c>
      <c r="C811" s="3" t="s">
        <v>536</v>
      </c>
      <c r="D811" s="3"/>
      <c r="E811" s="3"/>
    </row>
    <row r="812" spans="1:5" ht="22">
      <c r="A812" s="7" t="s">
        <v>888</v>
      </c>
      <c r="B812" s="2" t="s">
        <v>898</v>
      </c>
      <c r="C812" s="3" t="s">
        <v>1</v>
      </c>
      <c r="D812" s="3"/>
      <c r="E812" s="3"/>
    </row>
    <row r="813" spans="1:5" ht="22">
      <c r="A813" s="7" t="s">
        <v>888</v>
      </c>
      <c r="B813" s="2" t="s">
        <v>899</v>
      </c>
      <c r="C813" s="3" t="s">
        <v>39</v>
      </c>
      <c r="D813" s="3"/>
      <c r="E813" s="3">
        <v>4</v>
      </c>
    </row>
    <row r="814" spans="1:5" ht="22">
      <c r="A814" s="7" t="s">
        <v>888</v>
      </c>
      <c r="B814" s="2" t="s">
        <v>900</v>
      </c>
      <c r="C814" s="3" t="s">
        <v>901</v>
      </c>
      <c r="D814" s="3"/>
      <c r="E814" s="3">
        <v>4</v>
      </c>
    </row>
    <row r="815" spans="1:5" ht="22">
      <c r="A815" s="7" t="s">
        <v>888</v>
      </c>
      <c r="B815" s="2" t="s">
        <v>902</v>
      </c>
      <c r="C815" s="3" t="s">
        <v>203</v>
      </c>
      <c r="D815" s="3"/>
      <c r="E815" s="3"/>
    </row>
    <row r="816" spans="1:5" ht="22">
      <c r="A816" s="7" t="s">
        <v>888</v>
      </c>
      <c r="B816" s="2" t="s">
        <v>903</v>
      </c>
      <c r="C816" s="3" t="s">
        <v>904</v>
      </c>
      <c r="D816" s="3"/>
      <c r="E816" s="3"/>
    </row>
    <row r="817" spans="1:5" ht="22">
      <c r="A817" s="7" t="s">
        <v>888</v>
      </c>
      <c r="B817" s="2" t="s">
        <v>905</v>
      </c>
      <c r="C817" s="3" t="s">
        <v>1</v>
      </c>
      <c r="D817" s="3"/>
      <c r="E817" s="3"/>
    </row>
    <row r="818" spans="1:5" ht="22">
      <c r="A818" s="7" t="s">
        <v>888</v>
      </c>
      <c r="B818" s="2" t="s">
        <v>906</v>
      </c>
      <c r="C818" s="3" t="s">
        <v>19</v>
      </c>
      <c r="D818" s="3"/>
      <c r="E818" s="3"/>
    </row>
    <row r="819" spans="1:5" ht="22">
      <c r="A819" s="7" t="s">
        <v>888</v>
      </c>
      <c r="B819" s="2" t="s">
        <v>907</v>
      </c>
      <c r="C819" s="3" t="s">
        <v>256</v>
      </c>
      <c r="D819" s="3"/>
      <c r="E819" s="3"/>
    </row>
    <row r="820" spans="1:5" ht="22">
      <c r="A820" s="7" t="s">
        <v>888</v>
      </c>
      <c r="B820" s="2" t="s">
        <v>908</v>
      </c>
      <c r="C820" s="3" t="s">
        <v>362</v>
      </c>
      <c r="D820" s="3"/>
      <c r="E820" s="3"/>
    </row>
    <row r="821" spans="1:5" ht="22">
      <c r="A821" s="7" t="s">
        <v>888</v>
      </c>
      <c r="B821" s="2" t="s">
        <v>909</v>
      </c>
      <c r="C821" s="3" t="s">
        <v>294</v>
      </c>
      <c r="D821" s="3"/>
      <c r="E821" s="3">
        <v>4</v>
      </c>
    </row>
    <row r="822" spans="1:5" ht="22">
      <c r="A822" s="7" t="s">
        <v>888</v>
      </c>
      <c r="B822" s="2" t="s">
        <v>910</v>
      </c>
      <c r="C822" s="3" t="s">
        <v>1</v>
      </c>
      <c r="D822" s="3"/>
      <c r="E822" s="3"/>
    </row>
    <row r="823" spans="1:5" ht="22">
      <c r="A823" s="7" t="s">
        <v>888</v>
      </c>
      <c r="B823" s="2" t="s">
        <v>911</v>
      </c>
      <c r="C823" s="3" t="s">
        <v>6</v>
      </c>
      <c r="D823" s="3"/>
      <c r="E823" s="3"/>
    </row>
    <row r="824" spans="1:5" ht="22">
      <c r="A824" s="7" t="s">
        <v>888</v>
      </c>
      <c r="B824" s="2" t="s">
        <v>912</v>
      </c>
      <c r="C824" s="3" t="s">
        <v>574</v>
      </c>
      <c r="D824" s="3"/>
      <c r="E824" s="3"/>
    </row>
    <row r="825" spans="1:5" ht="22">
      <c r="A825" s="7" t="s">
        <v>888</v>
      </c>
      <c r="B825" s="2" t="s">
        <v>913</v>
      </c>
      <c r="C825" s="3" t="s">
        <v>39</v>
      </c>
      <c r="D825" s="3"/>
      <c r="E825" s="3"/>
    </row>
    <row r="826" spans="1:5" ht="22">
      <c r="A826" s="7" t="s">
        <v>888</v>
      </c>
      <c r="B826" s="2" t="s">
        <v>914</v>
      </c>
      <c r="C826" s="3" t="s">
        <v>1</v>
      </c>
      <c r="D826" s="3"/>
      <c r="E826" s="3"/>
    </row>
    <row r="827" spans="1:5" ht="22">
      <c r="A827" s="7" t="s">
        <v>888</v>
      </c>
      <c r="B827" s="2" t="s">
        <v>915</v>
      </c>
      <c r="C827" s="3" t="s">
        <v>402</v>
      </c>
      <c r="D827" s="3"/>
      <c r="E827" s="3"/>
    </row>
    <row r="828" spans="1:5" ht="22">
      <c r="A828" s="7" t="s">
        <v>888</v>
      </c>
      <c r="B828" s="2" t="s">
        <v>916</v>
      </c>
      <c r="C828" s="3" t="s">
        <v>574</v>
      </c>
      <c r="D828" s="3"/>
      <c r="E828" s="3"/>
    </row>
    <row r="829" spans="1:5" ht="22">
      <c r="A829" s="7" t="s">
        <v>888</v>
      </c>
      <c r="B829" s="2" t="s">
        <v>917</v>
      </c>
      <c r="C829" s="3" t="s">
        <v>368</v>
      </c>
      <c r="D829" s="3"/>
      <c r="E829" s="3"/>
    </row>
    <row r="830" spans="1:5" ht="22">
      <c r="A830" s="7" t="s">
        <v>888</v>
      </c>
      <c r="B830" s="2" t="s">
        <v>918</v>
      </c>
      <c r="C830" s="3" t="s">
        <v>302</v>
      </c>
      <c r="D830" s="3"/>
      <c r="E830" s="3"/>
    </row>
    <row r="831" spans="1:5" ht="22">
      <c r="A831" s="7" t="s">
        <v>888</v>
      </c>
      <c r="B831" s="2" t="s">
        <v>919</v>
      </c>
      <c r="C831" s="3" t="s">
        <v>447</v>
      </c>
      <c r="D831" s="3"/>
      <c r="E831" s="3"/>
    </row>
    <row r="832" spans="1:5" ht="22">
      <c r="A832" s="7" t="s">
        <v>888</v>
      </c>
      <c r="B832" s="2" t="s">
        <v>920</v>
      </c>
      <c r="C832" s="3" t="s">
        <v>6</v>
      </c>
      <c r="D832" s="3"/>
      <c r="E832" s="3"/>
    </row>
    <row r="833" spans="1:5" ht="22">
      <c r="A833" s="7" t="s">
        <v>888</v>
      </c>
      <c r="B833" s="2" t="s">
        <v>921</v>
      </c>
      <c r="C833" s="3" t="s">
        <v>6</v>
      </c>
      <c r="D833" s="3"/>
      <c r="E833" s="3">
        <v>4</v>
      </c>
    </row>
    <row r="834" spans="1:5" ht="22">
      <c r="A834" s="7" t="s">
        <v>888</v>
      </c>
      <c r="B834" s="2" t="s">
        <v>922</v>
      </c>
      <c r="C834" s="3" t="s">
        <v>872</v>
      </c>
      <c r="D834" s="3"/>
      <c r="E834" s="3"/>
    </row>
    <row r="835" spans="1:5" ht="22">
      <c r="A835" s="7" t="s">
        <v>888</v>
      </c>
      <c r="B835" s="2" t="s">
        <v>923</v>
      </c>
      <c r="C835" s="3" t="s">
        <v>1</v>
      </c>
      <c r="D835" s="3"/>
      <c r="E835" s="3"/>
    </row>
    <row r="836" spans="1:5" ht="22">
      <c r="A836" s="7" t="s">
        <v>888</v>
      </c>
      <c r="B836" s="2" t="s">
        <v>924</v>
      </c>
      <c r="C836" s="3" t="s">
        <v>368</v>
      </c>
      <c r="D836" s="3"/>
      <c r="E836" s="3"/>
    </row>
    <row r="837" spans="1:5" ht="22">
      <c r="A837" s="7" t="s">
        <v>888</v>
      </c>
      <c r="B837" s="2" t="s">
        <v>925</v>
      </c>
      <c r="C837" s="3" t="s">
        <v>1</v>
      </c>
      <c r="D837" s="3"/>
      <c r="E837" s="3"/>
    </row>
    <row r="838" spans="1:5" ht="22">
      <c r="A838" s="7" t="s">
        <v>888</v>
      </c>
      <c r="B838" s="2" t="s">
        <v>926</v>
      </c>
      <c r="C838" s="3" t="s">
        <v>722</v>
      </c>
      <c r="D838" s="3"/>
      <c r="E838" s="3"/>
    </row>
    <row r="839" spans="1:5" ht="22">
      <c r="A839" s="7" t="s">
        <v>888</v>
      </c>
      <c r="B839" s="2" t="s">
        <v>927</v>
      </c>
      <c r="C839" s="3" t="s">
        <v>6</v>
      </c>
      <c r="D839" s="3"/>
      <c r="E839" s="3"/>
    </row>
    <row r="840" spans="1:5" ht="22">
      <c r="A840" s="7" t="s">
        <v>888</v>
      </c>
      <c r="B840" s="2" t="s">
        <v>928</v>
      </c>
      <c r="C840" s="3" t="s">
        <v>929</v>
      </c>
      <c r="D840" s="3"/>
      <c r="E840" s="3"/>
    </row>
    <row r="841" spans="1:5" ht="22">
      <c r="A841" s="7" t="s">
        <v>888</v>
      </c>
      <c r="B841" s="2" t="s">
        <v>930</v>
      </c>
      <c r="C841" s="3" t="s">
        <v>521</v>
      </c>
      <c r="D841" s="3"/>
      <c r="E841" s="3"/>
    </row>
    <row r="842" spans="1:5" ht="22">
      <c r="A842" s="7" t="s">
        <v>888</v>
      </c>
      <c r="B842" s="2" t="s">
        <v>931</v>
      </c>
      <c r="C842" s="3" t="s">
        <v>19</v>
      </c>
      <c r="D842" s="3"/>
      <c r="E842" s="3"/>
    </row>
    <row r="843" spans="1:5" ht="22">
      <c r="A843" s="7" t="s">
        <v>888</v>
      </c>
      <c r="B843" s="2" t="s">
        <v>932</v>
      </c>
      <c r="C843" s="3" t="s">
        <v>171</v>
      </c>
      <c r="D843" s="3"/>
      <c r="E843" s="3">
        <v>3</v>
      </c>
    </row>
    <row r="844" spans="1:5" ht="22">
      <c r="A844" s="7" t="s">
        <v>888</v>
      </c>
      <c r="B844" s="2" t="s">
        <v>933</v>
      </c>
      <c r="C844" s="3" t="s">
        <v>521</v>
      </c>
      <c r="D844" s="3"/>
      <c r="E844" s="3"/>
    </row>
    <row r="845" spans="1:5" ht="22">
      <c r="A845" s="7" t="s">
        <v>888</v>
      </c>
      <c r="B845" s="2" t="s">
        <v>934</v>
      </c>
      <c r="C845" s="3" t="s">
        <v>195</v>
      </c>
      <c r="D845" s="3"/>
      <c r="E845" s="3"/>
    </row>
    <row r="846" spans="1:5" ht="22">
      <c r="A846" s="7" t="s">
        <v>888</v>
      </c>
      <c r="B846" s="2" t="s">
        <v>935</v>
      </c>
      <c r="C846" s="3" t="s">
        <v>242</v>
      </c>
      <c r="D846" s="3"/>
      <c r="E846" s="3"/>
    </row>
    <row r="847" spans="1:5" ht="22">
      <c r="A847" s="7" t="s">
        <v>888</v>
      </c>
      <c r="B847" s="2" t="s">
        <v>936</v>
      </c>
      <c r="C847" s="3" t="s">
        <v>477</v>
      </c>
      <c r="D847" s="3"/>
      <c r="E847" s="3"/>
    </row>
    <row r="848" spans="1:5" ht="22">
      <c r="A848" s="7" t="s">
        <v>888</v>
      </c>
      <c r="B848" s="2" t="s">
        <v>937</v>
      </c>
      <c r="C848" s="3" t="s">
        <v>195</v>
      </c>
      <c r="D848" s="3"/>
      <c r="E848" s="3"/>
    </row>
    <row r="849" spans="1:5" ht="22">
      <c r="A849" s="7" t="s">
        <v>888</v>
      </c>
      <c r="B849" s="2" t="s">
        <v>938</v>
      </c>
      <c r="C849" s="3" t="s">
        <v>1</v>
      </c>
      <c r="D849" s="3"/>
      <c r="E849" s="3"/>
    </row>
    <row r="850" spans="1:5" ht="22">
      <c r="A850" s="7" t="s">
        <v>888</v>
      </c>
      <c r="B850" s="2" t="s">
        <v>939</v>
      </c>
      <c r="C850" s="3" t="s">
        <v>242</v>
      </c>
      <c r="D850" s="3"/>
      <c r="E850" s="3"/>
    </row>
    <row r="851" spans="1:5" ht="22">
      <c r="A851" s="7" t="s">
        <v>888</v>
      </c>
      <c r="B851" s="2" t="s">
        <v>940</v>
      </c>
      <c r="C851" s="3" t="s">
        <v>171</v>
      </c>
      <c r="D851" s="3"/>
      <c r="E851" s="3"/>
    </row>
    <row r="852" spans="1:5" ht="22">
      <c r="A852" s="7" t="s">
        <v>888</v>
      </c>
      <c r="B852" s="2" t="s">
        <v>941</v>
      </c>
      <c r="C852" s="3" t="s">
        <v>242</v>
      </c>
      <c r="D852" s="3"/>
      <c r="E852" s="3"/>
    </row>
    <row r="853" spans="1:5" ht="22">
      <c r="A853" s="7" t="s">
        <v>888</v>
      </c>
      <c r="B853" s="2" t="s">
        <v>942</v>
      </c>
      <c r="C853" s="3" t="s">
        <v>929</v>
      </c>
      <c r="D853" s="3"/>
      <c r="E853" s="3"/>
    </row>
    <row r="854" spans="1:5" ht="22">
      <c r="A854" s="7" t="s">
        <v>888</v>
      </c>
      <c r="B854" s="2" t="s">
        <v>943</v>
      </c>
      <c r="C854" s="3" t="s">
        <v>30</v>
      </c>
      <c r="D854" s="3"/>
      <c r="E854" s="3"/>
    </row>
    <row r="855" spans="1:5" ht="22">
      <c r="A855" s="7" t="s">
        <v>888</v>
      </c>
      <c r="B855" s="2" t="s">
        <v>944</v>
      </c>
      <c r="C855" s="3" t="s">
        <v>30</v>
      </c>
      <c r="D855" s="3"/>
      <c r="E855" s="3"/>
    </row>
    <row r="856" spans="1:5" ht="22">
      <c r="A856" s="7" t="s">
        <v>888</v>
      </c>
      <c r="B856" s="2" t="s">
        <v>945</v>
      </c>
      <c r="C856" s="3" t="s">
        <v>19</v>
      </c>
      <c r="D856" s="3"/>
      <c r="E856" s="3"/>
    </row>
    <row r="857" spans="1:5" ht="22">
      <c r="A857" s="7" t="s">
        <v>888</v>
      </c>
      <c r="B857" s="2" t="s">
        <v>946</v>
      </c>
      <c r="C857" s="3" t="s">
        <v>6</v>
      </c>
      <c r="D857" s="3"/>
      <c r="E857" s="3"/>
    </row>
    <row r="858" spans="1:5" ht="22">
      <c r="A858" s="7" t="s">
        <v>888</v>
      </c>
      <c r="B858" s="2" t="s">
        <v>947</v>
      </c>
      <c r="C858" s="3" t="s">
        <v>368</v>
      </c>
      <c r="D858" s="3"/>
      <c r="E858" s="3"/>
    </row>
    <row r="859" spans="1:5" ht="22">
      <c r="A859" s="7" t="s">
        <v>888</v>
      </c>
      <c r="B859" s="2" t="s">
        <v>948</v>
      </c>
      <c r="C859" s="3" t="s">
        <v>6</v>
      </c>
      <c r="D859" s="3"/>
      <c r="E859" s="3"/>
    </row>
    <row r="860" spans="1:5" ht="22">
      <c r="A860" s="7" t="s">
        <v>888</v>
      </c>
      <c r="B860" s="2" t="s">
        <v>949</v>
      </c>
      <c r="C860" s="3" t="s">
        <v>1</v>
      </c>
      <c r="D860" s="3"/>
      <c r="E860" s="3"/>
    </row>
    <row r="861" spans="1:5" ht="22">
      <c r="A861" s="7" t="s">
        <v>888</v>
      </c>
      <c r="B861" s="2" t="s">
        <v>950</v>
      </c>
      <c r="C861" s="3" t="s">
        <v>6</v>
      </c>
      <c r="D861" s="3"/>
      <c r="E861" s="3"/>
    </row>
    <row r="862" spans="1:5" ht="22">
      <c r="A862" s="7" t="s">
        <v>888</v>
      </c>
      <c r="B862" s="2" t="s">
        <v>951</v>
      </c>
      <c r="C862" s="3" t="s">
        <v>72</v>
      </c>
      <c r="D862" s="3"/>
      <c r="E862" s="3"/>
    </row>
    <row r="863" spans="1:5" ht="22">
      <c r="A863" s="7" t="s">
        <v>888</v>
      </c>
      <c r="B863" s="2" t="s">
        <v>952</v>
      </c>
      <c r="C863" s="3" t="s">
        <v>30</v>
      </c>
      <c r="D863" s="3"/>
      <c r="E863" s="3"/>
    </row>
    <row r="864" spans="1:5" ht="22">
      <c r="A864" s="7" t="s">
        <v>888</v>
      </c>
      <c r="B864" s="2" t="s">
        <v>953</v>
      </c>
      <c r="C864" s="3" t="s">
        <v>81</v>
      </c>
      <c r="D864" s="3"/>
      <c r="E864" s="3"/>
    </row>
    <row r="865" spans="1:5" ht="22">
      <c r="A865" s="7" t="s">
        <v>888</v>
      </c>
      <c r="B865" s="2" t="s">
        <v>954</v>
      </c>
      <c r="C865" s="3" t="s">
        <v>540</v>
      </c>
      <c r="D865" s="3"/>
      <c r="E865" s="3"/>
    </row>
    <row r="866" spans="1:5" ht="22">
      <c r="A866" s="7" t="s">
        <v>888</v>
      </c>
      <c r="B866" s="2" t="s">
        <v>955</v>
      </c>
      <c r="C866" s="3" t="s">
        <v>368</v>
      </c>
      <c r="D866" s="3"/>
      <c r="E866" s="3"/>
    </row>
    <row r="867" spans="1:5" ht="22">
      <c r="A867" s="7" t="s">
        <v>888</v>
      </c>
      <c r="B867" s="2" t="s">
        <v>956</v>
      </c>
      <c r="C867" s="3" t="s">
        <v>90</v>
      </c>
      <c r="D867" s="3"/>
      <c r="E867" s="3"/>
    </row>
    <row r="868" spans="1:5" ht="22">
      <c r="A868" s="7" t="s">
        <v>888</v>
      </c>
      <c r="B868" s="2" t="s">
        <v>957</v>
      </c>
      <c r="C868" s="3" t="s">
        <v>1</v>
      </c>
      <c r="D868" s="3"/>
      <c r="E868" s="3"/>
    </row>
    <row r="869" spans="1:5" ht="22">
      <c r="A869" s="7" t="s">
        <v>888</v>
      </c>
      <c r="B869" s="2" t="s">
        <v>958</v>
      </c>
      <c r="C869" s="3" t="s">
        <v>294</v>
      </c>
      <c r="D869" s="3"/>
      <c r="E869" s="3"/>
    </row>
    <row r="870" spans="1:5" ht="22">
      <c r="A870" s="7" t="s">
        <v>888</v>
      </c>
      <c r="B870" s="2" t="s">
        <v>959</v>
      </c>
      <c r="C870" s="3" t="s">
        <v>90</v>
      </c>
      <c r="D870" s="3"/>
      <c r="E870" s="3"/>
    </row>
    <row r="871" spans="1:5" ht="22">
      <c r="A871" s="7" t="s">
        <v>888</v>
      </c>
      <c r="B871" s="2" t="s">
        <v>960</v>
      </c>
      <c r="C871" s="3" t="s">
        <v>148</v>
      </c>
      <c r="D871" s="3"/>
      <c r="E871" s="3"/>
    </row>
    <row r="872" spans="1:5" ht="22">
      <c r="A872" s="7" t="s">
        <v>888</v>
      </c>
      <c r="B872" s="2" t="s">
        <v>961</v>
      </c>
      <c r="C872" s="3" t="s">
        <v>872</v>
      </c>
      <c r="D872" s="3"/>
      <c r="E872" s="3"/>
    </row>
    <row r="873" spans="1:5" ht="22">
      <c r="A873" s="7" t="s">
        <v>888</v>
      </c>
      <c r="B873" s="2" t="s">
        <v>962</v>
      </c>
      <c r="C873" s="3" t="s">
        <v>141</v>
      </c>
      <c r="D873" s="3"/>
      <c r="E873" s="3"/>
    </row>
    <row r="874" spans="1:5" ht="22">
      <c r="A874" s="7" t="s">
        <v>888</v>
      </c>
      <c r="B874" s="2" t="s">
        <v>963</v>
      </c>
      <c r="C874" s="3" t="s">
        <v>368</v>
      </c>
      <c r="D874" s="3"/>
      <c r="E874" s="3"/>
    </row>
    <row r="875" spans="1:5" ht="22">
      <c r="A875" s="7" t="s">
        <v>888</v>
      </c>
      <c r="B875" s="2" t="s">
        <v>964</v>
      </c>
      <c r="C875" s="3" t="s">
        <v>242</v>
      </c>
      <c r="D875" s="3"/>
      <c r="E875" s="3"/>
    </row>
    <row r="876" spans="1:5" ht="22">
      <c r="A876" s="7" t="s">
        <v>888</v>
      </c>
      <c r="B876" s="2" t="s">
        <v>965</v>
      </c>
      <c r="C876" s="3" t="s">
        <v>171</v>
      </c>
      <c r="D876" s="3"/>
      <c r="E876" s="3">
        <v>3</v>
      </c>
    </row>
    <row r="877" spans="1:5" ht="22">
      <c r="A877" s="7" t="s">
        <v>888</v>
      </c>
      <c r="B877" s="2" t="s">
        <v>966</v>
      </c>
      <c r="C877" s="3" t="s">
        <v>722</v>
      </c>
      <c r="D877" s="3"/>
      <c r="E877" s="3"/>
    </row>
    <row r="878" spans="1:5" ht="22">
      <c r="A878" s="7" t="s">
        <v>888</v>
      </c>
      <c r="B878" s="2" t="s">
        <v>967</v>
      </c>
      <c r="C878" s="3" t="s">
        <v>6</v>
      </c>
      <c r="D878" s="3"/>
      <c r="E878" s="3"/>
    </row>
    <row r="879" spans="1:5" ht="22">
      <c r="A879" s="7" t="s">
        <v>888</v>
      </c>
      <c r="B879" s="2" t="s">
        <v>968</v>
      </c>
      <c r="C879" s="3" t="s">
        <v>259</v>
      </c>
      <c r="D879" s="3"/>
      <c r="E879" s="3"/>
    </row>
    <row r="880" spans="1:5" ht="22">
      <c r="A880" s="7" t="s">
        <v>888</v>
      </c>
      <c r="B880" s="2" t="s">
        <v>969</v>
      </c>
      <c r="C880" s="3" t="s">
        <v>809</v>
      </c>
      <c r="D880" s="3"/>
      <c r="E880" s="3"/>
    </row>
    <row r="881" spans="1:5" ht="22">
      <c r="A881" s="7" t="s">
        <v>888</v>
      </c>
      <c r="B881" s="2" t="s">
        <v>970</v>
      </c>
      <c r="C881" s="3" t="s">
        <v>30</v>
      </c>
      <c r="D881" s="3"/>
      <c r="E881" s="3">
        <v>4</v>
      </c>
    </row>
    <row r="882" spans="1:5" ht="22">
      <c r="A882" s="7" t="s">
        <v>888</v>
      </c>
      <c r="B882" s="2" t="s">
        <v>971</v>
      </c>
      <c r="C882" s="3" t="s">
        <v>33</v>
      </c>
      <c r="D882" s="3"/>
      <c r="E882" s="3"/>
    </row>
    <row r="883" spans="1:5" ht="22">
      <c r="A883" s="7" t="s">
        <v>888</v>
      </c>
      <c r="B883" s="2" t="s">
        <v>972</v>
      </c>
      <c r="C883" s="3" t="s">
        <v>30</v>
      </c>
      <c r="D883" s="3"/>
      <c r="E883" s="3"/>
    </row>
    <row r="884" spans="1:5" ht="22">
      <c r="A884" s="7" t="s">
        <v>888</v>
      </c>
      <c r="B884" s="2" t="s">
        <v>973</v>
      </c>
      <c r="C884" s="3" t="s">
        <v>1</v>
      </c>
      <c r="D884" s="3"/>
      <c r="E884" s="3"/>
    </row>
    <row r="885" spans="1:5" ht="22">
      <c r="A885" s="7" t="s">
        <v>888</v>
      </c>
      <c r="B885" s="2" t="s">
        <v>974</v>
      </c>
      <c r="C885" s="3" t="s">
        <v>19</v>
      </c>
      <c r="D885" s="3"/>
      <c r="E885" s="3"/>
    </row>
    <row r="886" spans="1:5" ht="22">
      <c r="A886" s="7" t="s">
        <v>888</v>
      </c>
      <c r="B886" s="2" t="s">
        <v>975</v>
      </c>
      <c r="C886" s="3" t="s">
        <v>6</v>
      </c>
      <c r="D886" s="3"/>
      <c r="E886" s="3">
        <v>5</v>
      </c>
    </row>
    <row r="887" spans="1:5" ht="22">
      <c r="A887" s="7" t="s">
        <v>888</v>
      </c>
      <c r="B887" s="2" t="s">
        <v>976</v>
      </c>
      <c r="C887" s="3" t="s">
        <v>30</v>
      </c>
      <c r="D887" s="3"/>
      <c r="E887" s="3"/>
    </row>
    <row r="888" spans="1:5" ht="22">
      <c r="A888" s="7" t="s">
        <v>888</v>
      </c>
      <c r="B888" s="2" t="s">
        <v>977</v>
      </c>
      <c r="C888" s="3" t="s">
        <v>460</v>
      </c>
      <c r="D888" s="3"/>
      <c r="E888" s="3"/>
    </row>
    <row r="889" spans="1:5" ht="22">
      <c r="A889" s="7" t="s">
        <v>888</v>
      </c>
      <c r="B889" s="2" t="s">
        <v>978</v>
      </c>
      <c r="C889" s="3" t="s">
        <v>368</v>
      </c>
      <c r="D889" s="3"/>
      <c r="E889" s="3"/>
    </row>
    <row r="890" spans="1:5" ht="22">
      <c r="A890" s="7" t="s">
        <v>888</v>
      </c>
      <c r="B890" s="2" t="s">
        <v>979</v>
      </c>
      <c r="C890" s="3" t="s">
        <v>753</v>
      </c>
      <c r="D890" s="3"/>
      <c r="E890" s="3"/>
    </row>
    <row r="891" spans="1:5" ht="22">
      <c r="A891" s="7" t="s">
        <v>888</v>
      </c>
      <c r="B891" s="2" t="s">
        <v>980</v>
      </c>
      <c r="C891" s="3" t="s">
        <v>30</v>
      </c>
      <c r="D891" s="3"/>
      <c r="E891" s="3"/>
    </row>
    <row r="892" spans="1:5" ht="22">
      <c r="A892" s="7" t="s">
        <v>888</v>
      </c>
      <c r="B892" s="2" t="s">
        <v>981</v>
      </c>
      <c r="C892" s="3" t="s">
        <v>90</v>
      </c>
      <c r="D892" s="3"/>
      <c r="E892" s="3"/>
    </row>
    <row r="893" spans="1:5" ht="22">
      <c r="A893" s="7" t="s">
        <v>888</v>
      </c>
      <c r="B893" s="2" t="s">
        <v>982</v>
      </c>
      <c r="C893" s="3" t="s">
        <v>574</v>
      </c>
      <c r="D893" s="3"/>
      <c r="E893" s="3"/>
    </row>
    <row r="894" spans="1:5" ht="22">
      <c r="A894" s="7" t="s">
        <v>888</v>
      </c>
      <c r="B894" s="2" t="s">
        <v>983</v>
      </c>
      <c r="C894" s="3" t="s">
        <v>328</v>
      </c>
      <c r="D894" s="3"/>
      <c r="E894" s="3"/>
    </row>
    <row r="895" spans="1:5" ht="22">
      <c r="A895" s="7" t="s">
        <v>888</v>
      </c>
      <c r="B895" s="2" t="s">
        <v>984</v>
      </c>
      <c r="C895" s="3" t="s">
        <v>753</v>
      </c>
      <c r="D895" s="3"/>
      <c r="E895" s="3"/>
    </row>
    <row r="896" spans="1:5" ht="22">
      <c r="A896" s="7" t="s">
        <v>888</v>
      </c>
      <c r="B896" s="2" t="s">
        <v>985</v>
      </c>
      <c r="C896" s="3" t="s">
        <v>60</v>
      </c>
      <c r="D896" s="3"/>
      <c r="E896" s="3"/>
    </row>
    <row r="897" spans="1:5" ht="22">
      <c r="A897" s="7" t="s">
        <v>888</v>
      </c>
      <c r="B897" s="2" t="s">
        <v>986</v>
      </c>
      <c r="C897" s="3" t="s">
        <v>124</v>
      </c>
      <c r="D897" s="3"/>
      <c r="E897" s="3"/>
    </row>
    <row r="898" spans="1:5" ht="22">
      <c r="A898" s="7" t="s">
        <v>888</v>
      </c>
      <c r="B898" s="2" t="s">
        <v>987</v>
      </c>
      <c r="C898" s="3" t="s">
        <v>648</v>
      </c>
      <c r="D898" s="3"/>
      <c r="E898" s="3"/>
    </row>
    <row r="899" spans="1:5" ht="22">
      <c r="A899" s="7" t="s">
        <v>888</v>
      </c>
      <c r="B899" s="2" t="s">
        <v>988</v>
      </c>
      <c r="C899" s="3" t="s">
        <v>1</v>
      </c>
      <c r="D899" s="3"/>
      <c r="E899" s="3"/>
    </row>
    <row r="900" spans="1:5" ht="22">
      <c r="A900" s="7" t="s">
        <v>888</v>
      </c>
      <c r="B900" s="2" t="s">
        <v>989</v>
      </c>
      <c r="C900" s="3" t="s">
        <v>6</v>
      </c>
      <c r="D900" s="3"/>
      <c r="E900" s="3"/>
    </row>
    <row r="901" spans="1:5" ht="22">
      <c r="A901" s="7" t="s">
        <v>888</v>
      </c>
      <c r="B901" s="2" t="s">
        <v>990</v>
      </c>
      <c r="C901" s="3" t="s">
        <v>90</v>
      </c>
      <c r="D901" s="3"/>
      <c r="E901" s="3">
        <v>3</v>
      </c>
    </row>
    <row r="902" spans="1:5" ht="22">
      <c r="A902" s="7" t="s">
        <v>888</v>
      </c>
      <c r="B902" s="2" t="s">
        <v>991</v>
      </c>
      <c r="C902" s="3" t="s">
        <v>30</v>
      </c>
      <c r="D902" s="3"/>
      <c r="E902" s="3"/>
    </row>
    <row r="903" spans="1:5" ht="22">
      <c r="A903" s="7" t="s">
        <v>888</v>
      </c>
      <c r="B903" s="2" t="s">
        <v>992</v>
      </c>
      <c r="C903" s="3" t="s">
        <v>148</v>
      </c>
      <c r="D903" s="3"/>
      <c r="E903" s="3"/>
    </row>
    <row r="904" spans="1:5" ht="22">
      <c r="A904" s="7" t="s">
        <v>888</v>
      </c>
      <c r="B904" s="2" t="s">
        <v>993</v>
      </c>
      <c r="C904" s="3" t="s">
        <v>121</v>
      </c>
      <c r="D904" s="3"/>
      <c r="E904" s="3"/>
    </row>
    <row r="905" spans="1:5" ht="22">
      <c r="A905" s="7" t="s">
        <v>888</v>
      </c>
      <c r="B905" s="2" t="s">
        <v>994</v>
      </c>
      <c r="C905" s="3" t="s">
        <v>121</v>
      </c>
      <c r="D905" s="3"/>
      <c r="E905" s="3">
        <v>3</v>
      </c>
    </row>
    <row r="906" spans="1:5" ht="22">
      <c r="A906" s="7" t="s">
        <v>888</v>
      </c>
      <c r="B906" s="2" t="s">
        <v>995</v>
      </c>
      <c r="C906" s="3" t="s">
        <v>121</v>
      </c>
      <c r="D906" s="3"/>
      <c r="E906" s="3"/>
    </row>
    <row r="907" spans="1:5" ht="22">
      <c r="A907" s="7" t="s">
        <v>888</v>
      </c>
      <c r="B907" s="2" t="s">
        <v>996</v>
      </c>
      <c r="C907" s="3" t="s">
        <v>868</v>
      </c>
      <c r="D907" s="3"/>
      <c r="E907" s="3"/>
    </row>
    <row r="908" spans="1:5" ht="22">
      <c r="A908" s="7" t="s">
        <v>888</v>
      </c>
      <c r="B908" s="2" t="s">
        <v>997</v>
      </c>
      <c r="C908" s="3" t="s">
        <v>519</v>
      </c>
      <c r="D908" s="3"/>
      <c r="E908" s="3"/>
    </row>
    <row r="909" spans="1:5" ht="22">
      <c r="A909" s="7" t="s">
        <v>888</v>
      </c>
      <c r="B909" s="2" t="s">
        <v>998</v>
      </c>
      <c r="C909" s="3" t="s">
        <v>216</v>
      </c>
      <c r="D909" s="3"/>
      <c r="E909" s="3"/>
    </row>
    <row r="910" spans="1:5" ht="22">
      <c r="A910" s="7" t="s">
        <v>888</v>
      </c>
      <c r="B910" s="2" t="s">
        <v>999</v>
      </c>
      <c r="C910" s="3" t="s">
        <v>519</v>
      </c>
      <c r="D910" s="3"/>
      <c r="E910" s="3"/>
    </row>
    <row r="911" spans="1:5" ht="22">
      <c r="A911" s="7" t="s">
        <v>888</v>
      </c>
      <c r="B911" s="2" t="s">
        <v>1000</v>
      </c>
      <c r="C911" s="3" t="s">
        <v>121</v>
      </c>
      <c r="D911" s="3"/>
      <c r="E911" s="3">
        <v>5</v>
      </c>
    </row>
    <row r="912" spans="1:5" ht="22">
      <c r="A912" s="7" t="s">
        <v>888</v>
      </c>
      <c r="B912" s="2" t="s">
        <v>1001</v>
      </c>
      <c r="C912" s="3" t="s">
        <v>148</v>
      </c>
      <c r="D912" s="3"/>
      <c r="E912" s="3"/>
    </row>
    <row r="913" spans="1:5" ht="22">
      <c r="A913" s="7" t="s">
        <v>888</v>
      </c>
      <c r="B913" s="2" t="s">
        <v>1002</v>
      </c>
      <c r="C913" s="3" t="s">
        <v>868</v>
      </c>
      <c r="D913" s="3"/>
      <c r="E913" s="3"/>
    </row>
    <row r="914" spans="1:5" ht="22">
      <c r="A914" s="7" t="s">
        <v>888</v>
      </c>
      <c r="B914" s="2" t="s">
        <v>1003</v>
      </c>
      <c r="C914" s="3" t="s">
        <v>216</v>
      </c>
      <c r="D914" s="3"/>
      <c r="E914" s="3"/>
    </row>
    <row r="915" spans="1:5" ht="22">
      <c r="A915" s="7" t="s">
        <v>888</v>
      </c>
      <c r="B915" s="2" t="s">
        <v>1004</v>
      </c>
      <c r="C915" s="3" t="s">
        <v>216</v>
      </c>
      <c r="D915" s="3"/>
      <c r="E915" s="3"/>
    </row>
    <row r="916" spans="1:5" ht="22">
      <c r="A916" s="7" t="s">
        <v>888</v>
      </c>
      <c r="B916" s="2" t="s">
        <v>1005</v>
      </c>
      <c r="C916" s="3" t="s">
        <v>265</v>
      </c>
      <c r="D916" s="3"/>
      <c r="E916" s="3"/>
    </row>
    <row r="917" spans="1:5" ht="22">
      <c r="A917" s="7" t="s">
        <v>888</v>
      </c>
      <c r="B917" s="2" t="s">
        <v>1006</v>
      </c>
      <c r="C917" s="3" t="s">
        <v>148</v>
      </c>
      <c r="D917" s="3"/>
      <c r="E917" s="3"/>
    </row>
    <row r="918" spans="1:5" ht="22">
      <c r="A918" s="7" t="s">
        <v>888</v>
      </c>
      <c r="B918" s="2" t="s">
        <v>1007</v>
      </c>
      <c r="C918" s="3" t="s">
        <v>265</v>
      </c>
      <c r="D918" s="3"/>
      <c r="E918" s="3"/>
    </row>
    <row r="919" spans="1:5" ht="22">
      <c r="A919" s="7" t="s">
        <v>888</v>
      </c>
      <c r="B919" s="2" t="s">
        <v>1008</v>
      </c>
      <c r="C919" s="3" t="s">
        <v>648</v>
      </c>
      <c r="D919" s="3"/>
      <c r="E919" s="3"/>
    </row>
    <row r="920" spans="1:5" ht="22">
      <c r="A920" s="7" t="s">
        <v>888</v>
      </c>
      <c r="B920" s="2" t="s">
        <v>1009</v>
      </c>
      <c r="C920" s="3" t="s">
        <v>83</v>
      </c>
      <c r="D920" s="3"/>
      <c r="E920" s="3"/>
    </row>
    <row r="921" spans="1:5" ht="22">
      <c r="A921" s="7" t="s">
        <v>888</v>
      </c>
      <c r="B921" s="2" t="s">
        <v>1010</v>
      </c>
      <c r="C921" s="3" t="s">
        <v>83</v>
      </c>
      <c r="D921" s="3"/>
      <c r="E921" s="3"/>
    </row>
    <row r="922" spans="1:5" ht="22">
      <c r="A922" s="7" t="s">
        <v>888</v>
      </c>
      <c r="B922" s="2" t="s">
        <v>1011</v>
      </c>
      <c r="C922" s="3" t="s">
        <v>83</v>
      </c>
      <c r="D922" s="3"/>
      <c r="E922" s="3"/>
    </row>
    <row r="923" spans="1:5" ht="22">
      <c r="A923" s="7" t="s">
        <v>888</v>
      </c>
      <c r="B923" s="2" t="s">
        <v>1012</v>
      </c>
      <c r="C923" s="3" t="s">
        <v>487</v>
      </c>
      <c r="D923" s="3"/>
      <c r="E923" s="3"/>
    </row>
    <row r="924" spans="1:5" ht="22">
      <c r="A924" s="7" t="s">
        <v>888</v>
      </c>
      <c r="B924" s="2" t="s">
        <v>1013</v>
      </c>
      <c r="C924" s="3" t="s">
        <v>868</v>
      </c>
      <c r="D924" s="3"/>
      <c r="E924" s="3"/>
    </row>
    <row r="925" spans="1:5" ht="22">
      <c r="A925" s="7" t="s">
        <v>888</v>
      </c>
      <c r="B925" s="2" t="s">
        <v>1014</v>
      </c>
      <c r="C925" s="3" t="s">
        <v>148</v>
      </c>
      <c r="D925" s="3"/>
      <c r="E925" s="3"/>
    </row>
    <row r="926" spans="1:5" ht="22">
      <c r="A926" s="7" t="s">
        <v>888</v>
      </c>
      <c r="B926" s="2" t="s">
        <v>1015</v>
      </c>
      <c r="C926" s="3" t="s">
        <v>1016</v>
      </c>
      <c r="D926" s="3"/>
      <c r="E926" s="3"/>
    </row>
    <row r="927" spans="1:5" ht="22">
      <c r="A927" s="7" t="s">
        <v>888</v>
      </c>
      <c r="B927" s="2" t="s">
        <v>1017</v>
      </c>
      <c r="C927" s="3" t="s">
        <v>83</v>
      </c>
      <c r="D927" s="3"/>
      <c r="E927" s="3"/>
    </row>
    <row r="928" spans="1:5" ht="22">
      <c r="A928" s="7" t="s">
        <v>888</v>
      </c>
      <c r="B928" s="2" t="s">
        <v>1018</v>
      </c>
      <c r="C928" s="3" t="s">
        <v>406</v>
      </c>
      <c r="D928" s="3"/>
      <c r="E928" s="3"/>
    </row>
    <row r="929" spans="1:5" ht="22">
      <c r="A929" s="7" t="s">
        <v>888</v>
      </c>
      <c r="B929" s="2" t="s">
        <v>1019</v>
      </c>
      <c r="C929" s="3" t="s">
        <v>216</v>
      </c>
      <c r="D929" s="3"/>
      <c r="E929" s="3"/>
    </row>
    <row r="930" spans="1:5" ht="22">
      <c r="A930" s="7" t="s">
        <v>888</v>
      </c>
      <c r="B930" s="2" t="s">
        <v>1020</v>
      </c>
      <c r="C930" s="3" t="s">
        <v>141</v>
      </c>
      <c r="D930" s="3"/>
      <c r="E930" s="3"/>
    </row>
    <row r="931" spans="1:5" ht="22">
      <c r="A931" s="7" t="s">
        <v>888</v>
      </c>
      <c r="B931" s="2" t="s">
        <v>1021</v>
      </c>
      <c r="C931" s="3" t="s">
        <v>141</v>
      </c>
      <c r="D931" s="3"/>
      <c r="E931" s="3"/>
    </row>
    <row r="932" spans="1:5" ht="22">
      <c r="A932" s="7" t="s">
        <v>888</v>
      </c>
      <c r="B932" s="2" t="s">
        <v>1022</v>
      </c>
      <c r="C932" s="3" t="s">
        <v>141</v>
      </c>
      <c r="D932" s="3"/>
      <c r="E932" s="3"/>
    </row>
    <row r="933" spans="1:5" ht="22">
      <c r="A933" s="7" t="s">
        <v>888</v>
      </c>
      <c r="B933" s="2" t="s">
        <v>1023</v>
      </c>
      <c r="C933" s="3" t="s">
        <v>141</v>
      </c>
      <c r="D933" s="3"/>
      <c r="E933" s="3"/>
    </row>
    <row r="934" spans="1:5" ht="22">
      <c r="A934" s="7" t="s">
        <v>888</v>
      </c>
      <c r="B934" s="2" t="s">
        <v>1024</v>
      </c>
      <c r="C934" s="3" t="s">
        <v>141</v>
      </c>
      <c r="D934" s="3"/>
      <c r="E934" s="3"/>
    </row>
    <row r="935" spans="1:5" ht="22">
      <c r="A935" s="7" t="s">
        <v>888</v>
      </c>
      <c r="B935" s="2" t="s">
        <v>1025</v>
      </c>
      <c r="C935" s="3" t="s">
        <v>164</v>
      </c>
      <c r="D935" s="3"/>
      <c r="E935" s="3"/>
    </row>
    <row r="936" spans="1:5" ht="22">
      <c r="A936" s="7" t="s">
        <v>888</v>
      </c>
      <c r="B936" s="2" t="s">
        <v>1026</v>
      </c>
      <c r="C936" s="3" t="s">
        <v>164</v>
      </c>
      <c r="D936" s="3"/>
      <c r="E936" s="3"/>
    </row>
    <row r="937" spans="1:5" ht="22">
      <c r="A937" s="7" t="s">
        <v>888</v>
      </c>
      <c r="B937" s="2" t="s">
        <v>1027</v>
      </c>
      <c r="C937" s="3" t="s">
        <v>164</v>
      </c>
      <c r="D937" s="3"/>
      <c r="E937" s="3"/>
    </row>
    <row r="938" spans="1:5" ht="22">
      <c r="A938" s="7" t="s">
        <v>888</v>
      </c>
      <c r="B938" s="2" t="s">
        <v>1028</v>
      </c>
      <c r="C938" s="3" t="s">
        <v>164</v>
      </c>
      <c r="D938" s="3"/>
      <c r="E938" s="3"/>
    </row>
    <row r="939" spans="1:5" ht="22">
      <c r="A939" s="7" t="s">
        <v>888</v>
      </c>
      <c r="B939" s="2" t="s">
        <v>1029</v>
      </c>
      <c r="C939" s="3" t="s">
        <v>164</v>
      </c>
      <c r="D939" s="3"/>
      <c r="E939" s="3"/>
    </row>
    <row r="940" spans="1:5" ht="22">
      <c r="A940" s="7" t="s">
        <v>888</v>
      </c>
      <c r="B940" s="2" t="s">
        <v>1030</v>
      </c>
      <c r="C940" s="3" t="s">
        <v>164</v>
      </c>
      <c r="D940" s="3"/>
      <c r="E940" s="3"/>
    </row>
    <row r="941" spans="1:5" ht="22">
      <c r="A941" s="7" t="s">
        <v>888</v>
      </c>
      <c r="B941" s="2" t="s">
        <v>1031</v>
      </c>
      <c r="C941" s="3" t="s">
        <v>164</v>
      </c>
      <c r="D941" s="3"/>
      <c r="E941" s="3"/>
    </row>
    <row r="942" spans="1:5" ht="22">
      <c r="A942" s="7" t="s">
        <v>888</v>
      </c>
      <c r="B942" s="2" t="s">
        <v>1032</v>
      </c>
      <c r="C942" s="3" t="s">
        <v>164</v>
      </c>
      <c r="D942" s="3"/>
      <c r="E942" s="3"/>
    </row>
    <row r="943" spans="1:5" ht="22">
      <c r="A943" s="7" t="s">
        <v>888</v>
      </c>
      <c r="B943" s="2" t="s">
        <v>1033</v>
      </c>
      <c r="C943" s="3" t="s">
        <v>60</v>
      </c>
      <c r="D943" s="3"/>
      <c r="E943" s="3"/>
    </row>
    <row r="944" spans="1:5" ht="22">
      <c r="A944" s="7" t="s">
        <v>888</v>
      </c>
      <c r="B944" s="2" t="s">
        <v>1034</v>
      </c>
      <c r="C944" s="3" t="s">
        <v>60</v>
      </c>
      <c r="D944" s="3"/>
      <c r="E944" s="3"/>
    </row>
    <row r="945" spans="1:5" ht="22">
      <c r="A945" s="7" t="s">
        <v>888</v>
      </c>
      <c r="B945" s="2" t="s">
        <v>1035</v>
      </c>
      <c r="C945" s="3" t="s">
        <v>63</v>
      </c>
      <c r="D945" s="3"/>
      <c r="E945" s="3"/>
    </row>
    <row r="946" spans="1:5" ht="22">
      <c r="A946" s="7" t="s">
        <v>888</v>
      </c>
      <c r="B946" s="2" t="s">
        <v>1036</v>
      </c>
      <c r="C946" s="3" t="s">
        <v>63</v>
      </c>
      <c r="D946" s="3"/>
      <c r="E946" s="3"/>
    </row>
    <row r="947" spans="1:5" ht="22">
      <c r="A947" s="7" t="s">
        <v>888</v>
      </c>
      <c r="B947" s="2" t="s">
        <v>1037</v>
      </c>
      <c r="C947" s="3" t="s">
        <v>63</v>
      </c>
      <c r="D947" s="3"/>
      <c r="E947" s="3"/>
    </row>
    <row r="948" spans="1:5" ht="22">
      <c r="A948" s="7" t="s">
        <v>888</v>
      </c>
      <c r="B948" s="2" t="s">
        <v>1038</v>
      </c>
      <c r="C948" s="3" t="s">
        <v>63</v>
      </c>
      <c r="D948" s="3"/>
      <c r="E948" s="3"/>
    </row>
    <row r="949" spans="1:5" ht="22">
      <c r="A949" s="7" t="s">
        <v>888</v>
      </c>
      <c r="B949" s="2" t="s">
        <v>1039</v>
      </c>
      <c r="C949" s="3" t="s">
        <v>63</v>
      </c>
      <c r="D949" s="3"/>
      <c r="E949" s="3"/>
    </row>
    <row r="950" spans="1:5" ht="22">
      <c r="A950" s="7" t="s">
        <v>888</v>
      </c>
      <c r="B950" s="2" t="s">
        <v>1040</v>
      </c>
      <c r="C950" s="3" t="s">
        <v>63</v>
      </c>
      <c r="D950" s="3"/>
      <c r="E950" s="3"/>
    </row>
    <row r="951" spans="1:5" ht="22">
      <c r="A951" s="7" t="s">
        <v>888</v>
      </c>
      <c r="B951" s="2" t="s">
        <v>1041</v>
      </c>
      <c r="C951" s="3" t="s">
        <v>72</v>
      </c>
      <c r="D951" s="3"/>
      <c r="E951" s="3">
        <v>4</v>
      </c>
    </row>
    <row r="952" spans="1:5" ht="22">
      <c r="A952" s="7" t="s">
        <v>888</v>
      </c>
      <c r="B952" s="2" t="s">
        <v>1042</v>
      </c>
      <c r="C952" s="3" t="s">
        <v>72</v>
      </c>
      <c r="D952" s="3"/>
      <c r="E952" s="3"/>
    </row>
    <row r="953" spans="1:5" ht="22">
      <c r="A953" s="7" t="s">
        <v>888</v>
      </c>
      <c r="B953" s="2" t="s">
        <v>1043</v>
      </c>
      <c r="C953" s="3" t="s">
        <v>72</v>
      </c>
      <c r="D953" s="3"/>
      <c r="E953" s="3">
        <v>5</v>
      </c>
    </row>
    <row r="954" spans="1:5" ht="22">
      <c r="A954" s="7" t="s">
        <v>888</v>
      </c>
      <c r="B954" s="2" t="s">
        <v>1044</v>
      </c>
      <c r="C954" s="3" t="s">
        <v>1</v>
      </c>
      <c r="D954" s="3"/>
      <c r="E954" s="3"/>
    </row>
    <row r="955" spans="1:5" ht="22">
      <c r="A955" s="7" t="s">
        <v>888</v>
      </c>
      <c r="B955" s="2" t="s">
        <v>1045</v>
      </c>
      <c r="C955" s="3" t="s">
        <v>1046</v>
      </c>
      <c r="D955" s="3"/>
      <c r="E955" s="3"/>
    </row>
    <row r="956" spans="1:5" ht="22">
      <c r="A956" s="7" t="s">
        <v>888</v>
      </c>
      <c r="B956" s="2" t="s">
        <v>1047</v>
      </c>
      <c r="C956" s="3" t="s">
        <v>735</v>
      </c>
      <c r="D956" s="3"/>
      <c r="E956" s="3"/>
    </row>
    <row r="957" spans="1:5" ht="22">
      <c r="A957" s="7" t="s">
        <v>888</v>
      </c>
      <c r="B957" s="2" t="s">
        <v>1048</v>
      </c>
      <c r="C957" s="3" t="s">
        <v>164</v>
      </c>
      <c r="D957" s="3"/>
      <c r="E957" s="3"/>
    </row>
    <row r="958" spans="1:5" ht="22">
      <c r="A958" s="7" t="s">
        <v>888</v>
      </c>
      <c r="B958" s="2" t="s">
        <v>1049</v>
      </c>
      <c r="C958" s="3" t="s">
        <v>6</v>
      </c>
      <c r="D958" s="3"/>
      <c r="E958" s="3"/>
    </row>
    <row r="959" spans="1:5" ht="22">
      <c r="A959" s="7" t="s">
        <v>888</v>
      </c>
      <c r="B959" s="2" t="s">
        <v>1050</v>
      </c>
      <c r="C959" s="3" t="s">
        <v>901</v>
      </c>
      <c r="D959" s="3"/>
      <c r="E959" s="3"/>
    </row>
    <row r="960" spans="1:5" ht="22">
      <c r="A960" s="7" t="s">
        <v>888</v>
      </c>
      <c r="B960" s="2" t="s">
        <v>1051</v>
      </c>
      <c r="C960" s="3" t="s">
        <v>203</v>
      </c>
      <c r="D960" s="3"/>
      <c r="E960" s="3"/>
    </row>
    <row r="961" spans="1:5" ht="22">
      <c r="A961" s="7" t="s">
        <v>888</v>
      </c>
      <c r="B961" s="2" t="s">
        <v>1052</v>
      </c>
      <c r="C961" s="3" t="s">
        <v>6</v>
      </c>
      <c r="D961" s="3"/>
      <c r="E961" s="3">
        <v>4</v>
      </c>
    </row>
    <row r="962" spans="1:5" ht="22">
      <c r="A962" s="7" t="s">
        <v>888</v>
      </c>
      <c r="B962" s="2" t="s">
        <v>1053</v>
      </c>
      <c r="C962" s="3" t="s">
        <v>536</v>
      </c>
      <c r="D962" s="3"/>
      <c r="E962" s="3"/>
    </row>
    <row r="963" spans="1:5" ht="22">
      <c r="A963" s="7" t="s">
        <v>888</v>
      </c>
      <c r="B963" s="2" t="s">
        <v>1054</v>
      </c>
      <c r="C963" s="3" t="s">
        <v>904</v>
      </c>
      <c r="D963" s="3"/>
      <c r="E963" s="3"/>
    </row>
    <row r="964" spans="1:5" ht="22">
      <c r="A964" s="7" t="s">
        <v>888</v>
      </c>
      <c r="B964" s="2" t="s">
        <v>1055</v>
      </c>
      <c r="C964" s="3" t="s">
        <v>6</v>
      </c>
      <c r="D964" s="3"/>
      <c r="E964" s="3"/>
    </row>
    <row r="965" spans="1:5" ht="22">
      <c r="A965" s="7" t="s">
        <v>888</v>
      </c>
      <c r="B965" s="2" t="s">
        <v>1056</v>
      </c>
      <c r="C965" s="3" t="s">
        <v>402</v>
      </c>
      <c r="D965" s="3"/>
      <c r="E965" s="3"/>
    </row>
    <row r="966" spans="1:5" ht="22">
      <c r="A966" s="7" t="s">
        <v>888</v>
      </c>
      <c r="B966" s="2" t="s">
        <v>1057</v>
      </c>
      <c r="C966" s="3" t="s">
        <v>368</v>
      </c>
      <c r="D966" s="3"/>
      <c r="E966" s="3"/>
    </row>
    <row r="967" spans="1:5" ht="22">
      <c r="A967" s="7" t="s">
        <v>888</v>
      </c>
      <c r="B967" s="2" t="s">
        <v>1058</v>
      </c>
      <c r="C967" s="3" t="s">
        <v>6</v>
      </c>
      <c r="D967" s="3"/>
      <c r="E967" s="3"/>
    </row>
    <row r="968" spans="1:5" ht="22">
      <c r="A968" s="7" t="s">
        <v>888</v>
      </c>
      <c r="B968" s="2" t="s">
        <v>1059</v>
      </c>
      <c r="C968" s="3" t="s">
        <v>1046</v>
      </c>
      <c r="D968" s="3"/>
      <c r="E968" s="3"/>
    </row>
    <row r="969" spans="1:5" ht="22">
      <c r="A969" s="7" t="s">
        <v>888</v>
      </c>
      <c r="B969" s="2" t="s">
        <v>1060</v>
      </c>
      <c r="C969" s="3" t="s">
        <v>259</v>
      </c>
      <c r="D969" s="3"/>
      <c r="E969" s="3"/>
    </row>
    <row r="970" spans="1:5" ht="22">
      <c r="A970" s="7" t="s">
        <v>888</v>
      </c>
      <c r="B970" s="2" t="s">
        <v>1061</v>
      </c>
      <c r="C970" s="3" t="s">
        <v>809</v>
      </c>
      <c r="D970" s="3"/>
      <c r="E970" s="3"/>
    </row>
    <row r="971" spans="1:5" ht="22">
      <c r="A971" s="7" t="s">
        <v>888</v>
      </c>
      <c r="B971" s="2" t="s">
        <v>1062</v>
      </c>
      <c r="C971" s="3" t="s">
        <v>6</v>
      </c>
      <c r="D971" s="3"/>
      <c r="E971" s="3"/>
    </row>
    <row r="972" spans="1:5" ht="22">
      <c r="A972" s="7" t="s">
        <v>888</v>
      </c>
      <c r="B972" s="2" t="s">
        <v>1063</v>
      </c>
      <c r="C972" s="3" t="s">
        <v>368</v>
      </c>
      <c r="D972" s="3"/>
      <c r="E972" s="3"/>
    </row>
    <row r="973" spans="1:5" ht="22">
      <c r="A973" s="7" t="s">
        <v>888</v>
      </c>
      <c r="B973" s="2" t="s">
        <v>1064</v>
      </c>
      <c r="C973" s="3" t="s">
        <v>72</v>
      </c>
      <c r="D973" s="3"/>
      <c r="E973" s="3"/>
    </row>
    <row r="974" spans="1:5" ht="22">
      <c r="A974" s="7" t="s">
        <v>888</v>
      </c>
      <c r="B974" s="2" t="s">
        <v>1065</v>
      </c>
      <c r="C974" s="3" t="s">
        <v>1066</v>
      </c>
      <c r="D974" s="3"/>
      <c r="E974" s="3"/>
    </row>
    <row r="975" spans="1:5" ht="22">
      <c r="A975" s="7" t="s">
        <v>888</v>
      </c>
      <c r="B975" s="2" t="s">
        <v>1067</v>
      </c>
      <c r="C975" s="3" t="s">
        <v>725</v>
      </c>
      <c r="D975" s="3"/>
      <c r="E975" s="3"/>
    </row>
    <row r="976" spans="1:5" ht="22">
      <c r="A976" s="7" t="s">
        <v>888</v>
      </c>
      <c r="B976" s="2" t="s">
        <v>1068</v>
      </c>
      <c r="C976" s="3" t="s">
        <v>574</v>
      </c>
      <c r="D976" s="3"/>
      <c r="E976" s="3"/>
    </row>
    <row r="977" spans="1:5" ht="22">
      <c r="A977" s="7" t="s">
        <v>888</v>
      </c>
      <c r="B977" s="2" t="s">
        <v>1069</v>
      </c>
      <c r="C977" s="3" t="s">
        <v>1</v>
      </c>
      <c r="D977" s="3"/>
      <c r="E977" s="3"/>
    </row>
    <row r="978" spans="1:5" ht="22">
      <c r="A978" s="7" t="s">
        <v>888</v>
      </c>
      <c r="B978" s="2" t="s">
        <v>1070</v>
      </c>
      <c r="C978" s="3" t="s">
        <v>39</v>
      </c>
      <c r="D978" s="3"/>
      <c r="E978" s="3"/>
    </row>
    <row r="979" spans="1:5" ht="22">
      <c r="A979" s="7" t="s">
        <v>888</v>
      </c>
      <c r="B979" s="2" t="s">
        <v>1071</v>
      </c>
      <c r="C979" s="3" t="s">
        <v>1</v>
      </c>
      <c r="D979" s="3"/>
      <c r="E979" s="3"/>
    </row>
    <row r="980" spans="1:5" ht="22">
      <c r="A980" s="7" t="s">
        <v>888</v>
      </c>
      <c r="B980" s="2" t="s">
        <v>1072</v>
      </c>
      <c r="C980" s="3" t="s">
        <v>302</v>
      </c>
      <c r="D980" s="3"/>
      <c r="E980" s="3"/>
    </row>
    <row r="981" spans="1:5" ht="22">
      <c r="A981" s="7" t="s">
        <v>888</v>
      </c>
      <c r="B981" s="2" t="s">
        <v>1073</v>
      </c>
      <c r="C981" s="3" t="s">
        <v>164</v>
      </c>
      <c r="D981" s="3"/>
      <c r="E981" s="3"/>
    </row>
    <row r="982" spans="1:5" ht="22">
      <c r="A982" s="7" t="s">
        <v>888</v>
      </c>
      <c r="B982" s="2" t="s">
        <v>1074</v>
      </c>
      <c r="C982" s="3" t="s">
        <v>1075</v>
      </c>
      <c r="D982" s="3"/>
      <c r="E982" s="3"/>
    </row>
    <row r="983" spans="1:5" ht="22">
      <c r="A983" s="7" t="s">
        <v>888</v>
      </c>
      <c r="B983" s="2" t="s">
        <v>1076</v>
      </c>
      <c r="C983" s="3" t="s">
        <v>6</v>
      </c>
      <c r="D983" s="3"/>
      <c r="E983" s="3"/>
    </row>
    <row r="984" spans="1:5" ht="22">
      <c r="A984" s="7" t="s">
        <v>888</v>
      </c>
      <c r="B984" s="2" t="s">
        <v>1077</v>
      </c>
      <c r="C984" s="3" t="s">
        <v>1</v>
      </c>
      <c r="D984" s="3"/>
      <c r="E984" s="3"/>
    </row>
    <row r="985" spans="1:5" ht="22">
      <c r="A985" s="7" t="s">
        <v>888</v>
      </c>
      <c r="B985" s="2" t="s">
        <v>1078</v>
      </c>
      <c r="C985" s="3" t="s">
        <v>447</v>
      </c>
      <c r="D985" s="3"/>
      <c r="E985" s="3">
        <v>4</v>
      </c>
    </row>
    <row r="986" spans="1:5" ht="22">
      <c r="A986" s="7" t="s">
        <v>888</v>
      </c>
      <c r="B986" s="2" t="s">
        <v>1079</v>
      </c>
      <c r="C986" s="3" t="s">
        <v>1</v>
      </c>
      <c r="D986" s="3"/>
      <c r="E986" s="3"/>
    </row>
    <row r="987" spans="1:5" ht="22">
      <c r="A987" s="7" t="s">
        <v>888</v>
      </c>
      <c r="B987" s="2" t="s">
        <v>1080</v>
      </c>
      <c r="C987" s="3" t="s">
        <v>402</v>
      </c>
      <c r="D987" s="3"/>
      <c r="E987" s="3"/>
    </row>
    <row r="988" spans="1:5" ht="22">
      <c r="A988" s="7" t="s">
        <v>888</v>
      </c>
      <c r="B988" s="2" t="s">
        <v>1081</v>
      </c>
      <c r="C988" s="3" t="s">
        <v>6</v>
      </c>
      <c r="D988" s="3"/>
      <c r="E988" s="3"/>
    </row>
    <row r="989" spans="1:5" ht="22">
      <c r="A989" s="7" t="s">
        <v>888</v>
      </c>
      <c r="B989" s="2" t="s">
        <v>1082</v>
      </c>
      <c r="C989" s="3" t="s">
        <v>368</v>
      </c>
      <c r="D989" s="3"/>
      <c r="E989" s="3"/>
    </row>
    <row r="990" spans="1:5" ht="22">
      <c r="A990" s="7" t="s">
        <v>888</v>
      </c>
      <c r="B990" s="2" t="s">
        <v>1083</v>
      </c>
      <c r="C990" s="3" t="s">
        <v>1</v>
      </c>
      <c r="D990" s="3"/>
      <c r="E990" s="3"/>
    </row>
    <row r="991" spans="1:5" ht="22">
      <c r="A991" s="7" t="s">
        <v>888</v>
      </c>
      <c r="B991" s="2" t="s">
        <v>1084</v>
      </c>
      <c r="C991" s="3" t="s">
        <v>1075</v>
      </c>
      <c r="D991" s="3"/>
      <c r="E991" s="3"/>
    </row>
    <row r="992" spans="1:5" ht="22">
      <c r="A992" s="7" t="s">
        <v>888</v>
      </c>
      <c r="B992" s="2" t="s">
        <v>1085</v>
      </c>
      <c r="C992" s="3" t="s">
        <v>1</v>
      </c>
      <c r="D992" s="3"/>
      <c r="E992" s="3"/>
    </row>
    <row r="993" spans="1:5" ht="22">
      <c r="A993" s="7" t="s">
        <v>888</v>
      </c>
      <c r="B993" s="2" t="s">
        <v>1086</v>
      </c>
      <c r="C993" s="3" t="s">
        <v>164</v>
      </c>
      <c r="D993" s="3"/>
      <c r="E993" s="3"/>
    </row>
    <row r="994" spans="1:5" ht="22">
      <c r="A994" s="7" t="s">
        <v>888</v>
      </c>
      <c r="B994" s="2" t="s">
        <v>1087</v>
      </c>
      <c r="C994" s="3" t="s">
        <v>1088</v>
      </c>
      <c r="D994" s="3"/>
      <c r="E994" s="3"/>
    </row>
    <row r="995" spans="1:5" ht="22">
      <c r="A995" s="7" t="s">
        <v>888</v>
      </c>
      <c r="B995" s="2" t="s">
        <v>1089</v>
      </c>
      <c r="C995" s="3" t="s">
        <v>1088</v>
      </c>
      <c r="D995" s="3"/>
      <c r="E995" s="3"/>
    </row>
    <row r="996" spans="1:5" ht="22">
      <c r="A996" s="7" t="s">
        <v>888</v>
      </c>
      <c r="B996" s="2" t="s">
        <v>1090</v>
      </c>
      <c r="C996" s="3" t="s">
        <v>477</v>
      </c>
      <c r="D996" s="3"/>
      <c r="E996" s="3"/>
    </row>
    <row r="997" spans="1:5" ht="22">
      <c r="A997" s="7" t="s">
        <v>888</v>
      </c>
      <c r="B997" s="2" t="s">
        <v>1091</v>
      </c>
      <c r="C997" s="3" t="s">
        <v>368</v>
      </c>
      <c r="D997" s="3"/>
      <c r="E997" s="3"/>
    </row>
    <row r="998" spans="1:5" ht="22">
      <c r="A998" s="7" t="s">
        <v>888</v>
      </c>
      <c r="B998" s="2" t="s">
        <v>1092</v>
      </c>
      <c r="C998" s="3" t="s">
        <v>19</v>
      </c>
      <c r="D998" s="3"/>
      <c r="E998" s="3"/>
    </row>
    <row r="999" spans="1:5" ht="22">
      <c r="A999" s="7" t="s">
        <v>888</v>
      </c>
      <c r="B999" s="2" t="s">
        <v>1093</v>
      </c>
      <c r="C999" s="3" t="s">
        <v>19</v>
      </c>
      <c r="D999" s="3"/>
      <c r="E999" s="3"/>
    </row>
    <row r="1000" spans="1:5" ht="22">
      <c r="A1000" s="7" t="s">
        <v>888</v>
      </c>
      <c r="B1000" s="2" t="s">
        <v>1094</v>
      </c>
      <c r="C1000" s="3" t="s">
        <v>30</v>
      </c>
      <c r="D1000" s="3"/>
      <c r="E1000" s="3"/>
    </row>
    <row r="1001" spans="1:5" ht="22">
      <c r="A1001" s="7" t="s">
        <v>888</v>
      </c>
      <c r="B1001" s="2" t="s">
        <v>1095</v>
      </c>
      <c r="C1001" s="3" t="s">
        <v>46</v>
      </c>
      <c r="D1001" s="3"/>
      <c r="E1001" s="3"/>
    </row>
    <row r="1002" spans="1:5" ht="22">
      <c r="A1002" s="7" t="s">
        <v>888</v>
      </c>
      <c r="B1002" s="2" t="s">
        <v>1096</v>
      </c>
      <c r="C1002" s="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7988-80E5-5B4B-8163-6DA926843802}">
  <dimension ref="A1"/>
  <sheetViews>
    <sheetView tabSelected="1" workbookViewId="0">
      <selection activeCell="A2" sqref="A2"/>
    </sheetView>
  </sheetViews>
  <sheetFormatPr baseColWidth="10" defaultRowHeight="16"/>
  <sheetData>
    <row r="1" spans="1:1">
      <c r="A1" s="8" t="s">
        <v>1097</v>
      </c>
    </row>
  </sheetData>
  <hyperlinks>
    <hyperlink ref="A1" r:id="rId1" xr:uid="{C27121BE-80E8-5E48-8D9A-56067A51EF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Klimeck</dc:creator>
  <cp:lastModifiedBy>Gerhard Klimeck</cp:lastModifiedBy>
  <dcterms:created xsi:type="dcterms:W3CDTF">2020-06-12T16:01:12Z</dcterms:created>
  <dcterms:modified xsi:type="dcterms:W3CDTF">2020-06-12T17:03:42Z</dcterms:modified>
</cp:coreProperties>
</file>