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pivotTables/pivotTable7.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pivotTables/pivotTable8.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2.xml" ContentType="application/vnd.openxmlformats-officedocument.themeOverrid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3.xml" ContentType="application/vnd.openxmlformats-officedocument.themeOverrid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heme/themeOverride4.xml" ContentType="application/vnd.openxmlformats-officedocument.themeOverrid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heme/themeOverride5.xml" ContentType="application/vnd.openxmlformats-officedocument.themeOverrid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heme/themeOverride6.xml" ContentType="application/vnd.openxmlformats-officedocument.themeOverride+xml"/>
  <Override PartName="/xl/pivotTables/pivotTable9.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drawings/drawing5.xml" ContentType="application/vnd.openxmlformats-officedocument.drawing+xml"/>
  <Override PartName="/xl/slicers/slicer4.xml" ContentType="application/vnd.ms-excel.slicer+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827" codeName="{3D1A710C-6663-3D7B-7F91-EC182F24A4BC}"/>
  <workbookPr codeName="DieseArbeitsmappe" defaultThemeVersion="166925"/>
  <mc:AlternateContent xmlns:mc="http://schemas.openxmlformats.org/markup-compatibility/2006">
    <mc:Choice Requires="x15">
      <x15ac:absPath xmlns:x15ac="http://schemas.microsoft.com/office/spreadsheetml/2010/11/ac" url="D:\GitHub\DataFactory-Knowledge-Center\4b. Integration with Excel Reporting\"/>
    </mc:Choice>
  </mc:AlternateContent>
  <xr:revisionPtr revIDLastSave="0" documentId="13_ncr:1_{F0C5207A-F4E7-41FC-A514-B5D3895A5ABF}" xr6:coauthVersionLast="37" xr6:coauthVersionMax="37" xr10:uidLastSave="{00000000-0000-0000-0000-000000000000}"/>
  <bookViews>
    <workbookView xWindow="0" yWindow="0" windowWidth="28800" windowHeight="13635" activeTab="5" xr2:uid="{00000000-000D-0000-FFFF-FFFF00000000}"/>
  </bookViews>
  <sheets>
    <sheet name="Start" sheetId="4" r:id="rId1"/>
    <sheet name="GuV_Data" sheetId="2" r:id="rId2"/>
    <sheet name="Tabelle1" sheetId="8" r:id="rId3"/>
    <sheet name="GuV_Structure" sheetId="1" r:id="rId4"/>
    <sheet name="Bilanz_Data" sheetId="3" r:id="rId5"/>
    <sheet name="CubeFunctions" sheetId="7" r:id="rId6"/>
  </sheets>
  <definedNames>
    <definedName name="_xlnm.Database">Start!$E$32</definedName>
    <definedName name="Datenschnitt_FactoryIDName">#N/A</definedName>
    <definedName name="Datenschnitt_Month">#N/A</definedName>
    <definedName name="Datenschnitt_ProductLineIDName">#N/A</definedName>
    <definedName name="Datenschnitt_Year">#N/A</definedName>
    <definedName name="Datenschnitt_Year1">#N/A</definedName>
    <definedName name="Datenschnitt_Year2">#N/A</definedName>
    <definedName name="Datenschnitt_Year3">#N/A</definedName>
    <definedName name="Password">Start!$E$38</definedName>
    <definedName name="Server">Start!$B$32</definedName>
    <definedName name="User">Start!$E$35</definedName>
    <definedName name="WindowsAuth">Start!$B$35</definedName>
  </definedNames>
  <calcPr calcId="162913"/>
  <pivotCaches>
    <pivotCache cacheId="0" r:id="rId7"/>
    <pivotCache cacheId="1" r:id="rId8"/>
    <pivotCache cacheId="2" r:id="rId9"/>
    <pivotCache cacheId="3" r:id="rId10"/>
  </pivotCaches>
  <fileRecoveryPr autoRecover="0"/>
  <extLst>
    <ext xmlns:x14="http://schemas.microsoft.com/office/spreadsheetml/2009/9/main" uri="{876F7934-8845-4945-9796-88D515C7AA90}">
      <x14:pivotCaches>
        <pivotCache cacheId="4" r:id="rId11"/>
        <pivotCache cacheId="5" r:id="rId12"/>
        <pivotCache cacheId="6" r:id="rId13"/>
      </x14:pivotCaches>
    </ext>
    <ext xmlns:x14="http://schemas.microsoft.com/office/spreadsheetml/2009/9/main" uri="{BBE1A952-AA13-448e-AADC-164F8A28A991}">
      <x14:slicerCaches>
        <x14:slicerCache r:id="rId14"/>
        <x14:slicerCache r:id="rId15"/>
        <x14:slicerCache r:id="rId16"/>
        <x14:slicerCache r:id="rId17"/>
        <x14:slicerCache r:id="rId18"/>
        <x14:slicerCache r:id="rId19"/>
        <x14:slicerCache r:id="rId20"/>
      </x14:slicerCaches>
    </ext>
    <ext xmlns:x14="http://schemas.microsoft.com/office/spreadsheetml/2009/9/main" uri="{79F54976-1DA5-4618-B147-4CDE4B953A38}">
      <x14:workbookPr/>
    </ext>
    <ext xmlns:x15="http://schemas.microsoft.com/office/spreadsheetml/2010/11/main" uri="{841E416B-1EF1-43b6-AB56-02D37102CBD5}">
      <x15:pivotCaches>
        <pivotCache cacheId="7" r:id="rId21"/>
        <pivotCache cacheId="8" r:id="rId22"/>
        <pivotCache cacheId="9" r:id="rId23"/>
        <pivotCache cacheId="10" r:id="rId24"/>
        <pivotCache cacheId="11" r:id="rId25"/>
        <pivotCache cacheId="12" r:id="rId26"/>
      </x15:pivotCaches>
    </ext>
    <ext xmlns:x15="http://schemas.microsoft.com/office/spreadsheetml/2010/11/main" uri="{983426D0-5260-488c-9760-48F4B6AC55F4}">
      <x15:pivotTableReferences>
        <x15:pivotTableReference r:id="rId27"/>
        <x15:pivotTableReference r:id="rId28"/>
        <x15:pivotTableReference r:id="rId29"/>
        <x15:pivotTableReference r:id="rId30"/>
        <x15:pivotTableReference r:id="rId31"/>
        <x15:pivotTableReference r:id="rId32"/>
      </x15:pivotTableReference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sx_pf_RESULT_Profit_5456c959-c14e-49bc-9455-59aac4797ea6" name="sx_pf_RESULT_Profit" connection="DataFactory"/>
          <x15:modelTable id="sx_pf_RESULT_Balance_cf10017f-a014-4b21-9f1e-950abf2c7b50" name="sx_pf_RESULT_Balance" connection="DataFactory"/>
          <x15:modelTable id="sx_pf_RESULT_Numeric_6f23a582-c760-4f9f-96db-3c73ff24276e" name="sx_pf_RESULT_Numeric" connection="DataFactory"/>
        </x15:modelTables>
      </x15:dataModel>
    </ext>
  </extLst>
</workbook>
</file>

<file path=xl/calcChain.xml><?xml version="1.0" encoding="utf-8"?>
<calcChain xmlns="http://schemas.openxmlformats.org/spreadsheetml/2006/main">
  <c r="H19" i="7" l="1"/>
  <c r="H39" i="7"/>
  <c r="H29" i="7"/>
  <c r="H22" i="7"/>
  <c r="H40" i="7"/>
  <c r="H20" i="7"/>
  <c r="H28" i="7"/>
  <c r="H44" i="7"/>
  <c r="H30" i="7"/>
  <c r="H21" i="7"/>
  <c r="H23" i="7"/>
  <c r="H41" i="7"/>
  <c r="J41" i="7" s="1"/>
  <c r="J44" i="7"/>
  <c r="J40" i="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DataFactory" type="100" refreshedVersion="6" minRefreshableVersion="5" saveData="1">
    <extLst>
      <ext xmlns:x15="http://schemas.microsoft.com/office/spreadsheetml/2010/11/main" uri="{DE250136-89BD-433C-8126-D09CA5730AF9}">
        <x15:connection id="7004b170-961c-4649-adb8-fd3cfe775866"/>
      </ext>
    </extLst>
  </connection>
  <connection id="2" xr16:uid="{00000000-0015-0000-FFFF-FFFF01000000}" keepAlive="1" name="ThisWorkbookDataModel" description="Datenmodel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11">
    <s v="ThisWorkbookDataModel"/>
    <s v="#,0.00 &quot;€&quot;;-#,0.00 &quot;€&quot;;#,0.00 &quot;€&quot;"/>
    <s v="[sx_pf_RESULT_Profit].[Year].[All]"/>
    <s v="[sx_pf_RESULT_Profit].[Year].&amp;[2016]"/>
    <s v="[sx_pf_RESULT_Profit].[Year].&amp;[2017]"/>
    <s v="[Measures].[Summe von Value]"/>
    <s v="[sx_pf_RESULT_Profit].[FactoryID].&amp;[F010]"/>
    <s v="[sx_pf_RESULT_Profit].[Year].[All].children"/>
    <s v="[2016]:[2017]"/>
    <s v="{[sx_pf_RESULT_Profit].[Year].&amp;[2009]}"/>
    <s v="{([2016],[sx_pf_RESULT_Numeric].[Effect].[All].[Kosten])}"/>
  </metadataStrings>
  <mdxMetadata count="13">
    <mdx n="0" f="m">
      <t c="1">
        <n x="2"/>
      </t>
    </mdx>
    <mdx n="0" f="m">
      <t c="1">
        <n x="3"/>
      </t>
    </mdx>
    <mdx n="0" f="m">
      <t c="1">
        <n x="4"/>
      </t>
    </mdx>
    <mdx n="0" f="v">
      <t c="3" si="1">
        <n x="5"/>
        <n x="3"/>
        <n x="6"/>
      </t>
    </mdx>
    <mdx n="0" f="s">
      <ms ns="7" c="0"/>
    </mdx>
    <mdx n="0" f="s">
      <ms ns="8" c="0"/>
    </mdx>
    <mdx n="0" f="v">
      <t c="2" si="1">
        <n x="8" s="1"/>
        <n x="5"/>
      </t>
    </mdx>
    <mdx n="0" f="v">
      <t c="1" si="1">
        <n x="5"/>
      </t>
    </mdx>
    <mdx n="0" f="v">
      <t c="2" si="1">
        <n x="5"/>
        <n x="4"/>
      </t>
    </mdx>
    <mdx n="0" f="s">
      <ms ns="9" c="0"/>
    </mdx>
    <mdx n="0" f="v">
      <t c="2" si="1">
        <n x="9" s="1"/>
        <n x="5"/>
      </t>
    </mdx>
    <mdx n="0" f="s">
      <ms ns="10" c="0"/>
    </mdx>
    <mdx n="0" f="v">
      <t c="2" si="1">
        <n x="10" s="1"/>
        <n x="5"/>
      </t>
    </mdx>
  </mdxMetadata>
  <valueMetadata count="13">
    <bk>
      <rc t="1" v="0"/>
    </bk>
    <bk>
      <rc t="1" v="1"/>
    </bk>
    <bk>
      <rc t="1" v="2"/>
    </bk>
    <bk>
      <rc t="1" v="3"/>
    </bk>
    <bk>
      <rc t="1" v="4"/>
    </bk>
    <bk>
      <rc t="1" v="5"/>
    </bk>
    <bk>
      <rc t="1" v="6"/>
    </bk>
    <bk>
      <rc t="1" v="7"/>
    </bk>
    <bk>
      <rc t="1" v="8"/>
    </bk>
    <bk>
      <rc t="1" v="9"/>
    </bk>
    <bk>
      <rc t="1" v="10"/>
    </bk>
    <bk>
      <rc t="1" v="11"/>
    </bk>
    <bk>
      <rc t="1" v="12"/>
    </bk>
  </valueMetadata>
</metadata>
</file>

<file path=xl/sharedStrings.xml><?xml version="1.0" encoding="utf-8"?>
<sst xmlns="http://schemas.openxmlformats.org/spreadsheetml/2006/main" count="126" uniqueCount="110">
  <si>
    <t>Monate</t>
  </si>
  <si>
    <t>Zeilenbeschriftungen</t>
  </si>
  <si>
    <t>Summe von Value</t>
  </si>
  <si>
    <t>Spaltenbeschriftungen</t>
  </si>
  <si>
    <t>Gesamtergebnis</t>
  </si>
  <si>
    <t>Saldo</t>
  </si>
  <si>
    <t>Factory/ProductLine/Product/ValueSeries</t>
  </si>
  <si>
    <t>EUR</t>
  </si>
  <si>
    <t>Bilanzdaten - Auswertung als Datentabelle</t>
  </si>
  <si>
    <t>GuV Daten - Auswertung in struktureller Perspektive</t>
  </si>
  <si>
    <t>GuV Daten - Auswertung als Datentabelle</t>
  </si>
  <si>
    <t>Datenbank</t>
  </si>
  <si>
    <t>Server</t>
  </si>
  <si>
    <t>DataFactory</t>
  </si>
  <si>
    <t>GuV Datenübersicht</t>
  </si>
  <si>
    <t>Datentabelle</t>
  </si>
  <si>
    <t>Bilanz Datenübersicht</t>
  </si>
  <si>
    <t>Cockpit in Strukturperspektive</t>
  </si>
  <si>
    <t>Cockpit mit Zeitreihen</t>
  </si>
  <si>
    <t>Cockpit mit  Zeitreihen</t>
  </si>
  <si>
    <t>DataFactory Insight</t>
  </si>
  <si>
    <t>Zurück</t>
  </si>
  <si>
    <t>Windows Auth</t>
  </si>
  <si>
    <t>User</t>
  </si>
  <si>
    <t>Passwort</t>
  </si>
  <si>
    <t>localhost</t>
  </si>
  <si>
    <t>True</t>
  </si>
  <si>
    <t>Connection</t>
  </si>
  <si>
    <t>F010 Familienunternehmen Kunze GmbH</t>
  </si>
  <si>
    <t>DL Darlehen</t>
  </si>
  <si>
    <t>F015 Betreutes Wohnen Kunze GmbH</t>
  </si>
  <si>
    <t xml:space="preserve">CUBEMENGE </t>
  </si>
  <si>
    <t>CUBEWERT</t>
  </si>
  <si>
    <t>CUBE KPI ELEMENT</t>
  </si>
  <si>
    <t>CUBE ELEMENT EIGENSCHAFT</t>
  </si>
  <si>
    <t>CUBE ELEMENT</t>
  </si>
  <si>
    <t>CUBE MENGEN ANZAHL</t>
  </si>
  <si>
    <t>CUBE RANG ELEMENT</t>
  </si>
  <si>
    <t>CUBE SET</t>
  </si>
  <si>
    <t>CUBE VALUE</t>
  </si>
  <si>
    <t>CUBE MEMBER</t>
  </si>
  <si>
    <t>finite orderd list of elements</t>
  </si>
  <si>
    <t>Tupel</t>
  </si>
  <si>
    <t>Liste von Objekten, im Gegensatz zur Menge ist die Reihenfolge relevant</t>
  </si>
  <si>
    <t>Gibt das n te Elemente eines Cubesets zurück (da diese ja sortiert sind)</t>
  </si>
  <si>
    <t>nur nach Power Pivot KPI Definition</t>
  </si>
  <si>
    <t>CUBE RANKED MEMBER</t>
  </si>
  <si>
    <t>CUBE FUNKTION Überblick</t>
  </si>
  <si>
    <t>Cube Funktionen liefern meist zwei Werte zurück, einen intern zur Weiterverarbeitung und einen Anzeigetext</t>
  </si>
  <si>
    <t>Ein Link auf eine Zelle mit Cube Formel bewirkt daher etwas anderes als eine Link auf eine Zelle mit identischem Text</t>
  </si>
  <si>
    <t>CUBE SET COUNT</t>
  </si>
  <si>
    <t>CUBE MEMBER PRPERTY</t>
  </si>
  <si>
    <t>CUBE KPI MEMBER</t>
  </si>
  <si>
    <t>liefert die Anzahl der Elemente in einem Cubeset</t>
  </si>
  <si>
    <t>kann auch das gewählte Element eines Slicers zeigen</t>
  </si>
  <si>
    <t>Deutsch</t>
  </si>
  <si>
    <t>Englisch</t>
  </si>
  <si>
    <t>Bedeutung</t>
  </si>
  <si>
    <t>BEGRIFFE</t>
  </si>
  <si>
    <t>FORMELN</t>
  </si>
  <si>
    <t>=CUBEELEMENT("ThisWorkbookDataModel";"[sx_pf_Result_Profit].[Year].[All]")</t>
  </si>
  <si>
    <t>ein Element oder ein Tupel des Cubes, prüft ob Element vorhanden ist und gibt dann Beschriftung aus / a way of slicing the cube, by Dimension or Measure</t>
  </si>
  <si>
    <t>=CUBEELEMENT("ThisWorkbookDataModel";"[sx_pf_Result_Profit].[Year].[2016]")</t>
  </si>
  <si>
    <t>=CUBEELEMENT("ThisWorkbookDataModel";"[sx_pf_Result_Profit].[Year].[All].[2016]")</t>
  </si>
  <si>
    <t>Voller Pfad</t>
  </si>
  <si>
    <t>Kürzer</t>
  </si>
  <si>
    <t>=CUBEELEMENT("ThisWorkbookDataModel";"[sx_pf_Result_Profit].[2016]")</t>
  </si>
  <si>
    <t>Ganz kurz</t>
  </si>
  <si>
    <t>=CUBEELEMENT("ThisWorkbookDataModel";"[sx_pf_Result_Profit].[Year].["&amp;$H$16&amp;"]")</t>
  </si>
  <si>
    <t>Mit externer Referenz</t>
  </si>
  <si>
    <t>der Abruf eines Wertes / the actual calculation</t>
  </si>
  <si>
    <t>Summe über alles, Name des Measure über Standard Pivot ermitteln</t>
  </si>
  <si>
    <t>=CUBEWERT("ThisWorkbookDataModel";"[Measures].[Summe von Value]";"[2016]")</t>
  </si>
  <si>
    <t>Summe für Jahr in Kurzschreibweise</t>
  </si>
  <si>
    <t>=CUBEWERT("ThisWorkbookDataModel";"[Measures].[Summe von Value]";"[2016]";"[F010]")</t>
  </si>
  <si>
    <t>Summe für Jahr des Mandanten F010 in Kurzschreibweise</t>
  </si>
  <si>
    <t>ein SET an Elementen holen, man kann diese sortieren lassen (alphabetisch), oder auch nach einem Wert / a combination of cubemembers.</t>
  </si>
  <si>
    <t>A child members with extension …[ALL].children, or a list of Elements.Ein Slicer ist auch ein Cubeset und kann so verwendet werden.</t>
  </si>
  <si>
    <t>=CUBEMENGE("ThisWorkbookDataModel";"[sx_pf_RESULT_Profit].[Year].[All].children";"Jahre")</t>
  </si>
  <si>
    <t>alle Jahre</t>
  </si>
  <si>
    <t xml:space="preserve">Kann sotriert werden – an integer from 0 to 7, representing “No Sorting,” “Sort Ascending,” “Sort Descending,” “Alpha Ascending,” “Alpha Descending,” “DB order ascending,” “DB order descending.” </t>
  </si>
  <si>
    <t>Sortierung nach -&gt; nur nach einem Measure, nicht nach einer Spalte -&gt; nur bei 1 und 2 als Sortiertyp, sonst ignoriert</t>
  </si>
  <si>
    <t>=CUBEMENGE("ThisWorkbookDataModel";Slicer_Year;"Jahre")</t>
  </si>
  <si>
    <t>=CUBEMENGE("ThisWorkbookDataModel";"[2016]:[2017]";"Jahre")</t>
  </si>
  <si>
    <t>=CUBEWERT("ThisWorkbookDataModel";"[Measures].[Summe von Value]")</t>
  </si>
  <si>
    <t>Beispiel</t>
  </si>
  <si>
    <t>Zwei Jahre im Set</t>
  </si>
  <si>
    <t>Jahre des Slicers (Name in Eigenschaften suchen !)</t>
  </si>
  <si>
    <t>Formel</t>
  </si>
  <si>
    <t>Bemerkung</t>
  </si>
  <si>
    <t>=CUBEMENGE("ThisWorkbookDataModel";"filter([Bereich].[Month].[All].Children,[Bereich].[Month].Member_Value &lt;  6)";"Set filtered")</t>
  </si>
  <si>
    <t>Ein gefiltertes Set, auf alle Monate kleiner 6</t>
  </si>
  <si>
    <t>=CUBEMENGE("ThisWorkbookDataModel";"{[2016],[sx_pf_RESULT_Numeric].[Effect].[All].[Kosten]}";"Ein Jahr, nur Kosten")</t>
  </si>
  <si>
    <t>Mehrere Filterkriterien kommagetrennt in {(   )} einschließen, manchmal auch nur in {  }</t>
  </si>
  <si>
    <t>Die Liste der gefilteren Element darf kein Element enthalten, welches im Datenbestand</t>
  </si>
  <si>
    <r>
      <t xml:space="preserve">nicht existiert. </t>
    </r>
    <r>
      <rPr>
        <sz val="8"/>
        <color theme="9" tint="0.39994506668294322"/>
        <rFont val="Calibri"/>
        <family val="2"/>
        <scheme val="minor"/>
      </rPr>
      <t>(or handle with iif/iserror https://blog.crossjoin.co.uk/2017/02/18/handling-missing-members-in-the-cubeset-function-with-power-pivot/)</t>
    </r>
  </si>
  <si>
    <t>=N(Cubevalue (….) )+N(Cubevalue (….))</t>
  </si>
  <si>
    <t>Um mehrere Cubevalues zu summieren, muss  man jedes in die N-Funktion packen um leere abzufangen.</t>
  </si>
  <si>
    <t>=CUBEMENGE("ThisWorkbookDataModel";"[Bereich].[Effect].[Kosten]*[Bereich].[Month].[All].Children";"Set filtered")</t>
  </si>
  <si>
    <t>Datenschnitte vertragen sich oft nicht Pivottabellen, die per VBA geändert werden. Das Aufklappen von Ebenen funktionert dann bei manchen Ebenen nicht mehr.</t>
  </si>
  <si>
    <t>bei mehr als 2 Filterkriterien werden diese durch ein Komma getrennt und insgesammt von einer Klammer umschlossen</t>
  </si>
  <si>
    <t>Alle Monate, die einen Effekt 'Kosten' aufweisen</t>
  </si>
  <si>
    <t>Alle ProjektIDs unter Kostenstelle 10080002 im Geschäftsbereich GF/Zentrale Dienste am Standort Bad Pyrmont im Jahr 2019</t>
  </si>
  <si>
    <t>=CUBEMENGE("ThisWorkbookDataModel";"([Model].[Bad Pyrmont],[Model].[GF/Zentrale Dienste],[Model].[vInvestitionsplan.Jahr].[2019],[Model].[10080002 Facility Management],[Model].[vInvestitionsplan.ProjektID].children)";"Sort,GB,J,KST")</t>
  </si>
  <si>
    <t>! Problematisch wird die Länge, es darf die Zeichenlänge von 255 Zeichen nicht überschritten werden. Daher kann wie im Beispiel wenn bei eindeutigen Begriffen der "Pfad" verkürzt werden. Zum Beispiel wurde beim Standort [vInvestitionsplan.Standort] weggelassen weil es Bad Pyrmont nur in dieser View+Spalte gibt. Beim Jahr funktionierte es nicht, da 2019 auch in einer anderen Spalte verwendet wurde.</t>
  </si>
  <si>
    <t>=CUBEMENGE("ThisWorkbookDataModel";G28;"Sort,GB,J,KST")</t>
  </si>
  <si>
    <t>Wird die Zeichenlänge dennoch überschritten, kann dem durch Verketten des gesamten Pfades in einer separaten Zelle und Verweis auf diese Zelle in der CUBEMENGE-Formel abgeholfen werden.</t>
  </si>
  <si>
    <t>der Pfad wurde in Zelle G28 angegeben, in Zelle G28 werden die Einzelnen Ausdrücke verkettet</t>
  </si>
  <si>
    <t xml:space="preserve">([Model].[Bad Pyrmont],[Model].[vInvestitionsplan.Geschäftsbereich].[GF/Zentrale Dienste/Stabsstellen],[Model].[vInvestitionsplan.Jahr].[2019],[Model].[10080002 Facility Management],[Model].[vInvestitionsplan.ProjektID].children)
</t>
  </si>
  <si>
    <t>Der Pfad muss die Klammern enthalten, aber keine Anführungsstriche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</si>
</sst>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7" formatCode="#,##0.00\ &quot;€&quot;;\-#,##0.00\ &quot;€&quot;"/>
  </numFmts>
  <fonts count="9" x14ac:knownFonts="1">
    <font>
      <sz val="11"/>
      <color theme="9" tint="0.39994506668294322"/>
      <name val="Calibri"/>
      <family val="2"/>
      <scheme val="minor"/>
    </font>
    <font>
      <sz val="20"/>
      <color theme="9" tint="0.39994506668294322"/>
      <name val="Calibri"/>
      <family val="2"/>
      <scheme val="minor"/>
    </font>
    <font>
      <sz val="9"/>
      <color theme="2" tint="-0.249977111117893"/>
      <name val="Calibri"/>
      <family val="2"/>
      <scheme val="minor"/>
    </font>
    <font>
      <u/>
      <sz val="11"/>
      <color theme="10"/>
      <name val="Calibri"/>
      <family val="2"/>
      <scheme val="minor"/>
    </font>
    <font>
      <u/>
      <sz val="11"/>
      <color theme="9" tint="0.39994506668294322"/>
      <name val="Calibri"/>
      <family val="2"/>
      <scheme val="minor"/>
    </font>
    <font>
      <sz val="11"/>
      <color theme="1" tint="0.14996795556505021"/>
      <name val="Calibri"/>
      <family val="2"/>
      <scheme val="minor"/>
    </font>
    <font>
      <sz val="11"/>
      <color rgb="FF666666"/>
      <name val="Calibri"/>
      <family val="2"/>
    </font>
    <font>
      <sz val="14"/>
      <color theme="9" tint="0.39994506668294322"/>
      <name val="Calibri"/>
      <family val="2"/>
      <scheme val="minor"/>
    </font>
    <font>
      <sz val="8"/>
      <color theme="9" tint="0.39994506668294322"/>
      <name val="Calibri"/>
      <family val="2"/>
      <scheme val="minor"/>
    </font>
  </fonts>
  <fills count="4">
    <fill>
      <patternFill patternType="none"/>
    </fill>
    <fill>
      <patternFill patternType="gray125"/>
    </fill>
    <fill>
      <patternFill patternType="solid">
        <fgColor theme="1" tint="0.14999847407452621"/>
        <bgColor indexed="64"/>
      </patternFill>
    </fill>
    <fill>
      <patternFill patternType="solid">
        <fgColor theme="1" tint="0.14996795556505021"/>
        <bgColor indexed="64"/>
      </patternFill>
    </fill>
  </fills>
  <borders count="7">
    <border>
      <left/>
      <right/>
      <top/>
      <bottom/>
      <diagonal/>
    </border>
    <border>
      <left style="thin">
        <color theme="6" tint="0.39991454817346722"/>
      </left>
      <right/>
      <top style="thin">
        <color theme="6" tint="0.39991454817346722"/>
      </top>
      <bottom style="thin">
        <color theme="6" tint="0.39991454817346722"/>
      </bottom>
      <diagonal/>
    </border>
    <border>
      <left/>
      <right style="thin">
        <color theme="6" tint="0.39991454817346722"/>
      </right>
      <top style="thin">
        <color theme="6" tint="0.39991454817346722"/>
      </top>
      <bottom style="thin">
        <color theme="6" tint="0.39991454817346722"/>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6" tint="0.39991454817346722"/>
      </left>
      <right style="thin">
        <color theme="6" tint="0.39988402966399123"/>
      </right>
      <top style="thin">
        <color theme="6" tint="0.39991454817346722"/>
      </top>
      <bottom style="thin">
        <color theme="6" tint="0.39991454817346722"/>
      </bottom>
      <diagonal/>
    </border>
    <border>
      <left/>
      <right/>
      <top/>
      <bottom style="thin">
        <color theme="9" tint="-0.24994659260841701"/>
      </bottom>
      <diagonal/>
    </border>
    <border>
      <left style="thin">
        <color theme="7"/>
      </left>
      <right style="thin">
        <color theme="7"/>
      </right>
      <top style="thin">
        <color theme="7"/>
      </top>
      <bottom style="thin">
        <color theme="7"/>
      </bottom>
      <diagonal/>
    </border>
  </borders>
  <cellStyleXfs count="2">
    <xf numFmtId="0" fontId="0" fillId="3" borderId="0"/>
    <xf numFmtId="0" fontId="3" fillId="3" borderId="0" applyNumberFormat="0" applyFill="0" applyBorder="0" applyAlignment="0" applyProtection="0"/>
  </cellStyleXfs>
  <cellXfs count="30">
    <xf numFmtId="0" fontId="0" fillId="3" borderId="0" xfId="0"/>
    <xf numFmtId="0" fontId="0" fillId="2" borderId="0" xfId="0" applyFill="1"/>
    <xf numFmtId="3" fontId="0" fillId="3" borderId="0" xfId="0" applyNumberFormat="1"/>
    <xf numFmtId="0" fontId="0" fillId="3" borderId="0" xfId="0" applyAlignment="1">
      <alignment horizontal="left"/>
    </xf>
    <xf numFmtId="0" fontId="0" fillId="3" borderId="0" xfId="0" applyFill="1"/>
    <xf numFmtId="0" fontId="0" fillId="3" borderId="0" xfId="0" pivotButton="1"/>
    <xf numFmtId="0" fontId="1" fillId="3" borderId="0" xfId="0" applyFont="1"/>
    <xf numFmtId="0" fontId="1" fillId="3" borderId="0" xfId="0" applyFont="1" applyAlignment="1">
      <alignment vertical="center"/>
    </xf>
    <xf numFmtId="0" fontId="2" fillId="3" borderId="0" xfId="0" applyFont="1"/>
    <xf numFmtId="0" fontId="4" fillId="3" borderId="0" xfId="1" applyFont="1"/>
    <xf numFmtId="0" fontId="4" fillId="3" borderId="0" xfId="1" applyFont="1" applyFill="1"/>
    <xf numFmtId="0" fontId="0" fillId="3" borderId="3" xfId="0" applyBorder="1"/>
    <xf numFmtId="0" fontId="0" fillId="3" borderId="4" xfId="0" applyBorder="1"/>
    <xf numFmtId="0" fontId="5" fillId="3" borderId="3" xfId="0" applyFont="1" applyBorder="1"/>
    <xf numFmtId="0" fontId="0" fillId="3" borderId="0" xfId="0" applyAlignment="1">
      <alignment horizontal="left" indent="1"/>
    </xf>
    <xf numFmtId="0" fontId="0" fillId="3" borderId="5" xfId="0" applyBorder="1"/>
    <xf numFmtId="0" fontId="7" fillId="3" borderId="0" xfId="0" applyFont="1"/>
    <xf numFmtId="0" fontId="0" fillId="3" borderId="0" xfId="0" quotePrefix="1"/>
    <xf numFmtId="0" fontId="0" fillId="3" borderId="0" xfId="0" quotePrefix="1" applyFont="1" applyAlignment="1">
      <alignment wrapText="1"/>
    </xf>
    <xf numFmtId="0" fontId="0" fillId="3" borderId="0" xfId="0" applyAlignment="1">
      <alignment horizontal="center"/>
    </xf>
    <xf numFmtId="0" fontId="0" fillId="3" borderId="5" xfId="0" applyBorder="1" applyAlignment="1">
      <alignment horizontal="center"/>
    </xf>
    <xf numFmtId="0" fontId="0" fillId="3" borderId="6" xfId="0" applyBorder="1" applyAlignment="1">
      <alignment horizontal="center"/>
    </xf>
    <xf numFmtId="0" fontId="0" fillId="3" borderId="0" xfId="0" quotePrefix="1" applyAlignment="1">
      <alignment horizontal="center" vertical="center" wrapText="1"/>
    </xf>
    <xf numFmtId="0" fontId="0" fillId="3" borderId="0" xfId="0" quotePrefix="1" applyFont="1" applyAlignment="1">
      <alignment horizontal="center" wrapText="1"/>
    </xf>
    <xf numFmtId="7" fontId="0" fillId="3" borderId="0" xfId="0" applyNumberFormat="1"/>
    <xf numFmtId="0" fontId="0" fillId="3" borderId="0" xfId="0" quotePrefix="1" applyAlignment="1">
      <alignment horizontal="center"/>
    </xf>
    <xf numFmtId="0" fontId="0" fillId="3" borderId="1" xfId="0" applyBorder="1"/>
    <xf numFmtId="0" fontId="0" fillId="3" borderId="2" xfId="0" applyBorder="1"/>
    <xf numFmtId="0" fontId="0" fillId="3" borderId="0" xfId="0" quotePrefix="1" applyFont="1" applyAlignment="1">
      <alignment wrapText="1"/>
    </xf>
    <xf numFmtId="0" fontId="0" fillId="3" borderId="0" xfId="0" quotePrefix="1" applyAlignment="1"/>
  </cellXfs>
  <cellStyles count="2">
    <cellStyle name="Link" xfId="1" builtinId="8"/>
    <cellStyle name="Standard" xfId="0" builtinId="0" customBuiltin="1"/>
  </cellStyles>
  <dxfs count="25">
    <dxf>
      <font>
        <b/>
        <color theme="0"/>
      </font>
    </dxf>
    <dxf>
      <font>
        <b/>
        <color theme="0"/>
      </font>
    </dxf>
    <dxf>
      <font>
        <b/>
        <color theme="0"/>
      </font>
      <fill>
        <patternFill patternType="solid">
          <fgColor theme="6" tint="-0.249977111117893"/>
          <bgColor theme="6" tint="-0.249977111117893"/>
        </patternFill>
      </fill>
    </dxf>
    <dxf>
      <border>
        <bottom style="thin">
          <color theme="6" tint="0.39997558519241921"/>
        </bottom>
      </border>
    </dxf>
    <dxf>
      <font>
        <b/>
        <color theme="0"/>
      </font>
    </dxf>
    <dxf>
      <fill>
        <patternFill patternType="solid">
          <fgColor theme="6" tint="-0.249977111117893"/>
          <bgColor theme="6" tint="-0.249977111117893"/>
        </patternFill>
      </fill>
      <border>
        <left style="thin">
          <color theme="6" tint="0.39997558519241921"/>
        </left>
        <right style="thin">
          <color theme="6" tint="0.39997558519241921"/>
        </right>
        <top style="thin">
          <color theme="6" tint="0.39997558519241921"/>
        </top>
        <bottom style="thin">
          <color theme="6" tint="0.39997558519241921"/>
        </bottom>
      </border>
    </dxf>
    <dxf>
      <border>
        <left style="thin">
          <color theme="6" tint="0.39997558519241921"/>
        </left>
        <right style="thin">
          <color theme="6" tint="0.39997558519241921"/>
        </right>
      </border>
    </dxf>
    <dxf>
      <border>
        <top style="thin">
          <color theme="6" tint="0.39997558519241921"/>
        </top>
        <bottom style="thin">
          <color theme="6" tint="0.39997558519241921"/>
        </bottom>
      </border>
    </dxf>
    <dxf>
      <font>
        <b/>
        <color theme="0"/>
      </font>
      <fill>
        <patternFill patternType="solid">
          <fgColor theme="1"/>
          <bgColor theme="1"/>
        </patternFill>
      </fill>
    </dxf>
    <dxf>
      <font>
        <b/>
        <color theme="0"/>
      </font>
      <fill>
        <patternFill patternType="solid">
          <fgColor theme="1"/>
          <bgColor theme="1"/>
        </patternFill>
      </fill>
    </dxf>
    <dxf>
      <font>
        <color theme="6" tint="0.79998168889431442"/>
      </font>
      <fill>
        <patternFill patternType="solid">
          <fgColor theme="6"/>
          <bgColor theme="1" tint="0.499984740745262"/>
        </patternFill>
      </fill>
    </dxf>
    <dxf>
      <font>
        <color theme="2"/>
      </font>
      <border>
        <bottom style="thin">
          <color theme="0" tint="-0.34998626667073579"/>
        </bottom>
        <vertical/>
        <horizontal/>
      </border>
    </dxf>
    <dxf>
      <font>
        <sz val="8"/>
        <color theme="1"/>
      </font>
      <fill>
        <patternFill>
          <bgColor theme="1" tint="0.14996795556505021"/>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ont>
        <color theme="0"/>
      </font>
      <fill>
        <patternFill patternType="solid">
          <fgColor theme="9" tint="-0.499984740745262"/>
          <bgColor theme="9" tint="-0.499984740745262"/>
        </patternFill>
      </fill>
      <border>
        <horizontal style="thin">
          <color theme="9" tint="-0.499984740745262"/>
        </horizontal>
      </border>
    </dxf>
    <dxf>
      <font>
        <b/>
        <color theme="0"/>
      </font>
      <fill>
        <patternFill patternType="solid">
          <fgColor theme="9" tint="-0.499984740745262"/>
          <bgColor theme="9" tint="-0.499984740745262"/>
        </patternFill>
      </fill>
      <border>
        <horizontal style="thin">
          <color theme="9" tint="-0.499984740745262"/>
        </horizontal>
      </border>
    </dxf>
    <dxf>
      <font>
        <b/>
        <color theme="1"/>
      </font>
    </dxf>
    <dxf>
      <font>
        <b/>
        <color theme="1"/>
      </font>
      <fill>
        <patternFill patternType="solid">
          <fgColor theme="9" tint="0.79998168889431442"/>
          <bgColor theme="9" tint="0.79998168889431442"/>
        </patternFill>
      </fill>
      <border>
        <top style="thin">
          <color theme="9" tint="0.39997558519241921"/>
        </top>
        <bottom style="thin">
          <color theme="9" tint="0.39997558519241921"/>
        </bottom>
      </border>
    </dxf>
    <dxf>
      <font>
        <b/>
        <color theme="1"/>
      </font>
      <border>
        <bottom style="thin">
          <color theme="9" tint="0.79998168889431442"/>
        </bottom>
      </border>
    </dxf>
    <dxf>
      <border>
        <left style="thin">
          <color theme="9" tint="0.79998168889431442"/>
        </left>
        <right style="thin">
          <color theme="9" tint="0.79998168889431442"/>
        </right>
      </border>
    </dxf>
    <dxf>
      <fill>
        <patternFill patternType="solid">
          <fgColor theme="9" tint="0.39997558519241921"/>
          <bgColor theme="9" tint="0.39997558519241921"/>
        </patternFill>
      </fill>
    </dxf>
    <dxf>
      <font>
        <b/>
        <color theme="0"/>
      </font>
      <fill>
        <patternFill patternType="solid">
          <fgColor theme="9" tint="-0.499984740745262"/>
          <bgColor theme="9" tint="-0.499984740745262"/>
        </patternFill>
      </fill>
    </dxf>
    <dxf>
      <font>
        <b/>
        <color theme="0"/>
      </font>
      <fill>
        <patternFill patternType="solid">
          <fgColor theme="9" tint="-0.499984740745262"/>
          <bgColor theme="9" tint="-0.499984740745262"/>
        </patternFill>
      </fill>
      <border>
        <bottom style="thin">
          <color theme="9"/>
        </bottom>
        <horizontal style="thin">
          <color theme="9" tint="-0.499984740745262"/>
        </horizontal>
      </border>
    </dxf>
    <dxf>
      <font>
        <color theme="1"/>
      </font>
      <fill>
        <patternFill patternType="solid">
          <fgColor theme="9" tint="0.59999389629810485"/>
          <bgColor theme="9" tint="0.59999389629810485"/>
        </patternFill>
      </fill>
      <border>
        <horizontal style="thin">
          <color theme="9" tint="0.79998168889431442"/>
        </horizontal>
      </border>
    </dxf>
    <dxf>
      <font>
        <color theme="2"/>
      </font>
      <border>
        <bottom style="thin">
          <color theme="0" tint="-0.34998626667073579"/>
        </bottom>
        <vertical/>
        <horizontal/>
      </border>
    </dxf>
    <dxf>
      <font>
        <sz val="8"/>
        <color theme="1"/>
      </font>
      <fill>
        <patternFill>
          <bgColor theme="1" tint="0.14996795556505021"/>
        </patternFill>
      </fill>
      <border diagonalUp="0" diagonalDown="0">
        <left/>
        <right/>
        <top/>
        <bottom/>
        <vertical/>
        <horizontal/>
      </border>
    </dxf>
  </dxfs>
  <tableStyles count="4" defaultTableStyle="TableStyleMedium2" defaultPivotStyle="PivotStyleLight16">
    <tableStyle name="DataFactory_Green" pivot="0" table="0" count="10" xr9:uid="{00000000-0011-0000-FFFF-FFFF00000000}">
      <tableStyleElement type="wholeTable" dxfId="24"/>
      <tableStyleElement type="headerRow" dxfId="23"/>
    </tableStyle>
    <tableStyle name="Pivot_DataFactory_Green" table="0" count="10" xr9:uid="{00000000-0011-0000-FFFF-FFFF01000000}">
      <tableStyleElement type="wholeTable" dxfId="22"/>
      <tableStyleElement type="headerRow" dxfId="21"/>
      <tableStyleElement type="totalRow" dxfId="20"/>
      <tableStyleElement type="secondRowStripe" dxfId="19"/>
      <tableStyleElement type="secondColumnStripe" dxfId="18"/>
      <tableStyleElement type="firstSubtotalRow" dxfId="17"/>
      <tableStyleElement type="firstRowSubheading" dxfId="16"/>
      <tableStyleElement type="secondRowSubheading" dxfId="15"/>
      <tableStyleElement type="pageFieldLabels" dxfId="14"/>
      <tableStyleElement type="pageFieldValues" dxfId="13"/>
    </tableStyle>
    <tableStyle name="sxDataFactory" pivot="0" table="0" count="10" xr9:uid="{00000000-0011-0000-FFFF-FFFF02000000}">
      <tableStyleElement type="wholeTable" dxfId="12"/>
      <tableStyleElement type="headerRow" dxfId="11"/>
    </tableStyle>
    <tableStyle name="sxDataFactory_Pivot" table="0" count="11" xr9:uid="{00000000-0011-0000-FFFF-FFFF03000000}">
      <tableStyleElement type="wholeTable" dxfId="10"/>
      <tableStyleElement type="headerRow" dxfId="9"/>
      <tableStyleElement type="totalRow" dxfId="8"/>
      <tableStyleElement type="firstRowStripe" dxfId="7"/>
      <tableStyleElement type="firstColumnStripe" dxfId="6"/>
      <tableStyleElement type="firstSubtotalColumn" dxfId="5"/>
      <tableStyleElement type="firstSubtotalRow" dxfId="4"/>
      <tableStyleElement type="firstColumnSubheading" dxfId="3"/>
      <tableStyleElement type="firstRowSubheading" dxfId="2"/>
      <tableStyleElement type="secondRowSubheading" dxfId="1"/>
      <tableStyleElement type="pageFieldLabels" dxfId="0"/>
    </tableStyle>
  </tableStyle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1"/>
          </font>
          <fill>
            <patternFill patternType="solid">
              <fgColor theme="0" tint="-0.14999847407452621"/>
              <bgColor theme="0" tint="-0.14999847407452621"/>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0" tint="-0.249977111117893"/>
              <bgColor theme="4" tint="0.39994506668294322"/>
            </patternFill>
          </fill>
          <border>
            <left style="thin">
              <color rgb="FF999999"/>
            </left>
            <right style="thin">
              <color rgb="FF999999"/>
            </right>
            <top style="thin">
              <color rgb="FF999999"/>
            </top>
            <bottom style="thin">
              <color rgb="FF999999"/>
            </bottom>
            <vertical/>
            <horizontal/>
          </border>
        </dxf>
        <dxf>
          <font>
            <color rgb="FF959595"/>
          </font>
          <fill>
            <patternFill patternType="solid">
              <fgColor theme="0"/>
              <bgColor theme="0"/>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theme="0"/>
              <bgColor theme="0" tint="-0.34998626667073579"/>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1"/>
          </font>
          <fill>
            <patternFill patternType="solid">
              <fgColor theme="0" tint="-0.14999847407452621"/>
              <bgColor theme="0" tint="-0.14999847407452621"/>
            </patternFill>
          </fill>
          <border>
            <left style="thin">
              <color rgb="FFCCCCCC"/>
            </left>
            <right style="thin">
              <color rgb="FFCCCCCC"/>
            </right>
            <top style="thin">
              <color rgb="FFCCCCCC"/>
            </top>
            <bottom style="thin">
              <color rgb="FFCCCCCC"/>
            </bottom>
            <vertical/>
            <horizontal/>
          </border>
        </dxf>
        <dxf>
          <font>
            <color theme="0"/>
          </font>
          <fill>
            <patternFill patternType="solid">
              <fgColor theme="0" tint="-0.249977111117893"/>
              <bgColor theme="9" tint="-0.499984740745262"/>
            </patternFill>
          </fill>
          <border>
            <left style="thin">
              <color rgb="FF999999"/>
            </left>
            <right style="thin">
              <color rgb="FF999999"/>
            </right>
            <top style="thin">
              <color rgb="FF999999"/>
            </top>
            <bottom style="thin">
              <color rgb="FF999999"/>
            </bottom>
            <vertical/>
            <horizontal/>
          </border>
        </dxf>
        <dxf>
          <font>
            <color rgb="FF959595"/>
          </font>
          <fill>
            <patternFill patternType="solid">
              <fgColor theme="0"/>
              <bgColor theme="0"/>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theme="0"/>
              <bgColor theme="0" tint="-0.34998626667073579"/>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DataFactory_Green">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xDataFactory">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olapFunctions">
    <main first="ThisWorkbookDataModel">
      <tp t="e">
        <v>#N/A</v>
        <stp>1</stp>
        <tr r="J40" s="7"/>
        <tr r="J44" s="7"/>
        <tr r="J41" s="7"/>
        <tr r="H41" s="7"/>
        <tr r="H23" s="7"/>
        <tr r="H21" s="7"/>
        <tr r="H30" s="7"/>
        <tr r="H44" s="7"/>
        <tr r="H44" s="7"/>
        <tr r="H28" s="7"/>
        <tr r="H20" s="7"/>
        <tr r="H40" s="7"/>
        <tr r="H22" s="7"/>
        <tr r="H29" s="7"/>
        <tr r="H39" s="7"/>
        <tr r="H19" s="7"/>
      </tp>
    </main>
  </volType>
</volTypes>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7.xml"/><Relationship Id="rId18" Type="http://schemas.microsoft.com/office/2007/relationships/slicerCache" Target="slicerCaches/slicerCache5.xml"/><Relationship Id="rId26" Type="http://schemas.openxmlformats.org/officeDocument/2006/relationships/pivotCacheDefinition" Target="pivotCache/pivotCacheDefinition13.xml"/><Relationship Id="rId39" Type="http://schemas.openxmlformats.org/officeDocument/2006/relationships/calcChain" Target="calcChain.xml"/><Relationship Id="rId21" Type="http://schemas.openxmlformats.org/officeDocument/2006/relationships/pivotCacheDefinition" Target="pivotCache/pivotCacheDefinition8.xml"/><Relationship Id="rId34" Type="http://schemas.openxmlformats.org/officeDocument/2006/relationships/connections" Target="connections.xml"/><Relationship Id="rId7" Type="http://schemas.openxmlformats.org/officeDocument/2006/relationships/pivotCacheDefinition" Target="pivotCache/pivotCacheDefinition1.xml"/><Relationship Id="rId2" Type="http://schemas.openxmlformats.org/officeDocument/2006/relationships/worksheet" Target="worksheets/sheet2.xml"/><Relationship Id="rId16" Type="http://schemas.microsoft.com/office/2007/relationships/slicerCache" Target="slicerCaches/slicerCache3.xml"/><Relationship Id="rId20" Type="http://schemas.microsoft.com/office/2007/relationships/slicerCache" Target="slicerCaches/slicerCache7.xml"/><Relationship Id="rId29" Type="http://schemas.openxmlformats.org/officeDocument/2006/relationships/pivotTable" Target="pivotTables/pivotTable3.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5.xml"/><Relationship Id="rId24" Type="http://schemas.openxmlformats.org/officeDocument/2006/relationships/pivotCacheDefinition" Target="pivotCache/pivotCacheDefinition11.xml"/><Relationship Id="rId32" Type="http://schemas.openxmlformats.org/officeDocument/2006/relationships/pivotTable" Target="pivotTables/pivotTable6.xml"/><Relationship Id="rId37" Type="http://schemas.openxmlformats.org/officeDocument/2006/relationships/sheetMetadata" Target="metadata.xml"/><Relationship Id="rId40" Type="http://schemas.openxmlformats.org/officeDocument/2006/relationships/volatileDependencies" Target="volatileDependencies.xml"/><Relationship Id="rId5" Type="http://schemas.openxmlformats.org/officeDocument/2006/relationships/worksheet" Target="worksheets/sheet5.xml"/><Relationship Id="rId15" Type="http://schemas.microsoft.com/office/2007/relationships/slicerCache" Target="slicerCaches/slicerCache2.xml"/><Relationship Id="rId23" Type="http://schemas.openxmlformats.org/officeDocument/2006/relationships/pivotCacheDefinition" Target="pivotCache/pivotCacheDefinition10.xml"/><Relationship Id="rId28" Type="http://schemas.openxmlformats.org/officeDocument/2006/relationships/pivotTable" Target="pivotTables/pivotTable2.xml"/><Relationship Id="rId36" Type="http://schemas.openxmlformats.org/officeDocument/2006/relationships/sharedStrings" Target="sharedStrings.xml"/><Relationship Id="rId10" Type="http://schemas.openxmlformats.org/officeDocument/2006/relationships/pivotCacheDefinition" Target="pivotCache/pivotCacheDefinition4.xml"/><Relationship Id="rId19" Type="http://schemas.microsoft.com/office/2007/relationships/slicerCache" Target="slicerCaches/slicerCache6.xml"/><Relationship Id="rId31" Type="http://schemas.openxmlformats.org/officeDocument/2006/relationships/pivotTable" Target="pivotTables/pivotTable5.xml"/><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4" Type="http://schemas.microsoft.com/office/2007/relationships/slicerCache" Target="slicerCaches/slicerCache1.xml"/><Relationship Id="rId22" Type="http://schemas.openxmlformats.org/officeDocument/2006/relationships/pivotCacheDefinition" Target="pivotCache/pivotCacheDefinition9.xml"/><Relationship Id="rId27" Type="http://schemas.openxmlformats.org/officeDocument/2006/relationships/pivotTable" Target="pivotTables/pivotTable1.xml"/><Relationship Id="rId30" Type="http://schemas.openxmlformats.org/officeDocument/2006/relationships/pivotTable" Target="pivotTables/pivotTable4.xml"/><Relationship Id="rId35" Type="http://schemas.openxmlformats.org/officeDocument/2006/relationships/styles" Target="styles.xml"/><Relationship Id="rId8" Type="http://schemas.openxmlformats.org/officeDocument/2006/relationships/pivotCacheDefinition" Target="pivotCache/pivotCacheDefinition2.xml"/><Relationship Id="rId3" Type="http://schemas.openxmlformats.org/officeDocument/2006/relationships/worksheet" Target="worksheets/sheet3.xml"/><Relationship Id="rId12" Type="http://schemas.openxmlformats.org/officeDocument/2006/relationships/pivotCacheDefinition" Target="pivotCache/pivotCacheDefinition6.xml"/><Relationship Id="rId17" Type="http://schemas.microsoft.com/office/2007/relationships/slicerCache" Target="slicerCaches/slicerCache4.xml"/><Relationship Id="rId25" Type="http://schemas.openxmlformats.org/officeDocument/2006/relationships/pivotCacheDefinition" Target="pivotCache/pivotCacheDefinition12.xml"/><Relationship Id="rId33" Type="http://schemas.openxmlformats.org/officeDocument/2006/relationships/theme" Target="theme/theme1.xml"/><Relationship Id="rId38" Type="http://schemas.openxmlformats.org/officeDocument/2006/relationships/powerPivotData" Target="model/item.data"/></Relationships>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themeOverride" Target="../theme/themeOverride4.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themeOverride" Target="../theme/themeOverride5.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themeOverride" Target="../theme/themeOverride6.xml"/><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de-DE"/>
              <a:t>Ergebnis pro Factory</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de-DE"/>
        </a:p>
      </c:txPr>
    </c:title>
    <c:autoTitleDeleted val="0"/>
    <c:pivotFmts>
      <c:pivotFmt>
        <c:idx val="0"/>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4472C4">
              <a:lumMod val="75000"/>
            </a:srgbClr>
          </a:solid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2"/>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marker>
          <c:symbol val="none"/>
        </c:marker>
      </c:pivotFmt>
      <c:pivotFmt>
        <c:idx val="3"/>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marker>
          <c:symbol val="none"/>
        </c:marker>
      </c:pivotFmt>
    </c:pivotFmts>
    <c:plotArea>
      <c:layout/>
      <c:barChart>
        <c:barDir val="col"/>
        <c:grouping val="clustered"/>
        <c:varyColors val="0"/>
        <c:ser>
          <c:idx val="0"/>
          <c:order val="0"/>
          <c:tx>
            <c:v>Ergebnis</c:v>
          </c:tx>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invertIfNegative val="0"/>
          <c:cat>
            <c:strLit>
              <c:ptCount val="2"/>
              <c:pt idx="0">
                <c:v>F010 Familienunternehmen Kunze GmbH</c:v>
              </c:pt>
              <c:pt idx="1">
                <c:v>F015 Betreutes Wohnen Kunze GmbH</c:v>
              </c:pt>
            </c:strLit>
          </c:cat>
          <c:val>
            <c:numLit>
              <c:formatCode>"€"#,##0.00_);\("€"#,##0.00\)</c:formatCode>
              <c:ptCount val="2"/>
              <c:pt idx="0">
                <c:v>-4414659.84</c:v>
              </c:pt>
              <c:pt idx="1">
                <c:v>-5574022.0114000002</c:v>
              </c:pt>
            </c:numLit>
          </c:val>
          <c:extLst>
            <c:ext xmlns:c16="http://schemas.microsoft.com/office/drawing/2014/chart" uri="{C3380CC4-5D6E-409C-BE32-E72D297353CC}">
              <c16:uniqueId val="{00000000-8C37-4C07-80F6-F730F1730309}"/>
            </c:ext>
          </c:extLst>
        </c:ser>
        <c:dLbls>
          <c:showLegendKey val="0"/>
          <c:showVal val="0"/>
          <c:showCatName val="0"/>
          <c:showSerName val="0"/>
          <c:showPercent val="0"/>
          <c:showBubbleSize val="0"/>
        </c:dLbls>
        <c:gapWidth val="315"/>
        <c:axId val="1850965359"/>
        <c:axId val="1773724175"/>
      </c:barChart>
      <c:catAx>
        <c:axId val="1850965359"/>
        <c:scaling>
          <c:orientation val="minMax"/>
        </c:scaling>
        <c:delete val="0"/>
        <c:axPos val="b"/>
        <c:minorGridlines>
          <c: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a:effectLst/>
          </c:spPr>
        </c:minorGridlines>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1773724175"/>
        <c:crosses val="autoZero"/>
        <c:auto val="1"/>
        <c:lblAlgn val="ctr"/>
        <c:lblOffset val="100"/>
        <c:noMultiLvlLbl val="0"/>
        <c:extLst>
          <c:ext xmlns:c15="http://schemas.microsoft.com/office/drawing/2012/chart" uri="{F40574EE-89B7-4290-83BB-5DA773EAF853}">
            <c15:numFmt c:formatCode="General" c:sourceLinked="1"/>
          </c:ext>
        </c:extLst>
      </c:catAx>
      <c:valAx>
        <c:axId val="1773724175"/>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minorGridlines>
          <c: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a:effectLst/>
          </c:spPr>
        </c:min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1850965359"/>
        <c:crosses val="autoZero"/>
        <c:crossBetween val="between"/>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de-DE"/>
    </a:p>
  </c:txPr>
  <c:extLst>
    <c:ext xmlns:c15="http://schemas.microsoft.com/office/drawing/2012/chart" uri="{723BEF56-08C2-4564-9609-F4CBC75E7E54}">
      <c15:pivotSource>
        <c15:name>[DataFactory_BlackReport.xlsm]PivotChartTable1</c15:name>
        <c15:fmtId val="0"/>
      </c15:pivotSource>
      <c15:pivotOptions>
        <c15:dropZoneFilter val="1"/>
        <c15:dropZoneCategories val="1"/>
        <c15:dropZoneData val="1"/>
        <c15:dropZonesVisible val="1"/>
      </c15: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de-DE"/>
              <a:t>Ergebnis nach Wertreihen</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de-DE"/>
        </a:p>
      </c:txPr>
    </c:title>
    <c:autoTitleDeleted val="0"/>
    <c:pivotFmts>
      <c:pivotFmt>
        <c:idx val="0"/>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4472C4">
              <a:lumMod val="75000"/>
            </a:srgbClr>
          </a:solid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2"/>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marker>
          <c:symbol val="none"/>
        </c:marker>
      </c:pivotFmt>
      <c:pivotFmt>
        <c:idx val="3"/>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marker>
          <c:symbol val="none"/>
        </c:marker>
      </c:pivotFmt>
    </c:pivotFmts>
    <c:plotArea>
      <c:layout/>
      <c:barChart>
        <c:barDir val="col"/>
        <c:grouping val="clustered"/>
        <c:varyColors val="0"/>
        <c:ser>
          <c:idx val="0"/>
          <c:order val="0"/>
          <c:tx>
            <c:v>Ergebnis</c:v>
          </c:tx>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invertIfNegative val="0"/>
          <c:cat>
            <c:strLit>
              <c:ptCount val="24"/>
              <c:pt idx="0">
                <c:v>Bearbeitungsgebühr</c:v>
              </c:pt>
              <c:pt idx="1">
                <c:v>Bereitstellungszins</c:v>
              </c:pt>
              <c:pt idx="2">
                <c:v>Gebühren</c:v>
              </c:pt>
              <c:pt idx="3">
                <c:v>Kaltmiete</c:v>
              </c:pt>
              <c:pt idx="4">
                <c:v>Kaltmiete - 0157.01000</c:v>
              </c:pt>
              <c:pt idx="5">
                <c:v>Kaltmiete - 0157.02000</c:v>
              </c:pt>
              <c:pt idx="6">
                <c:v>Kaltmiete - 277/112/1/1</c:v>
              </c:pt>
              <c:pt idx="7">
                <c:v>Kaltmiete - 277/112/1/2</c:v>
              </c:pt>
              <c:pt idx="8">
                <c:v>Keller</c:v>
              </c:pt>
              <c:pt idx="9">
                <c:v>Leasing</c:v>
              </c:pt>
              <c:pt idx="10">
                <c:v>Leasingrate</c:v>
              </c:pt>
              <c:pt idx="11">
                <c:v>Miete</c:v>
              </c:pt>
              <c:pt idx="12">
                <c:v>Nebenkosten</c:v>
              </c:pt>
              <c:pt idx="13">
                <c:v>Nebenkosten - 0157.01000</c:v>
              </c:pt>
              <c:pt idx="14">
                <c:v>Nebenkosten - 0157.02000</c:v>
              </c:pt>
              <c:pt idx="15">
                <c:v>Nebenkosten - 277/112/1/1</c:v>
              </c:pt>
              <c:pt idx="16">
                <c:v>Nebenkosten - 277/112/1/2</c:v>
              </c:pt>
              <c:pt idx="17">
                <c:v>Nettomiete</c:v>
              </c:pt>
              <c:pt idx="18">
                <c:v>Parkplatz</c:v>
              </c:pt>
              <c:pt idx="19">
                <c:v>Restwert</c:v>
              </c:pt>
              <c:pt idx="20">
                <c:v>Stellplatz</c:v>
              </c:pt>
              <c:pt idx="21">
                <c:v>Versicherung</c:v>
              </c:pt>
              <c:pt idx="22">
                <c:v>Zahlung</c:v>
              </c:pt>
              <c:pt idx="23">
                <c:v>Zinsaufwand</c:v>
              </c:pt>
            </c:strLit>
          </c:cat>
          <c:val>
            <c:numLit>
              <c:formatCode>"€"#,##0.00_);\("€"#,##0.00\)</c:formatCode>
              <c:ptCount val="24"/>
              <c:pt idx="0">
                <c:v>-714</c:v>
              </c:pt>
              <c:pt idx="1">
                <c:v>-40377.54</c:v>
              </c:pt>
              <c:pt idx="2">
                <c:v>-24253.25</c:v>
              </c:pt>
              <c:pt idx="3">
                <c:v>-2439494.11</c:v>
              </c:pt>
              <c:pt idx="4">
                <c:v>-8869.2999999999993</c:v>
              </c:pt>
              <c:pt idx="5">
                <c:v>-8869.2669999999998</c:v>
              </c:pt>
              <c:pt idx="6">
                <c:v>-11905.6</c:v>
              </c:pt>
              <c:pt idx="7">
                <c:v>-12138.134400000001</c:v>
              </c:pt>
              <c:pt idx="8">
                <c:v>-5100</c:v>
              </c:pt>
              <c:pt idx="9">
                <c:v>-25800</c:v>
              </c:pt>
              <c:pt idx="10">
                <c:v>-353975.96</c:v>
              </c:pt>
              <c:pt idx="11">
                <c:v>-16391.95</c:v>
              </c:pt>
              <c:pt idx="12">
                <c:v>-585649.55000000005</c:v>
              </c:pt>
              <c:pt idx="13">
                <c:v>-8206</c:v>
              </c:pt>
              <c:pt idx="14">
                <c:v>-6908</c:v>
              </c:pt>
              <c:pt idx="15">
                <c:v>-1284.08</c:v>
              </c:pt>
              <c:pt idx="16">
                <c:v>-1316</c:v>
              </c:pt>
              <c:pt idx="17">
                <c:v>-195883.77</c:v>
              </c:pt>
              <c:pt idx="18">
                <c:v>-3618</c:v>
              </c:pt>
              <c:pt idx="19">
                <c:v>-12111.33</c:v>
              </c:pt>
              <c:pt idx="20">
                <c:v>-20790</c:v>
              </c:pt>
              <c:pt idx="21">
                <c:v>-1359</c:v>
              </c:pt>
              <c:pt idx="22">
                <c:v>-843692.71</c:v>
              </c:pt>
              <c:pt idx="23">
                <c:v>-5359974.3</c:v>
              </c:pt>
            </c:numLit>
          </c:val>
          <c:extLst>
            <c:ext xmlns:c16="http://schemas.microsoft.com/office/drawing/2014/chart" uri="{C3380CC4-5D6E-409C-BE32-E72D297353CC}">
              <c16:uniqueId val="{00000000-BA51-4A30-B935-A3087373B9FE}"/>
            </c:ext>
          </c:extLst>
        </c:ser>
        <c:dLbls>
          <c:showLegendKey val="0"/>
          <c:showVal val="0"/>
          <c:showCatName val="0"/>
          <c:showSerName val="0"/>
          <c:showPercent val="0"/>
          <c:showBubbleSize val="0"/>
        </c:dLbls>
        <c:gapWidth val="315"/>
        <c:axId val="1850965359"/>
        <c:axId val="1773724175"/>
      </c:barChart>
      <c:catAx>
        <c:axId val="1850965359"/>
        <c:scaling>
          <c:orientation val="minMax"/>
        </c:scaling>
        <c:delete val="0"/>
        <c:axPos val="b"/>
        <c:minorGridlines>
          <c: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a:effectLst/>
          </c:spPr>
        </c:minorGridlines>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1773724175"/>
        <c:crosses val="autoZero"/>
        <c:auto val="1"/>
        <c:lblAlgn val="ctr"/>
        <c:lblOffset val="100"/>
        <c:noMultiLvlLbl val="0"/>
        <c:extLst>
          <c:ext xmlns:c15="http://schemas.microsoft.com/office/drawing/2012/chart" uri="{F40574EE-89B7-4290-83BB-5DA773EAF853}">
            <c15:numFmt c:formatCode="General" c:sourceLinked="1"/>
          </c:ext>
        </c:extLst>
      </c:catAx>
      <c:valAx>
        <c:axId val="1773724175"/>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minorGridlines>
          <c: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a:effectLst/>
          </c:spPr>
        </c:min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1850965359"/>
        <c:crosses val="autoZero"/>
        <c:crossBetween val="between"/>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de-DE"/>
    </a:p>
  </c:txPr>
  <c:extLst>
    <c:ext xmlns:c15="http://schemas.microsoft.com/office/drawing/2012/chart" uri="{723BEF56-08C2-4564-9609-F4CBC75E7E54}">
      <c15:pivotSource>
        <c15:name>[DataFactory_BlackReport.xlsm]PivotChartTable2</c15:name>
        <c15:fmtId val="0"/>
      </c15:pivotSource>
      <c15:pivotOptions>
        <c15:dropZoneFilter val="1"/>
        <c15:dropZoneCategories val="1"/>
        <c15:dropZoneData val="1"/>
        <c15:dropZonesVisible val="1"/>
      </c15: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de-DE"/>
              <a:t>Ergebnis pro Productline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de-DE"/>
        </a:p>
      </c:txPr>
    </c:title>
    <c:autoTitleDeleted val="0"/>
    <c:pivotFmts>
      <c:pivotFmt>
        <c:idx val="0"/>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4472C4">
              <a:lumMod val="75000"/>
            </a:srgbClr>
          </a:solid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2"/>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marker>
          <c:symbol val="none"/>
        </c:marker>
      </c:pivotFmt>
    </c:pivotFmts>
    <c:plotArea>
      <c:layout/>
      <c:barChart>
        <c:barDir val="col"/>
        <c:grouping val="clustered"/>
        <c:varyColors val="0"/>
        <c:ser>
          <c:idx val="0"/>
          <c:order val="0"/>
          <c:tx>
            <c:v>Ergebnis</c:v>
          </c:tx>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invertIfNegative val="0"/>
          <c:cat>
            <c:strLit>
              <c:ptCount val="2"/>
              <c:pt idx="0">
                <c:v>BK Betriebskosten</c:v>
              </c:pt>
              <c:pt idx="1">
                <c:v>DL Darlehen</c:v>
              </c:pt>
            </c:strLit>
          </c:cat>
          <c:val>
            <c:numLit>
              <c:formatCode>"€"#,##0.00_);\("€"#,##0.00\)</c:formatCode>
              <c:ptCount val="2"/>
              <c:pt idx="0">
                <c:v>-4562717.7614000002</c:v>
              </c:pt>
              <c:pt idx="1">
                <c:v>-5425964.0899999999</c:v>
              </c:pt>
            </c:numLit>
          </c:val>
          <c:extLst>
            <c:ext xmlns:c16="http://schemas.microsoft.com/office/drawing/2014/chart" uri="{C3380CC4-5D6E-409C-BE32-E72D297353CC}">
              <c16:uniqueId val="{00000000-1114-44BF-B7DF-309728B94C4F}"/>
            </c:ext>
          </c:extLst>
        </c:ser>
        <c:dLbls>
          <c:showLegendKey val="0"/>
          <c:showVal val="0"/>
          <c:showCatName val="0"/>
          <c:showSerName val="0"/>
          <c:showPercent val="0"/>
          <c:showBubbleSize val="0"/>
        </c:dLbls>
        <c:gapWidth val="315"/>
        <c:axId val="1850965359"/>
        <c:axId val="1773724175"/>
      </c:barChart>
      <c:catAx>
        <c:axId val="1850965359"/>
        <c:scaling>
          <c:orientation val="minMax"/>
        </c:scaling>
        <c:delete val="0"/>
        <c:axPos val="b"/>
        <c:minorGridlines>
          <c: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a:effectLst/>
          </c:spPr>
        </c:minorGridlines>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1773724175"/>
        <c:crosses val="autoZero"/>
        <c:auto val="1"/>
        <c:lblAlgn val="ctr"/>
        <c:lblOffset val="100"/>
        <c:noMultiLvlLbl val="0"/>
        <c:extLst>
          <c:ext xmlns:c15="http://schemas.microsoft.com/office/drawing/2012/chart" uri="{F40574EE-89B7-4290-83BB-5DA773EAF853}">
            <c15:numFmt c:formatCode="General" c:sourceLinked="1"/>
          </c:ext>
        </c:extLst>
      </c:catAx>
      <c:valAx>
        <c:axId val="1773724175"/>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minorGridlines>
          <c: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a:effectLst/>
          </c:spPr>
        </c:min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1850965359"/>
        <c:crosses val="autoZero"/>
        <c:crossBetween val="between"/>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de-DE"/>
    </a:p>
  </c:txPr>
  <c:extLst>
    <c:ext xmlns:c15="http://schemas.microsoft.com/office/drawing/2012/chart" uri="{723BEF56-08C2-4564-9609-F4CBC75E7E54}">
      <c15:pivotSource>
        <c15:name>[DataFactory_BlackReport.xlsm]PivotChartTable3</c15:name>
        <c15:fmtId val="0"/>
      </c15:pivotSource>
      <c15:pivotOptions>
        <c15:dropZoneFilter val="1"/>
        <c15:dropZoneCategories val="1"/>
        <c15:dropZoneData val="1"/>
        <c15:dropZonesVisible val="1"/>
      </c15: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de-DE"/>
              <a:t>Größte Kosten pro Product</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de-DE"/>
        </a:p>
      </c:txPr>
    </c:title>
    <c:autoTitleDeleted val="0"/>
    <c:pivotFmts>
      <c:pivotFmt>
        <c:idx val="0"/>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4472C4">
              <a:lumMod val="75000"/>
            </a:srgbClr>
          </a:solid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2"/>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marker>
          <c:symbol val="none"/>
        </c:marker>
      </c:pivotFmt>
      <c:pivotFmt>
        <c:idx val="3"/>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marker>
          <c:symbol val="none"/>
        </c:marker>
      </c:pivotFmt>
    </c:pivotFmts>
    <c:plotArea>
      <c:layout/>
      <c:barChart>
        <c:barDir val="col"/>
        <c:grouping val="clustered"/>
        <c:varyColors val="0"/>
        <c:ser>
          <c:idx val="0"/>
          <c:order val="0"/>
          <c:tx>
            <c:v>Ergebnis</c:v>
          </c:tx>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invertIfNegative val="0"/>
          <c:cat>
            <c:strLit>
              <c:ptCount val="161"/>
              <c:pt idx="0">
                <c:v>10 3122 - BFS 200000007704 - Goldener Herbst</c:v>
              </c:pt>
              <c:pt idx="1">
                <c:v>8 200000009388 - 3109</c:v>
              </c:pt>
              <c:pt idx="2">
                <c:v>6 3118 - BFS 200000006652 - Sonnenhof</c:v>
              </c:pt>
              <c:pt idx="3">
                <c:v>31 Niesky Alte Schule</c:v>
              </c:pt>
              <c:pt idx="4">
                <c:v>32 Niesky Neubau</c:v>
              </c:pt>
              <c:pt idx="5">
                <c:v>17 200000015744 - 3147</c:v>
              </c:pt>
              <c:pt idx="6">
                <c:v>26 Rahmenvertrag Pflegedienst</c:v>
              </c:pt>
              <c:pt idx="7">
                <c:v>4 025 7551924 - 3105</c:v>
              </c:pt>
              <c:pt idx="8">
                <c:v>14 0050299995 - 3114</c:v>
              </c:pt>
              <c:pt idx="9">
                <c:v>15 Str. des Friedens - Garage und Keller</c:v>
              </c:pt>
              <c:pt idx="10">
                <c:v>18 T0006852</c:v>
              </c:pt>
              <c:pt idx="11">
                <c:v>2 045 7551924 - 3103</c:v>
              </c:pt>
              <c:pt idx="12">
                <c:v>17 Str. des Friedens - W3</c:v>
              </c:pt>
              <c:pt idx="13">
                <c:v>16 Str. des Friedens - W2 inklusive Terasse</c:v>
              </c:pt>
              <c:pt idx="14">
                <c:v>21 Str. des Friedens - WIII/4</c:v>
              </c:pt>
              <c:pt idx="15">
                <c:v>12 3124 - APO 045 7519915 - Mühlenstraße 6</c:v>
              </c:pt>
              <c:pt idx="16">
                <c:v>3 An der Rennbahn 6</c:v>
              </c:pt>
              <c:pt idx="17">
                <c:v>22 Rahmenvertrag Verwaltung</c:v>
              </c:pt>
              <c:pt idx="18">
                <c:v>1 Bad Muskau</c:v>
              </c:pt>
              <c:pt idx="19">
                <c:v>63 Testvertrag</c:v>
              </c:pt>
              <c:pt idx="20">
                <c:v>3 005 7551924 - 3104</c:v>
              </c:pt>
              <c:pt idx="21">
                <c:v>52 Miete Büro Cottbus</c:v>
              </c:pt>
              <c:pt idx="22">
                <c:v>11 200000011561 - 3112</c:v>
              </c:pt>
              <c:pt idx="23">
                <c:v>40 3108 - DZ Bank 22115942 28102015 2</c:v>
              </c:pt>
              <c:pt idx="24">
                <c:v>24 Rahmenvertrag Goldener Herbst</c:v>
              </c:pt>
              <c:pt idx="25">
                <c:v>14 Str. des Friedens - Logopädie</c:v>
              </c:pt>
              <c:pt idx="26">
                <c:v>25 Rahmenvertrag Sonnenhof</c:v>
              </c:pt>
              <c:pt idx="27">
                <c:v>33 Mietvertrag AWO</c:v>
              </c:pt>
              <c:pt idx="28">
                <c:v>11 Friedensstraße 21 - 17115/101/6/1</c:v>
              </c:pt>
              <c:pt idx="29">
                <c:v>8 Friedensstraße 21 - 22193/101/6/3</c:v>
              </c:pt>
              <c:pt idx="30">
                <c:v>21 Mittelstraße</c:v>
              </c:pt>
              <c:pt idx="31">
                <c:v>24 Brunnenstraße 7</c:v>
              </c:pt>
              <c:pt idx="32">
                <c:v>13 3125 - Apo 065 7519915 - Mühlenstraße 6</c:v>
              </c:pt>
              <c:pt idx="33">
                <c:v>19 200102913</c:v>
              </c:pt>
              <c:pt idx="34">
                <c:v>20 200102914</c:v>
              </c:pt>
              <c:pt idx="35">
                <c:v>12 Friedensstraße 16 - 16991/101/1/1</c:v>
              </c:pt>
              <c:pt idx="36">
                <c:v>22 Str. des Friedens - Wohnung 8</c:v>
              </c:pt>
              <c:pt idx="37">
                <c:v>4 Villa am Park</c:v>
              </c:pt>
              <c:pt idx="38">
                <c:v>54 Miete Büro Bodelschwinghstraße, WSW</c:v>
              </c:pt>
              <c:pt idx="39">
                <c:v>2 3100 - Apo 075 7519915 - Mühlenstraße 6</c:v>
              </c:pt>
              <c:pt idx="40">
                <c:v>23 Str. des Friedens - Wohnung 7</c:v>
              </c:pt>
              <c:pt idx="41">
                <c:v>27 Rahmenvertrag Technik</c:v>
              </c:pt>
              <c:pt idx="42">
                <c:v>4 Tiergartenstraße 15</c:v>
              </c:pt>
              <c:pt idx="43">
                <c:v>18 Str. des Friedens - WIII/1</c:v>
              </c:pt>
              <c:pt idx="44">
                <c:v>10 Friedensstraße 21 - 17118/101/6/2</c:v>
              </c:pt>
              <c:pt idx="45">
                <c:v>9 Friedensstraße 20 - 21349/101/5/2</c:v>
              </c:pt>
              <c:pt idx="46">
                <c:v>19 Str. des Friedens - WIII/2</c:v>
              </c:pt>
              <c:pt idx="47">
                <c:v>6 Käthe - Kollwitz - Straße 17</c:v>
              </c:pt>
              <c:pt idx="48">
                <c:v>20 Str. des Friedens - WIII/3</c:v>
              </c:pt>
              <c:pt idx="49">
                <c:v>7 Friedensstraße 21 - 22236/101/6/4</c:v>
              </c:pt>
              <c:pt idx="50">
                <c:v>23 Darlehen Schur - 3153</c:v>
              </c:pt>
              <c:pt idx="51">
                <c:v>48 Buhse, DL Unternehmenswachstum</c:v>
              </c:pt>
              <c:pt idx="52">
                <c:v>56 5000057188</c:v>
              </c:pt>
              <c:pt idx="53">
                <c:v>18 200000017900 - 3154</c:v>
              </c:pt>
              <c:pt idx="54">
                <c:v>12 0150299995 - 3116</c:v>
              </c:pt>
              <c:pt idx="55">
                <c:v>5 Mühlenstraße 10</c:v>
              </c:pt>
              <c:pt idx="56">
                <c:v>4 3101 - I. Kunze - Mühlenstraße 8</c:v>
              </c:pt>
              <c:pt idx="57">
                <c:v>5 02 762 821 15 - 3106</c:v>
              </c:pt>
              <c:pt idx="58">
                <c:v>15 200000011974 - 3115</c:v>
              </c:pt>
              <c:pt idx="59">
                <c:v>1 Mühlenstraße 8</c:v>
              </c:pt>
              <c:pt idx="60">
                <c:v>3 015 7519915 - 3115</c:v>
              </c:pt>
              <c:pt idx="61">
                <c:v>29 Grenke Post Weißwasser</c:v>
              </c:pt>
              <c:pt idx="62">
                <c:v>29 Bad Muskau</c:v>
              </c:pt>
              <c:pt idx="63">
                <c:v>25 3138 - Apo 025 7519915 - Mühlenstraße 6</c:v>
              </c:pt>
              <c:pt idx="64">
                <c:v>2 WG 8</c:v>
              </c:pt>
              <c:pt idx="65">
                <c:v>31 604344423</c:v>
              </c:pt>
              <c:pt idx="66">
                <c:v>30 604280350</c:v>
              </c:pt>
              <c:pt idx="67">
                <c:v>10 200000010662 - 3111</c:v>
              </c:pt>
              <c:pt idx="68">
                <c:v>20 200000017920 - 3156</c:v>
              </c:pt>
              <c:pt idx="69">
                <c:v>43 3166 - VoBa 0150244244 - Station 13</c:v>
              </c:pt>
              <c:pt idx="70">
                <c:v>16 2100-3396338/07145807</c:v>
              </c:pt>
              <c:pt idx="71">
                <c:v>8 205271</c:v>
              </c:pt>
              <c:pt idx="72">
                <c:v>5 104371-10001957 - 3117</c:v>
              </c:pt>
              <c:pt idx="73">
                <c:v>13 Str. des Friedens - Garagenplätze</c:v>
              </c:pt>
              <c:pt idx="74">
                <c:v>27 36371/63/2/9</c:v>
              </c:pt>
              <c:pt idx="75">
                <c:v>55 6045742262</c:v>
              </c:pt>
              <c:pt idx="76">
                <c:v>40 604409337</c:v>
              </c:pt>
              <c:pt idx="77">
                <c:v>36 604341794</c:v>
              </c:pt>
              <c:pt idx="78">
                <c:v>27 3140 - SPK 599-2102631-1266841-1-1 - Radlader</c:v>
              </c:pt>
              <c:pt idx="79">
                <c:v>26 36220/63/1/1</c:v>
              </c:pt>
              <c:pt idx="80">
                <c:v>14 599-2019406-1014176-1-1</c:v>
              </c:pt>
              <c:pt idx="81">
                <c:v>37 604377517</c:v>
              </c:pt>
              <c:pt idx="82">
                <c:v>53 604526667</c:v>
              </c:pt>
              <c:pt idx="83">
                <c:v>25 0350299995 - 3158</c:v>
              </c:pt>
              <c:pt idx="84">
                <c:v>101 200000020252 - 3161</c:v>
              </c:pt>
              <c:pt idx="85">
                <c:v>13 599-2102631-1147514-1-1</c:v>
              </c:pt>
              <c:pt idx="86">
                <c:v>11 599-2102631-1147508-1-1</c:v>
              </c:pt>
              <c:pt idx="87">
                <c:v>10 599-2102631-1147491-1-1</c:v>
              </c:pt>
              <c:pt idx="88">
                <c:v>1 6150001502 - 3102</c:v>
              </c:pt>
              <c:pt idx="89">
                <c:v>7 203859</c:v>
              </c:pt>
              <c:pt idx="90">
                <c:v>24 0250299995 - 3157</c:v>
              </c:pt>
              <c:pt idx="91">
                <c:v>31 3141 - VoBa 050244244 - Mittelstraße 6</c:v>
              </c:pt>
              <c:pt idx="92">
                <c:v>23 Mittelstraße</c:v>
              </c:pt>
              <c:pt idx="93">
                <c:v>12 599-2102631-1147515-1-1</c:v>
              </c:pt>
              <c:pt idx="94">
                <c:v>47 604470012</c:v>
              </c:pt>
              <c:pt idx="95">
                <c:v>48 604470005</c:v>
              </c:pt>
              <c:pt idx="96">
                <c:v>17 12002410910</c:v>
              </c:pt>
              <c:pt idx="97">
                <c:v>29 3143 - SPK EL 134-003499-05D - GR-FU 42</c:v>
              </c:pt>
              <c:pt idx="98">
                <c:v>32 3145 - Volkswagenbank 1051431104 - WSW-FU 210</c:v>
              </c:pt>
              <c:pt idx="99">
                <c:v>9 599-2102631-1147484-1-1</c:v>
              </c:pt>
              <c:pt idx="100">
                <c:v>16 7101961 - 3117</c:v>
              </c:pt>
              <c:pt idx="101">
                <c:v>19 300000011770 - 3155</c:v>
              </c:pt>
              <c:pt idx="102">
                <c:v>35 3148 - VR Leasing 7135200 - Bürocontainer</c:v>
              </c:pt>
              <c:pt idx="103">
                <c:v>30 Niesky Mietvertrag für Container</c:v>
              </c:pt>
              <c:pt idx="104">
                <c:v>42 604424219</c:v>
              </c:pt>
              <c:pt idx="105">
                <c:v>43 604424226</c:v>
              </c:pt>
              <c:pt idx="106">
                <c:v>39 604408644</c:v>
              </c:pt>
              <c:pt idx="107">
                <c:v>41 604409416</c:v>
              </c:pt>
              <c:pt idx="108">
                <c:v>45 3102265</c:v>
              </c:pt>
              <c:pt idx="109">
                <c:v>46 3098430</c:v>
              </c:pt>
              <c:pt idx="110">
                <c:v>42 3160 - Volkswagenbank 75135273V887 - WSW-FU 100</c:v>
              </c:pt>
              <c:pt idx="111">
                <c:v>7 sonstige Verbindlichkeiten - 3570</c:v>
              </c:pt>
              <c:pt idx="112">
                <c:v>51 3102268</c:v>
              </c:pt>
              <c:pt idx="113">
                <c:v>50 3102267</c:v>
              </c:pt>
              <c:pt idx="114">
                <c:v>49 3102266</c:v>
              </c:pt>
              <c:pt idx="115">
                <c:v>28 Grenke WG 8/9</c:v>
              </c:pt>
              <c:pt idx="116">
                <c:v>28 Weißwasser</c:v>
              </c:pt>
              <c:pt idx="117">
                <c:v>3 Box 3</c:v>
              </c:pt>
              <c:pt idx="118">
                <c:v>32 3058264</c:v>
              </c:pt>
              <c:pt idx="119">
                <c:v>33 3058263</c:v>
              </c:pt>
              <c:pt idx="120">
                <c:v>34 3058262</c:v>
              </c:pt>
              <c:pt idx="121">
                <c:v>35 3058261</c:v>
              </c:pt>
              <c:pt idx="122">
                <c:v>30 200000012930 - 3144</c:v>
              </c:pt>
              <c:pt idx="123">
                <c:v>44 Mietvertrag Schmelzstraße 36 Bad Muskau</c:v>
              </c:pt>
              <c:pt idx="124">
                <c:v>44 3168 - Audi Bank 23235671A886 - GR-FU 3000</c:v>
              </c:pt>
              <c:pt idx="125">
                <c:v>6 035 7551924 - 3108</c:v>
              </c:pt>
              <c:pt idx="126">
                <c:v>8 110011 - 3120</c:v>
              </c:pt>
              <c:pt idx="127">
                <c:v>9 200000010165 - 3110</c:v>
              </c:pt>
              <c:pt idx="128">
                <c:v>11 110416 - 3123</c:v>
              </c:pt>
              <c:pt idx="129">
                <c:v>41 3159 - BFS 200000019953 - GR-FU 43</c:v>
              </c:pt>
              <c:pt idx="130">
                <c:v>22 200000011296 - 3136</c:v>
              </c:pt>
              <c:pt idx="131">
                <c:v>36 3102 - VR Leasing 7147411 - Wohnwagen</c:v>
              </c:pt>
              <c:pt idx="132">
                <c:v>9 110049 - 3121</c:v>
              </c:pt>
              <c:pt idx="133">
                <c:v>13 200000012341 - 3113</c:v>
              </c:pt>
              <c:pt idx="134">
                <c:v>5 Goldener Herbst</c:v>
              </c:pt>
              <c:pt idx="135">
                <c:v>14 110380 - 3126</c:v>
              </c:pt>
              <c:pt idx="136">
                <c:v>16 110381 - 3128</c:v>
              </c:pt>
              <c:pt idx="137">
                <c:v>2 Mühlenstraße 6</c:v>
              </c:pt>
              <c:pt idx="138">
                <c:v>34 3149 - Renault Bank 508398018 - GR-FU 51</c:v>
              </c:pt>
              <c:pt idx="139">
                <c:v>22 6124064803 - 3152</c:v>
              </c:pt>
              <c:pt idx="140">
                <c:v>6 Flur 1, Flurstück 224/12</c:v>
              </c:pt>
              <c:pt idx="141">
                <c:v>15 599-2090911-1114800-1-1</c:v>
              </c:pt>
              <c:pt idx="142">
                <c:v>21 200000017782 - 3151</c:v>
              </c:pt>
              <c:pt idx="143">
                <c:v>26 035 7519915 - 3139</c:v>
              </c:pt>
              <c:pt idx="144">
                <c:v>28 599-2102631-1263662 - 3137</c:v>
              </c:pt>
              <c:pt idx="145">
                <c:v>37 3150 - GRFA 63664 - Kompaktlader</c:v>
              </c:pt>
              <c:pt idx="146">
                <c:v>7 200083663 - 3119</c:v>
              </c:pt>
              <c:pt idx="147">
                <c:v>23 200000011272 - 3134</c:v>
              </c:pt>
              <c:pt idx="148">
                <c:v>38 3107 - Renault Bank 508482656 - GR-FU 32</c:v>
              </c:pt>
              <c:pt idx="149">
                <c:v>20 9706862003 - 3133</c:v>
              </c:pt>
              <c:pt idx="150">
                <c:v>19 9706862002 - 3132</c:v>
              </c:pt>
              <c:pt idx="151">
                <c:v>18 9706862001 - 3131</c:v>
              </c:pt>
              <c:pt idx="152">
                <c:v>33 W0015934/10388289 - 3146</c:v>
              </c:pt>
              <c:pt idx="153">
                <c:v>24 200000011273 - 3135</c:v>
              </c:pt>
              <c:pt idx="154">
                <c:v>25 Garage WG4</c:v>
              </c:pt>
              <c:pt idx="155">
                <c:v>1 68814751 - 3100</c:v>
              </c:pt>
              <c:pt idx="156">
                <c:v>45 3169 - Renault Bank 510791847 - GR-FU 102</c:v>
              </c:pt>
              <c:pt idx="157">
                <c:v>17 506726558 - 3129</c:v>
              </c:pt>
              <c:pt idx="158">
                <c:v>15 506601240 - 3127</c:v>
              </c:pt>
              <c:pt idx="159">
                <c:v>46 3170 - Renault Bank 510821793 - GR-FU 103</c:v>
              </c:pt>
              <c:pt idx="160">
                <c:v>47 3171 - Renault Bank 510881386 - GR-FU 104</c:v>
              </c:pt>
            </c:strLit>
          </c:cat>
          <c:val>
            <c:numLit>
              <c:formatCode>General</c:formatCode>
              <c:ptCount val="161"/>
              <c:pt idx="0">
                <c:v>1398976.18</c:v>
              </c:pt>
              <c:pt idx="1">
                <c:v>1101654.03</c:v>
              </c:pt>
              <c:pt idx="2">
                <c:v>804231.44</c:v>
              </c:pt>
              <c:pt idx="3">
                <c:v>671898.24</c:v>
              </c:pt>
              <c:pt idx="4">
                <c:v>535508</c:v>
              </c:pt>
              <c:pt idx="5">
                <c:v>397294.69</c:v>
              </c:pt>
              <c:pt idx="6">
                <c:v>319987.51</c:v>
              </c:pt>
              <c:pt idx="7">
                <c:v>319580.65999999997</c:v>
              </c:pt>
              <c:pt idx="8">
                <c:v>296533.92</c:v>
              </c:pt>
              <c:pt idx="9">
                <c:v>219512.04</c:v>
              </c:pt>
              <c:pt idx="10">
                <c:v>195883.77</c:v>
              </c:pt>
              <c:pt idx="11">
                <c:v>182067.06</c:v>
              </c:pt>
              <c:pt idx="12">
                <c:v>170909.4</c:v>
              </c:pt>
              <c:pt idx="13">
                <c:v>155369.28</c:v>
              </c:pt>
              <c:pt idx="14">
                <c:v>151632.5</c:v>
              </c:pt>
              <c:pt idx="15">
                <c:v>120174.44</c:v>
              </c:pt>
              <c:pt idx="16">
                <c:v>104364.35</c:v>
              </c:pt>
              <c:pt idx="17">
                <c:v>91696.33</c:v>
              </c:pt>
              <c:pt idx="18">
                <c:v>89989</c:v>
              </c:pt>
              <c:pt idx="19">
                <c:v>89989</c:v>
              </c:pt>
              <c:pt idx="20">
                <c:v>85058.01</c:v>
              </c:pt>
              <c:pt idx="21">
                <c:v>84000</c:v>
              </c:pt>
              <c:pt idx="22">
                <c:v>83199.12</c:v>
              </c:pt>
              <c:pt idx="23">
                <c:v>79319.31</c:v>
              </c:pt>
              <c:pt idx="24">
                <c:v>74481.34</c:v>
              </c:pt>
              <c:pt idx="25">
                <c:v>72374.28</c:v>
              </c:pt>
              <c:pt idx="26">
                <c:v>72081.34</c:v>
              </c:pt>
              <c:pt idx="27">
                <c:v>69591.360000000001</c:v>
              </c:pt>
              <c:pt idx="28">
                <c:v>68158.63</c:v>
              </c:pt>
              <c:pt idx="29">
                <c:v>62734.239999999998</c:v>
              </c:pt>
              <c:pt idx="30">
                <c:v>61050</c:v>
              </c:pt>
              <c:pt idx="31">
                <c:v>57296.68</c:v>
              </c:pt>
              <c:pt idx="32">
                <c:v>54357.37</c:v>
              </c:pt>
              <c:pt idx="33">
                <c:v>51171.95</c:v>
              </c:pt>
              <c:pt idx="34">
                <c:v>50792</c:v>
              </c:pt>
              <c:pt idx="35">
                <c:v>50679.29</c:v>
              </c:pt>
              <c:pt idx="36">
                <c:v>48180</c:v>
              </c:pt>
              <c:pt idx="37">
                <c:v>46200</c:v>
              </c:pt>
              <c:pt idx="38">
                <c:v>45546.6</c:v>
              </c:pt>
              <c:pt idx="39">
                <c:v>42760.11</c:v>
              </c:pt>
              <c:pt idx="40">
                <c:v>41916.6</c:v>
              </c:pt>
              <c:pt idx="41">
                <c:v>40705.21</c:v>
              </c:pt>
              <c:pt idx="42">
                <c:v>37091.040000000001</c:v>
              </c:pt>
              <c:pt idx="43">
                <c:v>36960</c:v>
              </c:pt>
              <c:pt idx="44">
                <c:v>34323.42</c:v>
              </c:pt>
              <c:pt idx="45">
                <c:v>34039.410000000003</c:v>
              </c:pt>
              <c:pt idx="46">
                <c:v>33924</c:v>
              </c:pt>
              <c:pt idx="47">
                <c:v>32852.567000000003</c:v>
              </c:pt>
              <c:pt idx="48">
                <c:v>32365.08</c:v>
              </c:pt>
              <c:pt idx="49">
                <c:v>31469.77</c:v>
              </c:pt>
              <c:pt idx="50">
                <c:v>31199.759999999998</c:v>
              </c:pt>
              <c:pt idx="51">
                <c:v>30000</c:v>
              </c:pt>
              <c:pt idx="52">
                <c:v>29885.4</c:v>
              </c:pt>
              <c:pt idx="53">
                <c:v>28130.19</c:v>
              </c:pt>
              <c:pt idx="54">
                <c:v>27160.69</c:v>
              </c:pt>
              <c:pt idx="55">
                <c:v>26643.814399999999</c:v>
              </c:pt>
              <c:pt idx="56">
                <c:v>24228.2</c:v>
              </c:pt>
              <c:pt idx="57">
                <c:v>22377.279999999999</c:v>
              </c:pt>
              <c:pt idx="58">
                <c:v>22302.81</c:v>
              </c:pt>
              <c:pt idx="59">
                <c:v>21591.360000000001</c:v>
              </c:pt>
              <c:pt idx="60">
                <c:v>21437.58</c:v>
              </c:pt>
              <c:pt idx="61">
                <c:v>20250</c:v>
              </c:pt>
              <c:pt idx="62">
                <c:v>19665</c:v>
              </c:pt>
              <c:pt idx="63">
                <c:v>18994.810000000001</c:v>
              </c:pt>
              <c:pt idx="64">
                <c:v>17833.2</c:v>
              </c:pt>
              <c:pt idx="65">
                <c:v>16686.560000000001</c:v>
              </c:pt>
              <c:pt idx="66">
                <c:v>16685.12</c:v>
              </c:pt>
              <c:pt idx="67">
                <c:v>16360.69</c:v>
              </c:pt>
              <c:pt idx="68">
                <c:v>16033.59</c:v>
              </c:pt>
              <c:pt idx="69">
                <c:v>15470.78</c:v>
              </c:pt>
              <c:pt idx="70">
                <c:v>15428.04</c:v>
              </c:pt>
              <c:pt idx="71">
                <c:v>14903.22</c:v>
              </c:pt>
              <c:pt idx="72">
                <c:v>14170.3</c:v>
              </c:pt>
              <c:pt idx="73">
                <c:v>13498.32</c:v>
              </c:pt>
              <c:pt idx="74">
                <c:v>13019.64</c:v>
              </c:pt>
              <c:pt idx="75">
                <c:v>12199.68</c:v>
              </c:pt>
              <c:pt idx="76">
                <c:v>11926.56</c:v>
              </c:pt>
              <c:pt idx="77">
                <c:v>11889.12</c:v>
              </c:pt>
              <c:pt idx="78">
                <c:v>11719.16</c:v>
              </c:pt>
              <c:pt idx="79">
                <c:v>11381.76</c:v>
              </c:pt>
              <c:pt idx="80">
                <c:v>11145.54</c:v>
              </c:pt>
              <c:pt idx="81">
                <c:v>10490.88</c:v>
              </c:pt>
              <c:pt idx="82">
                <c:v>9873.6</c:v>
              </c:pt>
              <c:pt idx="83">
                <c:v>9702.31</c:v>
              </c:pt>
              <c:pt idx="84">
                <c:v>9237.6200000000008</c:v>
              </c:pt>
              <c:pt idx="85">
                <c:v>8835.75</c:v>
              </c:pt>
              <c:pt idx="86">
                <c:v>8835.75</c:v>
              </c:pt>
              <c:pt idx="87">
                <c:v>8835.75</c:v>
              </c:pt>
              <c:pt idx="88">
                <c:v>8751.34</c:v>
              </c:pt>
              <c:pt idx="89">
                <c:v>8560.9599999999991</c:v>
              </c:pt>
              <c:pt idx="90">
                <c:v>8353.61</c:v>
              </c:pt>
              <c:pt idx="91">
                <c:v>8130</c:v>
              </c:pt>
              <c:pt idx="92">
                <c:v>7950</c:v>
              </c:pt>
              <c:pt idx="93">
                <c:v>7764.75</c:v>
              </c:pt>
              <c:pt idx="94">
                <c:v>7725.12</c:v>
              </c:pt>
              <c:pt idx="95">
                <c:v>7725.12</c:v>
              </c:pt>
              <c:pt idx="96">
                <c:v>7195.43</c:v>
              </c:pt>
              <c:pt idx="97">
                <c:v>7135.23</c:v>
              </c:pt>
              <c:pt idx="98">
                <c:v>7032.9</c:v>
              </c:pt>
              <c:pt idx="99">
                <c:v>6961.5</c:v>
              </c:pt>
              <c:pt idx="100">
                <c:v>6706.25</c:v>
              </c:pt>
              <c:pt idx="101">
                <c:v>6701.11</c:v>
              </c:pt>
              <c:pt idx="102">
                <c:v>6285.25</c:v>
              </c:pt>
              <c:pt idx="103">
                <c:v>5830</c:v>
              </c:pt>
              <c:pt idx="104">
                <c:v>5779.2</c:v>
              </c:pt>
              <c:pt idx="105">
                <c:v>5779.2</c:v>
              </c:pt>
              <c:pt idx="106">
                <c:v>5779.2</c:v>
              </c:pt>
              <c:pt idx="107">
                <c:v>5779.2</c:v>
              </c:pt>
              <c:pt idx="108">
                <c:v>5770.73</c:v>
              </c:pt>
              <c:pt idx="109">
                <c:v>5770.73</c:v>
              </c:pt>
              <c:pt idx="110">
                <c:v>5722.71</c:v>
              </c:pt>
              <c:pt idx="111">
                <c:v>5666.19</c:v>
              </c:pt>
              <c:pt idx="112">
                <c:v>5652.96</c:v>
              </c:pt>
              <c:pt idx="113">
                <c:v>5652.96</c:v>
              </c:pt>
              <c:pt idx="114">
                <c:v>5652.96</c:v>
              </c:pt>
              <c:pt idx="115">
                <c:v>5550</c:v>
              </c:pt>
              <c:pt idx="116">
                <c:v>5460</c:v>
              </c:pt>
              <c:pt idx="117">
                <c:v>5401.44</c:v>
              </c:pt>
              <c:pt idx="118">
                <c:v>5381.28</c:v>
              </c:pt>
              <c:pt idx="119">
                <c:v>5381.28</c:v>
              </c:pt>
              <c:pt idx="120">
                <c:v>5381.28</c:v>
              </c:pt>
              <c:pt idx="121">
                <c:v>5322.27</c:v>
              </c:pt>
              <c:pt idx="122">
                <c:v>4871.71</c:v>
              </c:pt>
              <c:pt idx="123">
                <c:v>4592</c:v>
              </c:pt>
              <c:pt idx="124">
                <c:v>4520.1499999999996</c:v>
              </c:pt>
              <c:pt idx="125">
                <c:v>4325.3900000000003</c:v>
              </c:pt>
              <c:pt idx="126">
                <c:v>4242.38</c:v>
              </c:pt>
              <c:pt idx="127">
                <c:v>4053.29</c:v>
              </c:pt>
              <c:pt idx="128">
                <c:v>3973.33</c:v>
              </c:pt>
              <c:pt idx="129">
                <c:v>3157.66</c:v>
              </c:pt>
              <c:pt idx="130">
                <c:v>3155</c:v>
              </c:pt>
              <c:pt idx="131">
                <c:v>2969.44</c:v>
              </c:pt>
              <c:pt idx="132">
                <c:v>2947.11</c:v>
              </c:pt>
              <c:pt idx="133">
                <c:v>2923.5</c:v>
              </c:pt>
              <c:pt idx="134">
                <c:v>2856</c:v>
              </c:pt>
              <c:pt idx="135">
                <c:v>2799.29</c:v>
              </c:pt>
              <c:pt idx="136">
                <c:v>2663.3</c:v>
              </c:pt>
              <c:pt idx="137">
                <c:v>2640</c:v>
              </c:pt>
              <c:pt idx="138">
                <c:v>2539.19</c:v>
              </c:pt>
              <c:pt idx="139">
                <c:v>2267.6999999999998</c:v>
              </c:pt>
              <c:pt idx="140">
                <c:v>2200</c:v>
              </c:pt>
              <c:pt idx="141">
                <c:v>2153.9</c:v>
              </c:pt>
              <c:pt idx="142">
                <c:v>1986.13</c:v>
              </c:pt>
              <c:pt idx="143">
                <c:v>1830.25</c:v>
              </c:pt>
              <c:pt idx="144">
                <c:v>1790.4</c:v>
              </c:pt>
              <c:pt idx="145">
                <c:v>1395.5</c:v>
              </c:pt>
              <c:pt idx="146">
                <c:v>1332.22</c:v>
              </c:pt>
              <c:pt idx="147">
                <c:v>1220.1600000000001</c:v>
              </c:pt>
              <c:pt idx="148">
                <c:v>1140.82</c:v>
              </c:pt>
              <c:pt idx="149">
                <c:v>1094.08</c:v>
              </c:pt>
              <c:pt idx="150">
                <c:v>1094.08</c:v>
              </c:pt>
              <c:pt idx="151">
                <c:v>1094.08</c:v>
              </c:pt>
              <c:pt idx="152">
                <c:v>971.7</c:v>
              </c:pt>
              <c:pt idx="153">
                <c:v>911.08</c:v>
              </c:pt>
              <c:pt idx="154">
                <c:v>840</c:v>
              </c:pt>
              <c:pt idx="155">
                <c:v>836.25</c:v>
              </c:pt>
              <c:pt idx="156">
                <c:v>832.44</c:v>
              </c:pt>
              <c:pt idx="157">
                <c:v>802.89</c:v>
              </c:pt>
              <c:pt idx="158">
                <c:v>766.43</c:v>
              </c:pt>
              <c:pt idx="159">
                <c:v>620.22</c:v>
              </c:pt>
              <c:pt idx="160">
                <c:v>620.22</c:v>
              </c:pt>
            </c:numLit>
          </c:val>
          <c:extLst>
            <c:ext xmlns:c16="http://schemas.microsoft.com/office/drawing/2014/chart" uri="{C3380CC4-5D6E-409C-BE32-E72D297353CC}">
              <c16:uniqueId val="{00000000-8A64-4463-8DC2-1939520F4C2A}"/>
            </c:ext>
          </c:extLst>
        </c:ser>
        <c:dLbls>
          <c:showLegendKey val="0"/>
          <c:showVal val="0"/>
          <c:showCatName val="0"/>
          <c:showSerName val="0"/>
          <c:showPercent val="0"/>
          <c:showBubbleSize val="0"/>
        </c:dLbls>
        <c:gapWidth val="315"/>
        <c:axId val="1850965359"/>
        <c:axId val="1773724175"/>
      </c:barChart>
      <c:catAx>
        <c:axId val="1850965359"/>
        <c:scaling>
          <c:orientation val="minMax"/>
        </c:scaling>
        <c:delete val="0"/>
        <c:axPos val="b"/>
        <c:minorGridlines>
          <c: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a:effectLst/>
          </c:spPr>
        </c:minorGridlines>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1773724175"/>
        <c:crosses val="autoZero"/>
        <c:auto val="1"/>
        <c:lblAlgn val="ctr"/>
        <c:lblOffset val="100"/>
        <c:noMultiLvlLbl val="0"/>
        <c:extLst>
          <c:ext xmlns:c15="http://schemas.microsoft.com/office/drawing/2012/chart" uri="{F40574EE-89B7-4290-83BB-5DA773EAF853}">
            <c15:numFmt c:formatCode="General" c:sourceLinked="1"/>
          </c:ext>
        </c:extLst>
      </c:catAx>
      <c:valAx>
        <c:axId val="1773724175"/>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minorGridlines>
          <c: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a:effectLst/>
          </c:spPr>
        </c:min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1850965359"/>
        <c:crosses val="autoZero"/>
        <c:crossBetween val="between"/>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de-DE"/>
    </a:p>
  </c:txPr>
  <c:extLst>
    <c:ext xmlns:c15="http://schemas.microsoft.com/office/drawing/2012/chart" uri="{723BEF56-08C2-4564-9609-F4CBC75E7E54}">
      <c15:pivotSource>
        <c15:name>[DataFactory_BlackReport.xlsm]PivotChartTable4</c15:name>
        <c15:fmtId val="0"/>
      </c15:pivotSource>
      <c15:pivotOptions>
        <c15:dropZoneFilter val="1"/>
        <c15:dropZoneCategories val="1"/>
        <c15:dropZoneData val="1"/>
        <c15:dropZonesVisible val="1"/>
      </c15: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de-DE"/>
              <a:t>Größte Erlöse pro Product</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de-DE"/>
        </a:p>
      </c:txPr>
    </c:title>
    <c:autoTitleDeleted val="0"/>
    <c:pivotFmts>
      <c:pivotFmt>
        <c:idx val="0"/>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4472C4">
              <a:lumMod val="75000"/>
            </a:srgbClr>
          </a:solid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2"/>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marker>
          <c:symbol val="none"/>
        </c:marker>
      </c:pivotFmt>
      <c:pivotFmt>
        <c:idx val="3"/>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marker>
          <c:symbol val="none"/>
        </c:marker>
      </c:pivotFmt>
    </c:pivotFmts>
    <c:plotArea>
      <c:layout/>
      <c:barChart>
        <c:barDir val="col"/>
        <c:grouping val="clustered"/>
        <c:varyColors val="0"/>
        <c:ser>
          <c:idx val="0"/>
          <c:order val="0"/>
          <c:tx>
            <c:v>Ergebnis</c:v>
          </c:tx>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invertIfNegative val="0"/>
          <c:cat>
            <c:strLit>
              <c:ptCount val="161"/>
              <c:pt idx="0">
                <c:v>46 3170 - Renault Bank 510821793 - GR-FU 103</c:v>
              </c:pt>
              <c:pt idx="1">
                <c:v>32 3145 - Volkswagenbank 1051431104 - WSW-FU 210</c:v>
              </c:pt>
              <c:pt idx="2">
                <c:v>9 599-2102631-1147484-1-1</c:v>
              </c:pt>
              <c:pt idx="3">
                <c:v>1 68814751 - 3100</c:v>
              </c:pt>
              <c:pt idx="4">
                <c:v>4 3101 - I. Kunze - Mühlenstraße 8</c:v>
              </c:pt>
              <c:pt idx="5">
                <c:v>1 Bad Muskau</c:v>
              </c:pt>
              <c:pt idx="6">
                <c:v>56 5000057188</c:v>
              </c:pt>
              <c:pt idx="7">
                <c:v>1 Mühlenstraße 8</c:v>
              </c:pt>
              <c:pt idx="8">
                <c:v>3 Box 3</c:v>
              </c:pt>
              <c:pt idx="9">
                <c:v>10 200000010662 - 3111</c:v>
              </c:pt>
              <c:pt idx="10">
                <c:v>35 3148 - VR Leasing 7135200 - Bürocontainer</c:v>
              </c:pt>
              <c:pt idx="11">
                <c:v>10 3122 - BFS 200000007704 - Goldener Herbst</c:v>
              </c:pt>
              <c:pt idx="12">
                <c:v>42 604424219</c:v>
              </c:pt>
              <c:pt idx="13">
                <c:v>10 599-2102631-1147491-1-1</c:v>
              </c:pt>
              <c:pt idx="14">
                <c:v>5 Goldener Herbst</c:v>
              </c:pt>
              <c:pt idx="15">
                <c:v>10 Friedensstraße 21 - 17118/101/6/2</c:v>
              </c:pt>
              <c:pt idx="16">
                <c:v>7 Friedensstraße 21 - 22236/101/6/4</c:v>
              </c:pt>
              <c:pt idx="17">
                <c:v>101 200000020252 - 3161</c:v>
              </c:pt>
              <c:pt idx="18">
                <c:v>29 Grenke Post Weißwasser</c:v>
              </c:pt>
              <c:pt idx="19">
                <c:v>11 110416 - 3123</c:v>
              </c:pt>
              <c:pt idx="20">
                <c:v>31 3141 - VoBa 050244244 - Mittelstraße 6</c:v>
              </c:pt>
              <c:pt idx="21">
                <c:v>11 200000011561 - 3112</c:v>
              </c:pt>
              <c:pt idx="22">
                <c:v>33 W0015934/10388289 - 3146</c:v>
              </c:pt>
              <c:pt idx="23">
                <c:v>11 599-2102631-1147508-1-1</c:v>
              </c:pt>
              <c:pt idx="24">
                <c:v>37 604377517</c:v>
              </c:pt>
              <c:pt idx="25">
                <c:v>11 Friedensstraße 21 - 17115/101/6/1</c:v>
              </c:pt>
              <c:pt idx="26">
                <c:v>40 604409337</c:v>
              </c:pt>
              <c:pt idx="27">
                <c:v>12 0150299995 - 3116</c:v>
              </c:pt>
              <c:pt idx="28">
                <c:v>44 Mietvertrag Schmelzstraße 36 Bad Muskau</c:v>
              </c:pt>
              <c:pt idx="29">
                <c:v>12 3124 - APO 045 7519915 - Mühlenstraße 6</c:v>
              </c:pt>
              <c:pt idx="30">
                <c:v>48 Buhse, DL Unternehmenswachstum</c:v>
              </c:pt>
              <c:pt idx="31">
                <c:v>12 599-2102631-1147515-1-1</c:v>
              </c:pt>
              <c:pt idx="32">
                <c:v>52 Miete Büro Cottbus</c:v>
              </c:pt>
              <c:pt idx="33">
                <c:v>12 Friedensstraße 16 - 16991/101/1/1</c:v>
              </c:pt>
              <c:pt idx="34">
                <c:v>6 Käthe - Kollwitz - Straße 17</c:v>
              </c:pt>
              <c:pt idx="35">
                <c:v>13 200000012341 - 3113</c:v>
              </c:pt>
              <c:pt idx="36">
                <c:v>8 205271</c:v>
              </c:pt>
              <c:pt idx="37">
                <c:v>13 3125 - Apo 065 7519915 - Mühlenstraße 6</c:v>
              </c:pt>
              <c:pt idx="38">
                <c:v>29 3143 - SPK EL 134-003499-05D - GR-FU 42</c:v>
              </c:pt>
              <c:pt idx="39">
                <c:v>13 599-2102631-1147514-1-1</c:v>
              </c:pt>
              <c:pt idx="40">
                <c:v>3 015 7519915 - 3115</c:v>
              </c:pt>
              <c:pt idx="41">
                <c:v>13 Str. des Friedens - Garagenplätze</c:v>
              </c:pt>
              <c:pt idx="42">
                <c:v>30 604280350</c:v>
              </c:pt>
              <c:pt idx="43">
                <c:v>14 0050299995 - 3114</c:v>
              </c:pt>
              <c:pt idx="44">
                <c:v>31 Niesky Alte Schule</c:v>
              </c:pt>
              <c:pt idx="45">
                <c:v>14 110380 - 3126</c:v>
              </c:pt>
              <c:pt idx="46">
                <c:v>33 3058263</c:v>
              </c:pt>
              <c:pt idx="47">
                <c:v>14 599-2019406-1014176-1-1</c:v>
              </c:pt>
              <c:pt idx="48">
                <c:v>34 3149 - Renault Bank 508398018 - GR-FU 51</c:v>
              </c:pt>
              <c:pt idx="49">
                <c:v>14 Str. des Friedens - Logopädie</c:v>
              </c:pt>
              <c:pt idx="50">
                <c:v>36 604341794</c:v>
              </c:pt>
              <c:pt idx="51">
                <c:v>15 200000011974 - 3115</c:v>
              </c:pt>
              <c:pt idx="52">
                <c:v>39 604408644</c:v>
              </c:pt>
              <c:pt idx="53">
                <c:v>15 506601240 - 3127</c:v>
              </c:pt>
              <c:pt idx="54">
                <c:v>4 Villa am Park</c:v>
              </c:pt>
              <c:pt idx="55">
                <c:v>15 599-2090911-1114800-1-1</c:v>
              </c:pt>
              <c:pt idx="56">
                <c:v>41 604409416</c:v>
              </c:pt>
              <c:pt idx="57">
                <c:v>15 Str. des Friedens - Garage und Keller</c:v>
              </c:pt>
              <c:pt idx="58">
                <c:v>43 604424226</c:v>
              </c:pt>
              <c:pt idx="59">
                <c:v>16 110381 - 3128</c:v>
              </c:pt>
              <c:pt idx="60">
                <c:v>45 3169 - Renault Bank 510791847 - GR-FU 102</c:v>
              </c:pt>
              <c:pt idx="61">
                <c:v>16 2100-3396338/07145807</c:v>
              </c:pt>
              <c:pt idx="62">
                <c:v>47 604470012</c:v>
              </c:pt>
              <c:pt idx="63">
                <c:v>16 7101961 - 3117</c:v>
              </c:pt>
              <c:pt idx="64">
                <c:v>5 02 762 821 15 - 3106</c:v>
              </c:pt>
              <c:pt idx="65">
                <c:v>16 Str. des Friedens - W2 inklusive Terasse</c:v>
              </c:pt>
              <c:pt idx="66">
                <c:v>50 3102267</c:v>
              </c:pt>
              <c:pt idx="67">
                <c:v>17 12002410910</c:v>
              </c:pt>
              <c:pt idx="68">
                <c:v>54 Miete Büro Bodelschwinghstraße, WSW</c:v>
              </c:pt>
              <c:pt idx="69">
                <c:v>17 200000015744 - 3147</c:v>
              </c:pt>
              <c:pt idx="70">
                <c:v>6 3118 - BFS 200000006652 - Sonnenhof</c:v>
              </c:pt>
              <c:pt idx="71">
                <c:v>17 506726558 - 3129</c:v>
              </c:pt>
              <c:pt idx="72">
                <c:v>7 200083663 - 3119</c:v>
              </c:pt>
              <c:pt idx="73">
                <c:v>17 Str. des Friedens - W3</c:v>
              </c:pt>
              <c:pt idx="74">
                <c:v>8 110011 - 3120</c:v>
              </c:pt>
              <c:pt idx="75">
                <c:v>18 200000017900 - 3154</c:v>
              </c:pt>
              <c:pt idx="76">
                <c:v>9 110049 - 3121</c:v>
              </c:pt>
              <c:pt idx="77">
                <c:v>18 9706862001 - 3131</c:v>
              </c:pt>
              <c:pt idx="78">
                <c:v>1 6150001502 - 3102</c:v>
              </c:pt>
              <c:pt idx="79">
                <c:v>18 Str. des Friedens - WIII/1</c:v>
              </c:pt>
              <c:pt idx="80">
                <c:v>29 Bad Muskau</c:v>
              </c:pt>
              <c:pt idx="81">
                <c:v>18 T0006852</c:v>
              </c:pt>
              <c:pt idx="82">
                <c:v>3 005 7551924 - 3104</c:v>
              </c:pt>
              <c:pt idx="83">
                <c:v>19 200102913</c:v>
              </c:pt>
              <c:pt idx="84">
                <c:v>3 An der Rennbahn 6</c:v>
              </c:pt>
              <c:pt idx="85">
                <c:v>19 300000011770 - 3155</c:v>
              </c:pt>
              <c:pt idx="86">
                <c:v>30 200000012930 - 3144</c:v>
              </c:pt>
              <c:pt idx="87">
                <c:v>19 9706862002 - 3132</c:v>
              </c:pt>
              <c:pt idx="88">
                <c:v>30 Niesky Mietvertrag für Container</c:v>
              </c:pt>
              <c:pt idx="89">
                <c:v>19 Str. des Friedens - WIII/2</c:v>
              </c:pt>
              <c:pt idx="90">
                <c:v>31 604344423</c:v>
              </c:pt>
              <c:pt idx="91">
                <c:v>2 045 7551924 - 3103</c:v>
              </c:pt>
              <c:pt idx="92">
                <c:v>32 3058264</c:v>
              </c:pt>
              <c:pt idx="93">
                <c:v>2 3100 - Apo 075 7519915 - Mühlenstraße 6</c:v>
              </c:pt>
              <c:pt idx="94">
                <c:v>32 Niesky Neubau</c:v>
              </c:pt>
              <c:pt idx="95">
                <c:v>2 Mühlenstraße 6</c:v>
              </c:pt>
              <c:pt idx="96">
                <c:v>33 Mietvertrag AWO</c:v>
              </c:pt>
              <c:pt idx="97">
                <c:v>2 WG 8</c:v>
              </c:pt>
              <c:pt idx="98">
                <c:v>34 3058262</c:v>
              </c:pt>
              <c:pt idx="99">
                <c:v>20 200000017920 - 3156</c:v>
              </c:pt>
              <c:pt idx="100">
                <c:v>35 3058261</c:v>
              </c:pt>
              <c:pt idx="101">
                <c:v>20 200102914</c:v>
              </c:pt>
              <c:pt idx="102">
                <c:v>36 3102 - VR Leasing 7147411 - Wohnwagen</c:v>
              </c:pt>
              <c:pt idx="103">
                <c:v>20 9706862003 - 3133</c:v>
              </c:pt>
              <c:pt idx="104">
                <c:v>37 3150 - GRFA 63664 - Kompaktlader</c:v>
              </c:pt>
              <c:pt idx="105">
                <c:v>20 Str. des Friedens - WIII/3</c:v>
              </c:pt>
              <c:pt idx="106">
                <c:v>38 3107 - Renault Bank 508482656 - GR-FU 32</c:v>
              </c:pt>
              <c:pt idx="107">
                <c:v>21 200000017782 - 3151</c:v>
              </c:pt>
              <c:pt idx="108">
                <c:v>4 025 7551924 - 3105</c:v>
              </c:pt>
              <c:pt idx="109">
                <c:v>21 Mittelstraße</c:v>
              </c:pt>
              <c:pt idx="110">
                <c:v>4 Tiergartenstraße 15</c:v>
              </c:pt>
              <c:pt idx="111">
                <c:v>21 Str. des Friedens - WIII/4</c:v>
              </c:pt>
              <c:pt idx="112">
                <c:v>40 3108 - DZ Bank 22115942 28102015 2</c:v>
              </c:pt>
              <c:pt idx="113">
                <c:v>22 200000011296 - 3136</c:v>
              </c:pt>
              <c:pt idx="114">
                <c:v>41 3159 - BFS 200000019953 - GR-FU 43</c:v>
              </c:pt>
              <c:pt idx="115">
                <c:v>22 6124064803 - 3152</c:v>
              </c:pt>
              <c:pt idx="116">
                <c:v>42 3160 - Volkswagenbank 75135273V887 - WSW-FU 100</c:v>
              </c:pt>
              <c:pt idx="117">
                <c:v>22 Rahmenvertrag Verwaltung</c:v>
              </c:pt>
              <c:pt idx="118">
                <c:v>43 3166 - VoBa 0150244244 - Station 13</c:v>
              </c:pt>
              <c:pt idx="119">
                <c:v>22 Str. des Friedens - Wohnung 8</c:v>
              </c:pt>
              <c:pt idx="120">
                <c:v>44 3168 - Audi Bank 23235671A886 - GR-FU 3000</c:v>
              </c:pt>
              <c:pt idx="121">
                <c:v>23 200000011272 - 3134</c:v>
              </c:pt>
              <c:pt idx="122">
                <c:v>45 3102265</c:v>
              </c:pt>
              <c:pt idx="123">
                <c:v>23 Darlehen Schur - 3153</c:v>
              </c:pt>
              <c:pt idx="124">
                <c:v>46 3098430</c:v>
              </c:pt>
              <c:pt idx="125">
                <c:v>23 Mittelstraße</c:v>
              </c:pt>
              <c:pt idx="126">
                <c:v>47 3171 - Renault Bank 510881386 - GR-FU 104</c:v>
              </c:pt>
              <c:pt idx="127">
                <c:v>23 Str. des Friedens - Wohnung 7</c:v>
              </c:pt>
              <c:pt idx="128">
                <c:v>48 604470005</c:v>
              </c:pt>
              <c:pt idx="129">
                <c:v>24 0250299995 - 3157</c:v>
              </c:pt>
              <c:pt idx="130">
                <c:v>49 3102266</c:v>
              </c:pt>
              <c:pt idx="131">
                <c:v>24 200000011273 - 3135</c:v>
              </c:pt>
              <c:pt idx="132">
                <c:v>5 104371-10001957 - 3117</c:v>
              </c:pt>
              <c:pt idx="133">
                <c:v>24 Brunnenstraße 7</c:v>
              </c:pt>
              <c:pt idx="134">
                <c:v>5 Mühlenstraße 10</c:v>
              </c:pt>
              <c:pt idx="135">
                <c:v>24 Rahmenvertrag Goldener Herbst</c:v>
              </c:pt>
              <c:pt idx="136">
                <c:v>51 3102268</c:v>
              </c:pt>
              <c:pt idx="137">
                <c:v>25 0350299995 - 3158</c:v>
              </c:pt>
              <c:pt idx="138">
                <c:v>53 604526667</c:v>
              </c:pt>
              <c:pt idx="139">
                <c:v>25 3138 - Apo 025 7519915 - Mühlenstraße 6</c:v>
              </c:pt>
              <c:pt idx="140">
                <c:v>55 6045742262</c:v>
              </c:pt>
              <c:pt idx="141">
                <c:v>25 Garage WG4</c:v>
              </c:pt>
              <c:pt idx="142">
                <c:v>6 035 7551924 - 3108</c:v>
              </c:pt>
              <c:pt idx="143">
                <c:v>25 Rahmenvertrag Sonnenhof</c:v>
              </c:pt>
              <c:pt idx="144">
                <c:v>6 Flur 1, Flurstück 224/12</c:v>
              </c:pt>
              <c:pt idx="145">
                <c:v>26 035 7519915 - 3139</c:v>
              </c:pt>
              <c:pt idx="146">
                <c:v>63 Testvertrag</c:v>
              </c:pt>
              <c:pt idx="147">
                <c:v>26 36220/63/1/1</c:v>
              </c:pt>
              <c:pt idx="148">
                <c:v>7 203859</c:v>
              </c:pt>
              <c:pt idx="149">
                <c:v>26 Rahmenvertrag Pflegedienst</c:v>
              </c:pt>
              <c:pt idx="150">
                <c:v>7 sonstige Verbindlichkeiten - 3570</c:v>
              </c:pt>
              <c:pt idx="151">
                <c:v>27 3140 - SPK 599-2102631-1266841-1-1 - Radlader</c:v>
              </c:pt>
              <c:pt idx="152">
                <c:v>8 200000009388 - 3109</c:v>
              </c:pt>
              <c:pt idx="153">
                <c:v>27 36371/63/2/9</c:v>
              </c:pt>
              <c:pt idx="154">
                <c:v>8 Friedensstraße 21 - 22193/101/6/3</c:v>
              </c:pt>
              <c:pt idx="155">
                <c:v>27 Rahmenvertrag Technik</c:v>
              </c:pt>
              <c:pt idx="156">
                <c:v>9 200000010165 - 3110</c:v>
              </c:pt>
              <c:pt idx="157">
                <c:v>28 599-2102631-1263662 - 3137</c:v>
              </c:pt>
              <c:pt idx="158">
                <c:v>9 Friedensstraße 20 - 21349/101/5/2</c:v>
              </c:pt>
              <c:pt idx="159">
                <c:v>28 Grenke WG 8/9</c:v>
              </c:pt>
              <c:pt idx="160">
                <c:v>28 Weißwasser</c:v>
              </c:pt>
            </c:strLit>
          </c:cat>
          <c:val>
            <c:numLit>
              <c:formatCode>General</c:formatCode>
              <c:ptCount val="16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numLit>
          </c:val>
          <c:extLst>
            <c:ext xmlns:c16="http://schemas.microsoft.com/office/drawing/2014/chart" uri="{C3380CC4-5D6E-409C-BE32-E72D297353CC}">
              <c16:uniqueId val="{00000000-9648-4FE6-B0DF-661FACD97A21}"/>
            </c:ext>
          </c:extLst>
        </c:ser>
        <c:dLbls>
          <c:showLegendKey val="0"/>
          <c:showVal val="0"/>
          <c:showCatName val="0"/>
          <c:showSerName val="0"/>
          <c:showPercent val="0"/>
          <c:showBubbleSize val="0"/>
        </c:dLbls>
        <c:gapWidth val="315"/>
        <c:axId val="1850965359"/>
        <c:axId val="1773724175"/>
      </c:barChart>
      <c:catAx>
        <c:axId val="1850965359"/>
        <c:scaling>
          <c:orientation val="minMax"/>
        </c:scaling>
        <c:delete val="0"/>
        <c:axPos val="b"/>
        <c:minorGridlines>
          <c: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a:effectLst/>
          </c:spPr>
        </c:minorGridlines>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1773724175"/>
        <c:crosses val="autoZero"/>
        <c:auto val="1"/>
        <c:lblAlgn val="ctr"/>
        <c:lblOffset val="100"/>
        <c:noMultiLvlLbl val="0"/>
        <c:extLst>
          <c:ext xmlns:c15="http://schemas.microsoft.com/office/drawing/2012/chart" uri="{F40574EE-89B7-4290-83BB-5DA773EAF853}">
            <c15:numFmt c:formatCode="General" c:sourceLinked="1"/>
          </c:ext>
        </c:extLst>
      </c:catAx>
      <c:valAx>
        <c:axId val="1773724175"/>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minorGridlines>
          <c: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a:effectLst/>
          </c:spPr>
        </c:min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1850965359"/>
        <c:crosses val="autoZero"/>
        <c:crossBetween val="between"/>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de-DE"/>
    </a:p>
  </c:txPr>
  <c:extLst>
    <c:ext xmlns:c15="http://schemas.microsoft.com/office/drawing/2012/chart" uri="{723BEF56-08C2-4564-9609-F4CBC75E7E54}">
      <c15:pivotSource>
        <c15:name>[DataFactory_BlackReport.xlsm]PivotChartTable5</c15:name>
        <c15:fmtId val="0"/>
      </c15:pivotSource>
      <c15:pivotOptions>
        <c15:dropZoneFilter val="1"/>
        <c15:dropZoneCategories val="1"/>
        <c15:dropZoneData val="1"/>
        <c15:dropZonesVisible val="1"/>
      </c15: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de-DE"/>
              <a:t>Ergebnis nach Products</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de-DE"/>
        </a:p>
      </c:txPr>
    </c:title>
    <c:autoTitleDeleted val="0"/>
    <c:pivotFmts>
      <c:pivotFmt>
        <c:idx val="0"/>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4472C4">
              <a:lumMod val="75000"/>
            </a:srgbClr>
          </a:solid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2"/>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marker>
          <c:symbol val="none"/>
        </c:marker>
      </c:pivotFmt>
      <c:pivotFmt>
        <c:idx val="3"/>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marker>
          <c:symbol val="none"/>
        </c:marker>
      </c:pivotFmt>
    </c:pivotFmts>
    <c:plotArea>
      <c:layout/>
      <c:barChart>
        <c:barDir val="col"/>
        <c:grouping val="clustered"/>
        <c:varyColors val="0"/>
        <c:ser>
          <c:idx val="0"/>
          <c:order val="0"/>
          <c:tx>
            <c:v>Ergebnis</c:v>
          </c:tx>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invertIfNegative val="0"/>
          <c:cat>
            <c:strLit>
              <c:ptCount val="161"/>
              <c:pt idx="0">
                <c:v>47 3171 - Renault Bank 510881386 - GR-FU 104</c:v>
              </c:pt>
              <c:pt idx="1">
                <c:v>46 3170 - Renault Bank 510821793 - GR-FU 103</c:v>
              </c:pt>
              <c:pt idx="2">
                <c:v>15 506601240 - 3127</c:v>
              </c:pt>
              <c:pt idx="3">
                <c:v>17 506726558 - 3129</c:v>
              </c:pt>
              <c:pt idx="4">
                <c:v>45 3169 - Renault Bank 510791847 - GR-FU 102</c:v>
              </c:pt>
              <c:pt idx="5">
                <c:v>1 68814751 - 3100</c:v>
              </c:pt>
              <c:pt idx="6">
                <c:v>25 Garage WG4</c:v>
              </c:pt>
              <c:pt idx="7">
                <c:v>24 200000011273 - 3135</c:v>
              </c:pt>
              <c:pt idx="8">
                <c:v>33 W0015934/10388289 - 3146</c:v>
              </c:pt>
              <c:pt idx="9">
                <c:v>18 9706862001 - 3131</c:v>
              </c:pt>
              <c:pt idx="10">
                <c:v>19 9706862002 - 3132</c:v>
              </c:pt>
              <c:pt idx="11">
                <c:v>20 9706862003 - 3133</c:v>
              </c:pt>
              <c:pt idx="12">
                <c:v>38 3107 - Renault Bank 508482656 - GR-FU 32</c:v>
              </c:pt>
              <c:pt idx="13">
                <c:v>23 200000011272 - 3134</c:v>
              </c:pt>
              <c:pt idx="14">
                <c:v>7 200083663 - 3119</c:v>
              </c:pt>
              <c:pt idx="15">
                <c:v>37 3150 - GRFA 63664 - Kompaktlader</c:v>
              </c:pt>
              <c:pt idx="16">
                <c:v>28 599-2102631-1263662 - 3137</c:v>
              </c:pt>
              <c:pt idx="17">
                <c:v>26 035 7519915 - 3139</c:v>
              </c:pt>
              <c:pt idx="18">
                <c:v>21 200000017782 - 3151</c:v>
              </c:pt>
              <c:pt idx="19">
                <c:v>15 599-2090911-1114800-1-1</c:v>
              </c:pt>
              <c:pt idx="20">
                <c:v>6 Flur 1, Flurstück 224/12</c:v>
              </c:pt>
              <c:pt idx="21">
                <c:v>22 6124064803 - 3152</c:v>
              </c:pt>
              <c:pt idx="22">
                <c:v>34 3149 - Renault Bank 508398018 - GR-FU 51</c:v>
              </c:pt>
              <c:pt idx="23">
                <c:v>2 Mühlenstraße 6</c:v>
              </c:pt>
              <c:pt idx="24">
                <c:v>16 110381 - 3128</c:v>
              </c:pt>
              <c:pt idx="25">
                <c:v>14 110380 - 3126</c:v>
              </c:pt>
              <c:pt idx="26">
                <c:v>5 Goldener Herbst</c:v>
              </c:pt>
              <c:pt idx="27">
                <c:v>13 200000012341 - 3113</c:v>
              </c:pt>
              <c:pt idx="28">
                <c:v>9 110049 - 3121</c:v>
              </c:pt>
              <c:pt idx="29">
                <c:v>36 3102 - VR Leasing 7147411 - Wohnwagen</c:v>
              </c:pt>
              <c:pt idx="30">
                <c:v>22 200000011296 - 3136</c:v>
              </c:pt>
              <c:pt idx="31">
                <c:v>41 3159 - BFS 200000019953 - GR-FU 43</c:v>
              </c:pt>
              <c:pt idx="32">
                <c:v>11 110416 - 3123</c:v>
              </c:pt>
              <c:pt idx="33">
                <c:v>9 200000010165 - 3110</c:v>
              </c:pt>
              <c:pt idx="34">
                <c:v>8 110011 - 3120</c:v>
              </c:pt>
              <c:pt idx="35">
                <c:v>6 035 7551924 - 3108</c:v>
              </c:pt>
              <c:pt idx="36">
                <c:v>44 3168 - Audi Bank 23235671A886 - GR-FU 3000</c:v>
              </c:pt>
              <c:pt idx="37">
                <c:v>44 Mietvertrag Schmelzstraße 36 Bad Muskau</c:v>
              </c:pt>
              <c:pt idx="38">
                <c:v>30 200000012930 - 3144</c:v>
              </c:pt>
              <c:pt idx="39">
                <c:v>35 3058261</c:v>
              </c:pt>
              <c:pt idx="40">
                <c:v>33 3058263</c:v>
              </c:pt>
              <c:pt idx="41">
                <c:v>32 3058264</c:v>
              </c:pt>
              <c:pt idx="42">
                <c:v>34 3058262</c:v>
              </c:pt>
              <c:pt idx="43">
                <c:v>3 Box 3</c:v>
              </c:pt>
              <c:pt idx="44">
                <c:v>28 Weißwasser</c:v>
              </c:pt>
              <c:pt idx="45">
                <c:v>28 Grenke WG 8/9</c:v>
              </c:pt>
              <c:pt idx="46">
                <c:v>50 3102267</c:v>
              </c:pt>
              <c:pt idx="47">
                <c:v>49 3102266</c:v>
              </c:pt>
              <c:pt idx="48">
                <c:v>51 3102268</c:v>
              </c:pt>
              <c:pt idx="49">
                <c:v>7 sonstige Verbindlichkeiten - 3570</c:v>
              </c:pt>
              <c:pt idx="50">
                <c:v>42 3160 - Volkswagenbank 75135273V887 - WSW-FU 100</c:v>
              </c:pt>
              <c:pt idx="51">
                <c:v>46 3098430</c:v>
              </c:pt>
              <c:pt idx="52">
                <c:v>45 3102265</c:v>
              </c:pt>
              <c:pt idx="53">
                <c:v>42 604424219</c:v>
              </c:pt>
              <c:pt idx="54">
                <c:v>41 604409416</c:v>
              </c:pt>
              <c:pt idx="55">
                <c:v>39 604408644</c:v>
              </c:pt>
              <c:pt idx="56">
                <c:v>43 604424226</c:v>
              </c:pt>
              <c:pt idx="57">
                <c:v>30 Niesky Mietvertrag für Container</c:v>
              </c:pt>
              <c:pt idx="58">
                <c:v>35 3148 - VR Leasing 7135200 - Bürocontainer</c:v>
              </c:pt>
              <c:pt idx="59">
                <c:v>19 300000011770 - 3155</c:v>
              </c:pt>
              <c:pt idx="60">
                <c:v>16 7101961 - 3117</c:v>
              </c:pt>
              <c:pt idx="61">
                <c:v>9 599-2102631-1147484-1-1</c:v>
              </c:pt>
              <c:pt idx="62">
                <c:v>32 3145 - Volkswagenbank 1051431104 - WSW-FU 210</c:v>
              </c:pt>
              <c:pt idx="63">
                <c:v>29 3143 - SPK EL 134-003499-05D - GR-FU 42</c:v>
              </c:pt>
              <c:pt idx="64">
                <c:v>17 12002410910</c:v>
              </c:pt>
              <c:pt idx="65">
                <c:v>48 604470005</c:v>
              </c:pt>
              <c:pt idx="66">
                <c:v>47 604470012</c:v>
              </c:pt>
              <c:pt idx="67">
                <c:v>12 599-2102631-1147515-1-1</c:v>
              </c:pt>
              <c:pt idx="68">
                <c:v>23 Mittelstraße</c:v>
              </c:pt>
              <c:pt idx="69">
                <c:v>31 3141 - VoBa 050244244 - Mittelstraße 6</c:v>
              </c:pt>
              <c:pt idx="70">
                <c:v>24 0250299995 - 3157</c:v>
              </c:pt>
              <c:pt idx="71">
                <c:v>7 203859</c:v>
              </c:pt>
              <c:pt idx="72">
                <c:v>1 6150001502 - 3102</c:v>
              </c:pt>
              <c:pt idx="73">
                <c:v>13 599-2102631-1147514-1-1</c:v>
              </c:pt>
              <c:pt idx="74">
                <c:v>11 599-2102631-1147508-1-1</c:v>
              </c:pt>
              <c:pt idx="75">
                <c:v>10 599-2102631-1147491-1-1</c:v>
              </c:pt>
              <c:pt idx="76">
                <c:v>101 200000020252 - 3161</c:v>
              </c:pt>
              <c:pt idx="77">
                <c:v>25 0350299995 - 3158</c:v>
              </c:pt>
              <c:pt idx="78">
                <c:v>53 604526667</c:v>
              </c:pt>
              <c:pt idx="79">
                <c:v>37 604377517</c:v>
              </c:pt>
              <c:pt idx="80">
                <c:v>14 599-2019406-1014176-1-1</c:v>
              </c:pt>
              <c:pt idx="81">
                <c:v>26 36220/63/1/1</c:v>
              </c:pt>
              <c:pt idx="82">
                <c:v>27 3140 - SPK 599-2102631-1266841-1-1 - Radlader</c:v>
              </c:pt>
              <c:pt idx="83">
                <c:v>36 604341794</c:v>
              </c:pt>
              <c:pt idx="84">
                <c:v>40 604409337</c:v>
              </c:pt>
              <c:pt idx="85">
                <c:v>55 6045742262</c:v>
              </c:pt>
              <c:pt idx="86">
                <c:v>27 36371/63/2/9</c:v>
              </c:pt>
              <c:pt idx="87">
                <c:v>13 Str. des Friedens - Garagenplätze</c:v>
              </c:pt>
              <c:pt idx="88">
                <c:v>5 104371-10001957 - 3117</c:v>
              </c:pt>
              <c:pt idx="89">
                <c:v>8 205271</c:v>
              </c:pt>
              <c:pt idx="90">
                <c:v>16 2100-3396338/07145807</c:v>
              </c:pt>
              <c:pt idx="91">
                <c:v>43 3166 - VoBa 0150244244 - Station 13</c:v>
              </c:pt>
              <c:pt idx="92">
                <c:v>20 200000017920 - 3156</c:v>
              </c:pt>
              <c:pt idx="93">
                <c:v>10 200000010662 - 3111</c:v>
              </c:pt>
              <c:pt idx="94">
                <c:v>30 604280350</c:v>
              </c:pt>
              <c:pt idx="95">
                <c:v>31 604344423</c:v>
              </c:pt>
              <c:pt idx="96">
                <c:v>2 WG 8</c:v>
              </c:pt>
              <c:pt idx="97">
                <c:v>25 3138 - Apo 025 7519915 - Mühlenstraße 6</c:v>
              </c:pt>
              <c:pt idx="98">
                <c:v>29 Bad Muskau</c:v>
              </c:pt>
              <c:pt idx="99">
                <c:v>29 Grenke Post Weißwasser</c:v>
              </c:pt>
              <c:pt idx="100">
                <c:v>3 015 7519915 - 3115</c:v>
              </c:pt>
              <c:pt idx="101">
                <c:v>1 Mühlenstraße 8</c:v>
              </c:pt>
              <c:pt idx="102">
                <c:v>15 200000011974 - 3115</c:v>
              </c:pt>
              <c:pt idx="103">
                <c:v>5 02 762 821 15 - 3106</c:v>
              </c:pt>
              <c:pt idx="104">
                <c:v>4 3101 - I. Kunze - Mühlenstraße 8</c:v>
              </c:pt>
              <c:pt idx="105">
                <c:v>5 Mühlenstraße 10</c:v>
              </c:pt>
              <c:pt idx="106">
                <c:v>12 0150299995 - 3116</c:v>
              </c:pt>
              <c:pt idx="107">
                <c:v>18 200000017900 - 3154</c:v>
              </c:pt>
              <c:pt idx="108">
                <c:v>56 5000057188</c:v>
              </c:pt>
              <c:pt idx="109">
                <c:v>48 Buhse, DL Unternehmenswachstum</c:v>
              </c:pt>
              <c:pt idx="110">
                <c:v>23 Darlehen Schur - 3153</c:v>
              </c:pt>
              <c:pt idx="111">
                <c:v>7 Friedensstraße 21 - 22236/101/6/4</c:v>
              </c:pt>
              <c:pt idx="112">
                <c:v>20 Str. des Friedens - WIII/3</c:v>
              </c:pt>
              <c:pt idx="113">
                <c:v>6 Käthe - Kollwitz - Straße 17</c:v>
              </c:pt>
              <c:pt idx="114">
                <c:v>19 Str. des Friedens - WIII/2</c:v>
              </c:pt>
              <c:pt idx="115">
                <c:v>9 Friedensstraße 20 - 21349/101/5/2</c:v>
              </c:pt>
              <c:pt idx="116">
                <c:v>10 Friedensstraße 21 - 17118/101/6/2</c:v>
              </c:pt>
              <c:pt idx="117">
                <c:v>18 Str. des Friedens - WIII/1</c:v>
              </c:pt>
              <c:pt idx="118">
                <c:v>4 Tiergartenstraße 15</c:v>
              </c:pt>
              <c:pt idx="119">
                <c:v>27 Rahmenvertrag Technik</c:v>
              </c:pt>
              <c:pt idx="120">
                <c:v>23 Str. des Friedens - Wohnung 7</c:v>
              </c:pt>
              <c:pt idx="121">
                <c:v>2 3100 - Apo 075 7519915 - Mühlenstraße 6</c:v>
              </c:pt>
              <c:pt idx="122">
                <c:v>54 Miete Büro Bodelschwinghstraße, WSW</c:v>
              </c:pt>
              <c:pt idx="123">
                <c:v>4 Villa am Park</c:v>
              </c:pt>
              <c:pt idx="124">
                <c:v>22 Str. des Friedens - Wohnung 8</c:v>
              </c:pt>
              <c:pt idx="125">
                <c:v>12 Friedensstraße 16 - 16991/101/1/1</c:v>
              </c:pt>
              <c:pt idx="126">
                <c:v>20 200102914</c:v>
              </c:pt>
              <c:pt idx="127">
                <c:v>19 200102913</c:v>
              </c:pt>
              <c:pt idx="128">
                <c:v>13 3125 - Apo 065 7519915 - Mühlenstraße 6</c:v>
              </c:pt>
              <c:pt idx="129">
                <c:v>24 Brunnenstraße 7</c:v>
              </c:pt>
              <c:pt idx="130">
                <c:v>21 Mittelstraße</c:v>
              </c:pt>
              <c:pt idx="131">
                <c:v>8 Friedensstraße 21 - 22193/101/6/3</c:v>
              </c:pt>
              <c:pt idx="132">
                <c:v>11 Friedensstraße 21 - 17115/101/6/1</c:v>
              </c:pt>
              <c:pt idx="133">
                <c:v>33 Mietvertrag AWO</c:v>
              </c:pt>
              <c:pt idx="134">
                <c:v>25 Rahmenvertrag Sonnenhof</c:v>
              </c:pt>
              <c:pt idx="135">
                <c:v>14 Str. des Friedens - Logopädie</c:v>
              </c:pt>
              <c:pt idx="136">
                <c:v>24 Rahmenvertrag Goldener Herbst</c:v>
              </c:pt>
              <c:pt idx="137">
                <c:v>40 3108 - DZ Bank 22115942 28102015 2</c:v>
              </c:pt>
              <c:pt idx="138">
                <c:v>11 200000011561 - 3112</c:v>
              </c:pt>
              <c:pt idx="139">
                <c:v>52 Miete Büro Cottbus</c:v>
              </c:pt>
              <c:pt idx="140">
                <c:v>3 005 7551924 - 3104</c:v>
              </c:pt>
              <c:pt idx="141">
                <c:v>63 Testvertrag</c:v>
              </c:pt>
              <c:pt idx="142">
                <c:v>1 Bad Muskau</c:v>
              </c:pt>
              <c:pt idx="143">
                <c:v>22 Rahmenvertrag Verwaltung</c:v>
              </c:pt>
              <c:pt idx="144">
                <c:v>3 An der Rennbahn 6</c:v>
              </c:pt>
              <c:pt idx="145">
                <c:v>12 3124 - APO 045 7519915 - Mühlenstraße 6</c:v>
              </c:pt>
              <c:pt idx="146">
                <c:v>21 Str. des Friedens - WIII/4</c:v>
              </c:pt>
              <c:pt idx="147">
                <c:v>16 Str. des Friedens - W2 inklusive Terasse</c:v>
              </c:pt>
              <c:pt idx="148">
                <c:v>17 Str. des Friedens - W3</c:v>
              </c:pt>
              <c:pt idx="149">
                <c:v>2 045 7551924 - 3103</c:v>
              </c:pt>
              <c:pt idx="150">
                <c:v>18 T0006852</c:v>
              </c:pt>
              <c:pt idx="151">
                <c:v>15 Str. des Friedens - Garage und Keller</c:v>
              </c:pt>
              <c:pt idx="152">
                <c:v>14 0050299995 - 3114</c:v>
              </c:pt>
              <c:pt idx="153">
                <c:v>4 025 7551924 - 3105</c:v>
              </c:pt>
              <c:pt idx="154">
                <c:v>26 Rahmenvertrag Pflegedienst</c:v>
              </c:pt>
              <c:pt idx="155">
                <c:v>17 200000015744 - 3147</c:v>
              </c:pt>
              <c:pt idx="156">
                <c:v>32 Niesky Neubau</c:v>
              </c:pt>
              <c:pt idx="157">
                <c:v>31 Niesky Alte Schule</c:v>
              </c:pt>
              <c:pt idx="158">
                <c:v>6 3118 - BFS 200000006652 - Sonnenhof</c:v>
              </c:pt>
              <c:pt idx="159">
                <c:v>8 200000009388 - 3109</c:v>
              </c:pt>
              <c:pt idx="160">
                <c:v>10 3122 - BFS 200000007704 - Goldener Herbst</c:v>
              </c:pt>
            </c:strLit>
          </c:cat>
          <c:val>
            <c:numLit>
              <c:formatCode>"€"#,##0.00_);\("€"#,##0.00\)</c:formatCode>
              <c:ptCount val="161"/>
              <c:pt idx="0">
                <c:v>-620.22</c:v>
              </c:pt>
              <c:pt idx="1">
                <c:v>-620.22</c:v>
              </c:pt>
              <c:pt idx="2">
                <c:v>-766.43</c:v>
              </c:pt>
              <c:pt idx="3">
                <c:v>-802.89</c:v>
              </c:pt>
              <c:pt idx="4">
                <c:v>-832.44</c:v>
              </c:pt>
              <c:pt idx="5">
                <c:v>-836.25</c:v>
              </c:pt>
              <c:pt idx="6">
                <c:v>-840</c:v>
              </c:pt>
              <c:pt idx="7">
                <c:v>-911.08</c:v>
              </c:pt>
              <c:pt idx="8">
                <c:v>-971.7</c:v>
              </c:pt>
              <c:pt idx="9">
                <c:v>-1094.08</c:v>
              </c:pt>
              <c:pt idx="10">
                <c:v>-1094.08</c:v>
              </c:pt>
              <c:pt idx="11">
                <c:v>-1094.08</c:v>
              </c:pt>
              <c:pt idx="12">
                <c:v>-1140.82</c:v>
              </c:pt>
              <c:pt idx="13">
                <c:v>-1220.1600000000001</c:v>
              </c:pt>
              <c:pt idx="14">
                <c:v>-1332.22</c:v>
              </c:pt>
              <c:pt idx="15">
                <c:v>-1395.5</c:v>
              </c:pt>
              <c:pt idx="16">
                <c:v>-1790.4</c:v>
              </c:pt>
              <c:pt idx="17">
                <c:v>-1830.25</c:v>
              </c:pt>
              <c:pt idx="18">
                <c:v>-1986.13</c:v>
              </c:pt>
              <c:pt idx="19">
                <c:v>-2153.9</c:v>
              </c:pt>
              <c:pt idx="20">
                <c:v>-2200</c:v>
              </c:pt>
              <c:pt idx="21">
                <c:v>-2267.6999999999998</c:v>
              </c:pt>
              <c:pt idx="22">
                <c:v>-2539.19</c:v>
              </c:pt>
              <c:pt idx="23">
                <c:v>-2640</c:v>
              </c:pt>
              <c:pt idx="24">
                <c:v>-2663.3</c:v>
              </c:pt>
              <c:pt idx="25">
                <c:v>-2799.29</c:v>
              </c:pt>
              <c:pt idx="26">
                <c:v>-2856</c:v>
              </c:pt>
              <c:pt idx="27">
                <c:v>-2923.5</c:v>
              </c:pt>
              <c:pt idx="28">
                <c:v>-2947.11</c:v>
              </c:pt>
              <c:pt idx="29">
                <c:v>-2969.44</c:v>
              </c:pt>
              <c:pt idx="30">
                <c:v>-3155</c:v>
              </c:pt>
              <c:pt idx="31">
                <c:v>-3157.66</c:v>
              </c:pt>
              <c:pt idx="32">
                <c:v>-3973.33</c:v>
              </c:pt>
              <c:pt idx="33">
                <c:v>-4053.29</c:v>
              </c:pt>
              <c:pt idx="34">
                <c:v>-4242.38</c:v>
              </c:pt>
              <c:pt idx="35">
                <c:v>-4325.3900000000003</c:v>
              </c:pt>
              <c:pt idx="36">
                <c:v>-4520.1499999999996</c:v>
              </c:pt>
              <c:pt idx="37">
                <c:v>-4592</c:v>
              </c:pt>
              <c:pt idx="38">
                <c:v>-4871.71</c:v>
              </c:pt>
              <c:pt idx="39">
                <c:v>-5322.27</c:v>
              </c:pt>
              <c:pt idx="40">
                <c:v>-5381.28</c:v>
              </c:pt>
              <c:pt idx="41">
                <c:v>-5381.28</c:v>
              </c:pt>
              <c:pt idx="42">
                <c:v>-5381.28</c:v>
              </c:pt>
              <c:pt idx="43">
                <c:v>-5401.44</c:v>
              </c:pt>
              <c:pt idx="44">
                <c:v>-5460</c:v>
              </c:pt>
              <c:pt idx="45">
                <c:v>-5550</c:v>
              </c:pt>
              <c:pt idx="46">
                <c:v>-5652.96</c:v>
              </c:pt>
              <c:pt idx="47">
                <c:v>-5652.96</c:v>
              </c:pt>
              <c:pt idx="48">
                <c:v>-5652.96</c:v>
              </c:pt>
              <c:pt idx="49">
                <c:v>-5666.19</c:v>
              </c:pt>
              <c:pt idx="50">
                <c:v>-5722.71</c:v>
              </c:pt>
              <c:pt idx="51">
                <c:v>-5770.73</c:v>
              </c:pt>
              <c:pt idx="52">
                <c:v>-5770.73</c:v>
              </c:pt>
              <c:pt idx="53">
                <c:v>-5779.2</c:v>
              </c:pt>
              <c:pt idx="54">
                <c:v>-5779.2</c:v>
              </c:pt>
              <c:pt idx="55">
                <c:v>-5779.2</c:v>
              </c:pt>
              <c:pt idx="56">
                <c:v>-5779.2</c:v>
              </c:pt>
              <c:pt idx="57">
                <c:v>-5830</c:v>
              </c:pt>
              <c:pt idx="58">
                <c:v>-6285.25</c:v>
              </c:pt>
              <c:pt idx="59">
                <c:v>-6701.11</c:v>
              </c:pt>
              <c:pt idx="60">
                <c:v>-6706.25</c:v>
              </c:pt>
              <c:pt idx="61">
                <c:v>-6961.5</c:v>
              </c:pt>
              <c:pt idx="62">
                <c:v>-7032.9</c:v>
              </c:pt>
              <c:pt idx="63">
                <c:v>-7135.23</c:v>
              </c:pt>
              <c:pt idx="64">
                <c:v>-7195.43</c:v>
              </c:pt>
              <c:pt idx="65">
                <c:v>-7725.12</c:v>
              </c:pt>
              <c:pt idx="66">
                <c:v>-7725.12</c:v>
              </c:pt>
              <c:pt idx="67">
                <c:v>-7764.75</c:v>
              </c:pt>
              <c:pt idx="68">
                <c:v>-7950</c:v>
              </c:pt>
              <c:pt idx="69">
                <c:v>-8130</c:v>
              </c:pt>
              <c:pt idx="70">
                <c:v>-8353.61</c:v>
              </c:pt>
              <c:pt idx="71">
                <c:v>-8560.9599999999991</c:v>
              </c:pt>
              <c:pt idx="72">
                <c:v>-8751.34</c:v>
              </c:pt>
              <c:pt idx="73">
                <c:v>-8835.75</c:v>
              </c:pt>
              <c:pt idx="74">
                <c:v>-8835.75</c:v>
              </c:pt>
              <c:pt idx="75">
                <c:v>-8835.75</c:v>
              </c:pt>
              <c:pt idx="76">
                <c:v>-9237.6200000000008</c:v>
              </c:pt>
              <c:pt idx="77">
                <c:v>-9702.31</c:v>
              </c:pt>
              <c:pt idx="78">
                <c:v>-9873.6</c:v>
              </c:pt>
              <c:pt idx="79">
                <c:v>-10490.88</c:v>
              </c:pt>
              <c:pt idx="80">
                <c:v>-11145.54</c:v>
              </c:pt>
              <c:pt idx="81">
                <c:v>-11381.76</c:v>
              </c:pt>
              <c:pt idx="82">
                <c:v>-11719.16</c:v>
              </c:pt>
              <c:pt idx="83">
                <c:v>-11889.12</c:v>
              </c:pt>
              <c:pt idx="84">
                <c:v>-11926.56</c:v>
              </c:pt>
              <c:pt idx="85">
                <c:v>-12199.68</c:v>
              </c:pt>
              <c:pt idx="86">
                <c:v>-13019.64</c:v>
              </c:pt>
              <c:pt idx="87">
                <c:v>-13498.32</c:v>
              </c:pt>
              <c:pt idx="88">
                <c:v>-14170.3</c:v>
              </c:pt>
              <c:pt idx="89">
                <c:v>-14903.22</c:v>
              </c:pt>
              <c:pt idx="90">
                <c:v>-15428.04</c:v>
              </c:pt>
              <c:pt idx="91">
                <c:v>-15470.78</c:v>
              </c:pt>
              <c:pt idx="92">
                <c:v>-16033.59</c:v>
              </c:pt>
              <c:pt idx="93">
                <c:v>-16360.69</c:v>
              </c:pt>
              <c:pt idx="94">
                <c:v>-16685.12</c:v>
              </c:pt>
              <c:pt idx="95">
                <c:v>-16686.560000000001</c:v>
              </c:pt>
              <c:pt idx="96">
                <c:v>-17833.2</c:v>
              </c:pt>
              <c:pt idx="97">
                <c:v>-18994.810000000001</c:v>
              </c:pt>
              <c:pt idx="98">
                <c:v>-19665</c:v>
              </c:pt>
              <c:pt idx="99">
                <c:v>-20250</c:v>
              </c:pt>
              <c:pt idx="100">
                <c:v>-21437.58</c:v>
              </c:pt>
              <c:pt idx="101">
                <c:v>-21591.360000000001</c:v>
              </c:pt>
              <c:pt idx="102">
                <c:v>-22302.81</c:v>
              </c:pt>
              <c:pt idx="103">
                <c:v>-22377.279999999999</c:v>
              </c:pt>
              <c:pt idx="104">
                <c:v>-24228.2</c:v>
              </c:pt>
              <c:pt idx="105">
                <c:v>-26643.814399999999</c:v>
              </c:pt>
              <c:pt idx="106">
                <c:v>-27160.69</c:v>
              </c:pt>
              <c:pt idx="107">
                <c:v>-28130.19</c:v>
              </c:pt>
              <c:pt idx="108">
                <c:v>-29885.4</c:v>
              </c:pt>
              <c:pt idx="109">
                <c:v>-30000</c:v>
              </c:pt>
              <c:pt idx="110">
                <c:v>-31199.759999999998</c:v>
              </c:pt>
              <c:pt idx="111">
                <c:v>-31469.77</c:v>
              </c:pt>
              <c:pt idx="112">
                <c:v>-32365.08</c:v>
              </c:pt>
              <c:pt idx="113">
                <c:v>-32852.567000000003</c:v>
              </c:pt>
              <c:pt idx="114">
                <c:v>-33924</c:v>
              </c:pt>
              <c:pt idx="115">
                <c:v>-34039.410000000003</c:v>
              </c:pt>
              <c:pt idx="116">
                <c:v>-34323.42</c:v>
              </c:pt>
              <c:pt idx="117">
                <c:v>-36960</c:v>
              </c:pt>
              <c:pt idx="118">
                <c:v>-37091.040000000001</c:v>
              </c:pt>
              <c:pt idx="119">
                <c:v>-40705.21</c:v>
              </c:pt>
              <c:pt idx="120">
                <c:v>-41916.6</c:v>
              </c:pt>
              <c:pt idx="121">
                <c:v>-42760.11</c:v>
              </c:pt>
              <c:pt idx="122">
                <c:v>-45546.6</c:v>
              </c:pt>
              <c:pt idx="123">
                <c:v>-46200</c:v>
              </c:pt>
              <c:pt idx="124">
                <c:v>-48180</c:v>
              </c:pt>
              <c:pt idx="125">
                <c:v>-50679.29</c:v>
              </c:pt>
              <c:pt idx="126">
                <c:v>-50792</c:v>
              </c:pt>
              <c:pt idx="127">
                <c:v>-51171.95</c:v>
              </c:pt>
              <c:pt idx="128">
                <c:v>-54357.37</c:v>
              </c:pt>
              <c:pt idx="129">
                <c:v>-57296.68</c:v>
              </c:pt>
              <c:pt idx="130">
                <c:v>-61050</c:v>
              </c:pt>
              <c:pt idx="131">
                <c:v>-62734.239999999998</c:v>
              </c:pt>
              <c:pt idx="132">
                <c:v>-68158.63</c:v>
              </c:pt>
              <c:pt idx="133">
                <c:v>-69591.360000000001</c:v>
              </c:pt>
              <c:pt idx="134">
                <c:v>-72081.34</c:v>
              </c:pt>
              <c:pt idx="135">
                <c:v>-72374.28</c:v>
              </c:pt>
              <c:pt idx="136">
                <c:v>-74481.34</c:v>
              </c:pt>
              <c:pt idx="137">
                <c:v>-79319.31</c:v>
              </c:pt>
              <c:pt idx="138">
                <c:v>-83199.12</c:v>
              </c:pt>
              <c:pt idx="139">
                <c:v>-84000</c:v>
              </c:pt>
              <c:pt idx="140">
                <c:v>-85058.01</c:v>
              </c:pt>
              <c:pt idx="141">
                <c:v>-89989</c:v>
              </c:pt>
              <c:pt idx="142">
                <c:v>-89989</c:v>
              </c:pt>
              <c:pt idx="143">
                <c:v>-91696.33</c:v>
              </c:pt>
              <c:pt idx="144">
                <c:v>-104364.35</c:v>
              </c:pt>
              <c:pt idx="145">
                <c:v>-120174.44</c:v>
              </c:pt>
              <c:pt idx="146">
                <c:v>-151632.5</c:v>
              </c:pt>
              <c:pt idx="147">
                <c:v>-155369.28</c:v>
              </c:pt>
              <c:pt idx="148">
                <c:v>-170909.4</c:v>
              </c:pt>
              <c:pt idx="149">
                <c:v>-182067.06</c:v>
              </c:pt>
              <c:pt idx="150">
                <c:v>-195883.77</c:v>
              </c:pt>
              <c:pt idx="151">
                <c:v>-219512.04</c:v>
              </c:pt>
              <c:pt idx="152">
                <c:v>-296533.92</c:v>
              </c:pt>
              <c:pt idx="153">
                <c:v>-319580.65999999997</c:v>
              </c:pt>
              <c:pt idx="154">
                <c:v>-319987.51</c:v>
              </c:pt>
              <c:pt idx="155">
                <c:v>-397294.69</c:v>
              </c:pt>
              <c:pt idx="156">
                <c:v>-535508</c:v>
              </c:pt>
              <c:pt idx="157">
                <c:v>-671898.24</c:v>
              </c:pt>
              <c:pt idx="158">
                <c:v>-804231.44</c:v>
              </c:pt>
              <c:pt idx="159">
                <c:v>-1101654.03</c:v>
              </c:pt>
              <c:pt idx="160">
                <c:v>-1398976.18</c:v>
              </c:pt>
            </c:numLit>
          </c:val>
          <c:extLst>
            <c:ext xmlns:c16="http://schemas.microsoft.com/office/drawing/2014/chart" uri="{C3380CC4-5D6E-409C-BE32-E72D297353CC}">
              <c16:uniqueId val="{00000000-979F-4953-8877-385C273EF3AA}"/>
            </c:ext>
          </c:extLst>
        </c:ser>
        <c:dLbls>
          <c:showLegendKey val="0"/>
          <c:showVal val="0"/>
          <c:showCatName val="0"/>
          <c:showSerName val="0"/>
          <c:showPercent val="0"/>
          <c:showBubbleSize val="0"/>
        </c:dLbls>
        <c:gapWidth val="315"/>
        <c:axId val="1850965359"/>
        <c:axId val="1773724175"/>
      </c:barChart>
      <c:catAx>
        <c:axId val="1850965359"/>
        <c:scaling>
          <c:orientation val="minMax"/>
        </c:scaling>
        <c:delete val="0"/>
        <c:axPos val="b"/>
        <c:minorGridlines>
          <c: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a:effectLst/>
          </c:spPr>
        </c:minorGridlines>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1773724175"/>
        <c:crosses val="autoZero"/>
        <c:auto val="1"/>
        <c:lblAlgn val="ctr"/>
        <c:lblOffset val="100"/>
        <c:noMultiLvlLbl val="0"/>
        <c:extLst>
          <c:ext xmlns:c15="http://schemas.microsoft.com/office/drawing/2012/chart" uri="{F40574EE-89B7-4290-83BB-5DA773EAF853}">
            <c15:numFmt c:formatCode="General" c:sourceLinked="1"/>
          </c:ext>
        </c:extLst>
      </c:catAx>
      <c:valAx>
        <c:axId val="1773724175"/>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minorGridlines>
          <c: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a:effectLst/>
          </c:spPr>
        </c:min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1850965359"/>
        <c:crosses val="autoZero"/>
        <c:crossBetween val="between"/>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de-DE"/>
    </a:p>
  </c:txPr>
  <c:extLst>
    <c:ext xmlns:c15="http://schemas.microsoft.com/office/drawing/2012/chart" uri="{723BEF56-08C2-4564-9609-F4CBC75E7E54}">
      <c15:pivotSource>
        <c15:name>[DataFactory_BlackReport.xlsm]PivotChartTable6</c15:name>
        <c15:fmtId val="0"/>
      </c15:pivotSource>
      <c15:pivotOptions>
        <c15:dropZoneFilter val="1"/>
        <c15:dropZoneCategories val="1"/>
        <c15:dropZoneData val="1"/>
        <c15:dropZonesVisible val="1"/>
      </c15: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28575</xdr:colOff>
          <xdr:row>2</xdr:row>
          <xdr:rowOff>76200</xdr:rowOff>
        </xdr:from>
        <xdr:to>
          <xdr:col>3</xdr:col>
          <xdr:colOff>38100</xdr:colOff>
          <xdr:row>3</xdr:row>
          <xdr:rowOff>133350</xdr:rowOff>
        </xdr:to>
        <xdr:sp macro="" textlink="">
          <xdr:nvSpPr>
            <xdr:cNvPr id="4098" name="Schaltfläche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666666"/>
                  </a:solidFill>
                  <a:latin typeface="Calibri"/>
                  <a:cs typeface="Calibri"/>
                </a:rPr>
                <a:t>Daten abrufen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4</xdr:col>
      <xdr:colOff>9524</xdr:colOff>
      <xdr:row>0</xdr:row>
      <xdr:rowOff>104775</xdr:rowOff>
    </xdr:from>
    <xdr:to>
      <xdr:col>15</xdr:col>
      <xdr:colOff>0</xdr:colOff>
      <xdr:row>3</xdr:row>
      <xdr:rowOff>114300</xdr:rowOff>
    </xdr:to>
    <mc:AlternateContent xmlns:mc="http://schemas.openxmlformats.org/markup-compatibility/2006" xmlns:a14="http://schemas.microsoft.com/office/drawing/2010/main">
      <mc:Choice Requires="a14">
        <xdr:graphicFrame macro="">
          <xdr:nvGraphicFramePr>
            <xdr:cNvPr id="3" name="Year 1">
              <a:extLst>
                <a:ext uri="{FF2B5EF4-FFF2-40B4-BE49-F238E27FC236}">
                  <a16:creationId xmlns:a16="http://schemas.microsoft.com/office/drawing/2014/main" id="{00000000-0008-0000-0100-000003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7667624" y="104775"/>
              <a:ext cx="9696451" cy="1000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3</xdr:col>
      <xdr:colOff>457198</xdr:colOff>
      <xdr:row>4</xdr:row>
      <xdr:rowOff>9524</xdr:rowOff>
    </xdr:from>
    <xdr:to>
      <xdr:col>13</xdr:col>
      <xdr:colOff>397198</xdr:colOff>
      <xdr:row>20</xdr:row>
      <xdr:rowOff>21524</xdr:rowOff>
    </xdr:to>
    <xdr:graphicFrame macro="">
      <xdr:nvGraphicFramePr>
        <xdr:cNvPr id="2" name="Ergebnis_F">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0</xdr:colOff>
      <xdr:row>0</xdr:row>
      <xdr:rowOff>133351</xdr:rowOff>
    </xdr:from>
    <xdr:to>
      <xdr:col>23</xdr:col>
      <xdr:colOff>561974</xdr:colOff>
      <xdr:row>2</xdr:row>
      <xdr:rowOff>161925</xdr:rowOff>
    </xdr:to>
    <mc:AlternateContent xmlns:mc="http://schemas.openxmlformats.org/markup-compatibility/2006" xmlns:a14="http://schemas.microsoft.com/office/drawing/2010/main">
      <mc:Choice Requires="a14">
        <xdr:graphicFrame macro="">
          <xdr:nvGraphicFramePr>
            <xdr:cNvPr id="3" name="Year">
              <a:extLst>
                <a:ext uri="{FF2B5EF4-FFF2-40B4-BE49-F238E27FC236}">
                  <a16:creationId xmlns:a16="http://schemas.microsoft.com/office/drawing/2014/main" id="{00000000-0008-0000-0300-000003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7734300" y="133351"/>
              <a:ext cx="9705974" cy="752474"/>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twoCellAnchor>
    <xdr:from>
      <xdr:col>13</xdr:col>
      <xdr:colOff>619122</xdr:colOff>
      <xdr:row>20</xdr:row>
      <xdr:rowOff>171449</xdr:rowOff>
    </xdr:from>
    <xdr:to>
      <xdr:col>23</xdr:col>
      <xdr:colOff>559122</xdr:colOff>
      <xdr:row>36</xdr:row>
      <xdr:rowOff>183449</xdr:rowOff>
    </xdr:to>
    <xdr:graphicFrame macro="">
      <xdr:nvGraphicFramePr>
        <xdr:cNvPr id="4" name="Ergebnis_VS">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619124</xdr:colOff>
      <xdr:row>4</xdr:row>
      <xdr:rowOff>9524</xdr:rowOff>
    </xdr:from>
    <xdr:to>
      <xdr:col>23</xdr:col>
      <xdr:colOff>559124</xdr:colOff>
      <xdr:row>20</xdr:row>
      <xdr:rowOff>21524</xdr:rowOff>
    </xdr:to>
    <xdr:graphicFrame macro="">
      <xdr:nvGraphicFramePr>
        <xdr:cNvPr id="5" name="Ergebnis_PL">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466723</xdr:colOff>
      <xdr:row>37</xdr:row>
      <xdr:rowOff>161925</xdr:rowOff>
    </xdr:from>
    <xdr:to>
      <xdr:col>13</xdr:col>
      <xdr:colOff>406723</xdr:colOff>
      <xdr:row>53</xdr:row>
      <xdr:rowOff>173925</xdr:rowOff>
    </xdr:to>
    <xdr:graphicFrame macro="">
      <xdr:nvGraphicFramePr>
        <xdr:cNvPr id="6" name="Cost_P">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612450</xdr:colOff>
      <xdr:row>37</xdr:row>
      <xdr:rowOff>161925</xdr:rowOff>
    </xdr:from>
    <xdr:to>
      <xdr:col>23</xdr:col>
      <xdr:colOff>552450</xdr:colOff>
      <xdr:row>53</xdr:row>
      <xdr:rowOff>173925</xdr:rowOff>
    </xdr:to>
    <xdr:graphicFrame macro="">
      <xdr:nvGraphicFramePr>
        <xdr:cNvPr id="7" name="Earning_P">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466723</xdr:colOff>
      <xdr:row>20</xdr:row>
      <xdr:rowOff>171449</xdr:rowOff>
    </xdr:from>
    <xdr:to>
      <xdr:col>13</xdr:col>
      <xdr:colOff>406723</xdr:colOff>
      <xdr:row>36</xdr:row>
      <xdr:rowOff>183449</xdr:rowOff>
    </xdr:to>
    <xdr:graphicFrame macro="">
      <xdr:nvGraphicFramePr>
        <xdr:cNvPr id="8" name="Ergebnis_P">
          <a:extLst>
            <a:ext uri="{FF2B5EF4-FFF2-40B4-BE49-F238E27FC236}">
              <a16:creationId xmlns:a16="http://schemas.microsoft.com/office/drawing/2014/main" id="{00000000-0008-0000-03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0</xdr:col>
      <xdr:colOff>85725</xdr:colOff>
      <xdr:row>4</xdr:row>
      <xdr:rowOff>0</xdr:rowOff>
    </xdr:from>
    <xdr:to>
      <xdr:col>3</xdr:col>
      <xdr:colOff>276225</xdr:colOff>
      <xdr:row>11</xdr:row>
      <xdr:rowOff>161925</xdr:rowOff>
    </xdr:to>
    <mc:AlternateContent xmlns:mc="http://schemas.openxmlformats.org/markup-compatibility/2006" xmlns:a14="http://schemas.microsoft.com/office/drawing/2010/main">
      <mc:Choice Requires="a14">
        <xdr:graphicFrame macro="">
          <xdr:nvGraphicFramePr>
            <xdr:cNvPr id="9" name="Month">
              <a:extLst>
                <a:ext uri="{FF2B5EF4-FFF2-40B4-BE49-F238E27FC236}">
                  <a16:creationId xmlns:a16="http://schemas.microsoft.com/office/drawing/2014/main" id="{00000000-0008-0000-0300-000009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85725" y="1181100"/>
              <a:ext cx="1828800" cy="14954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1</xdr:col>
      <xdr:colOff>0</xdr:colOff>
      <xdr:row>20</xdr:row>
      <xdr:rowOff>114300</xdr:rowOff>
    </xdr:from>
    <xdr:to>
      <xdr:col>3</xdr:col>
      <xdr:colOff>304800</xdr:colOff>
      <xdr:row>36</xdr:row>
      <xdr:rowOff>180975</xdr:rowOff>
    </xdr:to>
    <mc:AlternateContent xmlns:mc="http://schemas.openxmlformats.org/markup-compatibility/2006" xmlns:a14="http://schemas.microsoft.com/office/drawing/2010/main">
      <mc:Choice Requires="a14">
        <xdr:graphicFrame macro="">
          <xdr:nvGraphicFramePr>
            <xdr:cNvPr id="10" name="FactoryIDName">
              <a:extLst>
                <a:ext uri="{FF2B5EF4-FFF2-40B4-BE49-F238E27FC236}">
                  <a16:creationId xmlns:a16="http://schemas.microsoft.com/office/drawing/2014/main" id="{00000000-0008-0000-0300-00000A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FactoryIDName"/>
            </a:graphicData>
          </a:graphic>
        </xdr:graphicFrame>
      </mc:Choice>
      <mc:Fallback xmlns="">
        <xdr:sp macro="" textlink="">
          <xdr:nvSpPr>
            <xdr:cNvPr id="0" name=""/>
            <xdr:cNvSpPr>
              <a:spLocks noTextEdit="1"/>
            </xdr:cNvSpPr>
          </xdr:nvSpPr>
          <xdr:spPr>
            <a:xfrm>
              <a:off x="114300" y="4343400"/>
              <a:ext cx="1828800" cy="311467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0</xdr:col>
      <xdr:colOff>85725</xdr:colOff>
      <xdr:row>37</xdr:row>
      <xdr:rowOff>152400</xdr:rowOff>
    </xdr:from>
    <xdr:to>
      <xdr:col>3</xdr:col>
      <xdr:colOff>276225</xdr:colOff>
      <xdr:row>53</xdr:row>
      <xdr:rowOff>142875</xdr:rowOff>
    </xdr:to>
    <mc:AlternateContent xmlns:mc="http://schemas.openxmlformats.org/markup-compatibility/2006" xmlns:a14="http://schemas.microsoft.com/office/drawing/2010/main">
      <mc:Choice Requires="a14">
        <xdr:graphicFrame macro="">
          <xdr:nvGraphicFramePr>
            <xdr:cNvPr id="11" name="ProductLineIDName">
              <a:extLst>
                <a:ext uri="{FF2B5EF4-FFF2-40B4-BE49-F238E27FC236}">
                  <a16:creationId xmlns:a16="http://schemas.microsoft.com/office/drawing/2014/main" id="{00000000-0008-0000-0300-00000B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ProductLineIDName"/>
            </a:graphicData>
          </a:graphic>
        </xdr:graphicFrame>
      </mc:Choice>
      <mc:Fallback xmlns="">
        <xdr:sp macro="" textlink="">
          <xdr:nvSpPr>
            <xdr:cNvPr id="0" name=""/>
            <xdr:cNvSpPr>
              <a:spLocks noTextEdit="1"/>
            </xdr:cNvSpPr>
          </xdr:nvSpPr>
          <xdr:spPr>
            <a:xfrm>
              <a:off x="85725" y="7620000"/>
              <a:ext cx="1828800" cy="303847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704850</xdr:colOff>
      <xdr:row>0</xdr:row>
      <xdr:rowOff>85725</xdr:rowOff>
    </xdr:from>
    <xdr:to>
      <xdr:col>19</xdr:col>
      <xdr:colOff>266700</xdr:colOff>
      <xdr:row>3</xdr:row>
      <xdr:rowOff>38100</xdr:rowOff>
    </xdr:to>
    <mc:AlternateContent xmlns:mc="http://schemas.openxmlformats.org/markup-compatibility/2006" xmlns:a14="http://schemas.microsoft.com/office/drawing/2010/main">
      <mc:Choice Requires="a14">
        <xdr:graphicFrame macro="">
          <xdr:nvGraphicFramePr>
            <xdr:cNvPr id="3" name="Year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Year 2"/>
            </a:graphicData>
          </a:graphic>
        </xdr:graphicFrame>
      </mc:Choice>
      <mc:Fallback xmlns="">
        <xdr:sp macro="" textlink="">
          <xdr:nvSpPr>
            <xdr:cNvPr id="0" name=""/>
            <xdr:cNvSpPr>
              <a:spLocks noTextEdit="1"/>
            </xdr:cNvSpPr>
          </xdr:nvSpPr>
          <xdr:spPr>
            <a:xfrm>
              <a:off x="5572125" y="85725"/>
              <a:ext cx="10763250" cy="94297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oneCell">
    <xdr:from>
      <xdr:col>10</xdr:col>
      <xdr:colOff>676275</xdr:colOff>
      <xdr:row>29</xdr:row>
      <xdr:rowOff>19050</xdr:rowOff>
    </xdr:from>
    <xdr:to>
      <xdr:col>12</xdr:col>
      <xdr:colOff>981075</xdr:colOff>
      <xdr:row>42</xdr:row>
      <xdr:rowOff>19050</xdr:rowOff>
    </xdr:to>
    <mc:AlternateContent xmlns:mc="http://schemas.openxmlformats.org/markup-compatibility/2006" xmlns:a14="http://schemas.microsoft.com/office/drawing/2010/main">
      <mc:Choice Requires="a14">
        <xdr:graphicFrame macro="">
          <xdr:nvGraphicFramePr>
            <xdr:cNvPr id="2" name="Slicer_Year">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microsoft.com/office/drawing/2010/slicer">
              <sle:slicer xmlns:sle="http://schemas.microsoft.com/office/drawing/2010/slicer" name="Slicer_Year"/>
            </a:graphicData>
          </a:graphic>
        </xdr:graphicFrame>
      </mc:Choice>
      <mc:Fallback xmlns="">
        <xdr:sp macro="" textlink="">
          <xdr:nvSpPr>
            <xdr:cNvPr id="0" name=""/>
            <xdr:cNvSpPr>
              <a:spLocks noTextEdit="1"/>
            </xdr:cNvSpPr>
          </xdr:nvSpPr>
          <xdr:spPr>
            <a:xfrm>
              <a:off x="15716250" y="6067425"/>
              <a:ext cx="1828800"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2956.862157407406" backgroundQuery="1" createdVersion="6" refreshedVersion="6" minRefreshableVersion="3" recordCount="0" supportSubquery="1" supportAdvancedDrill="1" xr:uid="{00000000-000A-0000-FFFF-FFFF05000000}">
  <cacheSource type="external" connectionId="2"/>
  <cacheFields count="7">
    <cacheField name="[sx_pf_RESULT_Balance].[FactoryIDName].[FactoryIDName]" caption="FactoryIDName" numFmtId="0" hierarchy="11" level="1">
      <sharedItems count="2">
        <s v="F010 Familienunternehmen Kunze GmbH"/>
        <s v="F015 Betreutes Wohnen Kunze GmbH"/>
      </sharedItems>
    </cacheField>
    <cacheField name="[sx_pf_RESULT_Balance].[ProductLineIDName].[ProductLineIDName]" caption="ProductLineIDName" numFmtId="0" hierarchy="14" level="1">
      <sharedItems count="1">
        <s v="DL Darlehen"/>
      </sharedItems>
    </cacheField>
    <cacheField name="[sx_pf_RESULT_Balance].[ProductIDName].[ProductIDName]" caption="ProductIDName" numFmtId="0" hierarchy="17" level="1">
      <sharedItems containsNonDate="0" count="1">
        <s v="103 Forderung mit Zahlungsziel 2014-2015"/>
      </sharedItems>
    </cacheField>
    <cacheField name="[sx_pf_RESULT_Balance].[ValueSeriesName].[ValueSeriesName]" caption="ValueSeriesName" numFmtId="0" hierarchy="21" level="1">
      <sharedItems containsNonDate="0" count="1">
        <s v="Offener Betrag"/>
      </sharedItems>
    </cacheField>
    <cacheField name="[Measures].[Summe von Value 2]" caption="Summe von Value 2" numFmtId="0" hierarchy="171" level="32767"/>
    <cacheField name="[sx_pf_RESULT_Balance].[Month].[Month]" caption="Month" numFmtId="0" hierarchy="5" level="1">
      <sharedItems containsSemiMixedTypes="0" containsString="0" containsNumber="1" containsInteger="1" minValue="1" maxValue="12" count="12">
        <n v="1"/>
        <n v="2"/>
        <n v="3"/>
        <n v="4"/>
        <n v="5"/>
        <n v="6"/>
        <n v="7"/>
        <n v="8"/>
        <n v="9"/>
        <n v="10"/>
        <n v="11"/>
        <n v="12"/>
      </sharedItems>
      <extLst>
        <ext xmlns:x15="http://schemas.microsoft.com/office/spreadsheetml/2010/11/main" uri="{4F2E5C28-24EA-4eb8-9CBF-B6C8F9C3D259}">
          <x15:cachedUniqueNames>
            <x15:cachedUniqueName index="0" name="[sx_pf_RESULT_Balance].[Month].&amp;[1]"/>
            <x15:cachedUniqueName index="1" name="[sx_pf_RESULT_Balance].[Month].&amp;[2]"/>
            <x15:cachedUniqueName index="2" name="[sx_pf_RESULT_Balance].[Month].&amp;[3]"/>
            <x15:cachedUniqueName index="3" name="[sx_pf_RESULT_Balance].[Month].&amp;[4]"/>
            <x15:cachedUniqueName index="4" name="[sx_pf_RESULT_Balance].[Month].&amp;[5]"/>
            <x15:cachedUniqueName index="5" name="[sx_pf_RESULT_Balance].[Month].&amp;[6]"/>
            <x15:cachedUniqueName index="6" name="[sx_pf_RESULT_Balance].[Month].&amp;[7]"/>
            <x15:cachedUniqueName index="7" name="[sx_pf_RESULT_Balance].[Month].&amp;[8]"/>
            <x15:cachedUniqueName index="8" name="[sx_pf_RESULT_Balance].[Month].&amp;[9]"/>
            <x15:cachedUniqueName index="9" name="[sx_pf_RESULT_Balance].[Month].&amp;[10]"/>
            <x15:cachedUniqueName index="10" name="[sx_pf_RESULT_Balance].[Month].&amp;[11]"/>
            <x15:cachedUniqueName index="11" name="[sx_pf_RESULT_Balance].[Month].&amp;[12]"/>
          </x15:cachedUniqueNames>
        </ext>
      </extLst>
    </cacheField>
    <cacheField name="[sx_pf_RESULT_Balance].[Year].[Year]" caption="Year" numFmtId="0" hierarchy="4" level="1">
      <sharedItems containsSemiMixedTypes="0" containsNonDate="0" containsString="0"/>
    </cacheField>
  </cacheFields>
  <cacheHierarchies count="173">
    <cacheHierarchy uniqueName="[sx_pf_RESULT_Balance].[FactoryID]" caption="FactoryID" attribute="1" defaultMemberUniqueName="[sx_pf_RESULT_Balance].[FactoryID].[All]" allUniqueName="[sx_pf_RESULT_Balance].[FactoryID].[All]" dimensionUniqueName="[sx_pf_RESULT_Balance]" displayFolder="" count="0"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0"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0"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0" memberValueDatatype="130" unbalanced="0"/>
    <cacheHierarchy uniqueName="[sx_pf_RESULT_Balance].[Year]" caption="Year" attribute="1" defaultMemberUniqueName="[sx_pf_RESULT_Balance].[Year].[All]" allUniqueName="[sx_pf_RESULT_Balance].[Year].[All]" dimensionUniqueName="[sx_pf_RESULT_Balance]" displayFolder="" count="2" memberValueDatatype="20" unbalanced="0">
      <fieldsUsage count="2">
        <fieldUsage x="-1"/>
        <fieldUsage x="6"/>
      </fieldsUsage>
    </cacheHierarchy>
    <cacheHierarchy uniqueName="[sx_pf_RESULT_Balance].[Month]" caption="Month" attribute="1" defaultMemberUniqueName="[sx_pf_RESULT_Balance].[Month].[All]" allUniqueName="[sx_pf_RESULT_Balance].[Month].[All]" dimensionUniqueName="[sx_pf_RESULT_Balance]" displayFolder="" count="2" memberValueDatatype="20" unbalanced="0">
      <fieldsUsage count="2">
        <fieldUsage x="-1"/>
        <fieldUsage x="5"/>
      </fieldsUsage>
    </cacheHierarchy>
    <cacheHierarchy uniqueName="[sx_pf_RESULT_Balance].[Week]" caption="Week" attribute="1" defaultMemberUniqueName="[sx_pf_RESULT_Balance].[Week].[All]" allUniqueName="[sx_pf_RESULT_Balance].[Week].[All]" dimensionUniqueName="[sx_pf_RESULT_Balance]" displayFolder="" count="0" memberValueDatatype="20" unbalanced="0"/>
    <cacheHierarchy uniqueName="[sx_pf_RESULT_Balance].[YearWeek]" caption="YearWeek" attribute="1" defaultMemberUniqueName="[sx_pf_RESULT_Balance].[YearWeek].[All]" allUniqueName="[sx_pf_RESULT_Balance].[YearWeek].[All]" dimensionUniqueName="[sx_pf_RESULT_Balance]" displayFolder="" count="0" memberValueDatatype="130" unbalanced="0"/>
    <cacheHierarchy uniqueName="[sx_pf_RESULT_Balance].[Day]" caption="Day" attribute="1" defaultMemberUniqueName="[sx_pf_RESULT_Balance].[Day].[All]" allUniqueName="[sx_pf_RESULT_Balance].[Day].[All]" dimensionUniqueName="[sx_pf_RESULT_Balance]" displayFolder="" count="0" memberValueDatatype="20" unbalanced="0"/>
    <cacheHierarchy uniqueName="[sx_pf_RESULT_Balance].[Date]" caption="Date" attribute="1" time="1" defaultMemberUniqueName="[sx_pf_RESULT_Balance].[Date].[All]" allUniqueName="[sx_pf_RESULT_Balance].[Date].[All]" dimensionUniqueName="[sx_pf_RESULT_Balance]" displayFolder="" count="0" memberValueDatatype="7" unbalanced="0"/>
    <cacheHierarchy uniqueName="[sx_pf_RESULT_Balance].[Value]" caption="Value" attribute="1" defaultMemberUniqueName="[sx_pf_RESULT_Balance].[Value].[All]" allUniqueName="[sx_pf_RESULT_Balance].[Value].[All]" dimensionUniqueName="[sx_pf_RESULT_Balance]" displayFolder="" count="0"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2" memberValueDatatype="130" unbalanced="0">
      <fieldsUsage count="2">
        <fieldUsage x="-1"/>
        <fieldUsage x="0"/>
      </fieldsUsage>
    </cacheHierarchy>
    <cacheHierarchy uniqueName="[sx_pf_RESULT_Balance].[FactoryName]" caption="FactoryName" attribute="1" defaultMemberUniqueName="[sx_pf_RESULT_Balance].[FactoryName].[All]" allUniqueName="[sx_pf_RESULT_Balance].[FactoryName].[All]" dimensionUniqueName="[sx_pf_RESULT_Balance]" displayFolder="" count="0"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0"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2" memberValueDatatype="130" unbalanced="0">
      <fieldsUsage count="2">
        <fieldUsage x="-1"/>
        <fieldUsage x="1"/>
      </fieldsUsage>
    </cacheHierarchy>
    <cacheHierarchy uniqueName="[sx_pf_RESULT_Balance].[ProductLineName]" caption="ProductLineName" attribute="1" defaultMemberUniqueName="[sx_pf_RESULT_Balance].[ProductLineName].[All]" allUniqueName="[sx_pf_RESULT_Balance].[ProductLineName].[All]" dimensionUniqueName="[sx_pf_RESULT_Balance]" displayFolder="" count="0"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0"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2" memberValueDatatype="130" unbalanced="0">
      <fieldsUsage count="2">
        <fieldUsage x="-1"/>
        <fieldUsage x="2"/>
      </fieldsUsage>
    </cacheHierarchy>
    <cacheHierarchy uniqueName="[sx_pf_RESULT_Balance].[ProductName]" caption="ProductName" attribute="1" defaultMemberUniqueName="[sx_pf_RESULT_Balance].[ProductName].[All]" allUniqueName="[sx_pf_RESULT_Balance].[ProductName].[All]" dimensionUniqueName="[sx_pf_RESULT_Balance]" displayFolder="" count="0"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0"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0"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2" memberValueDatatype="130" unbalanced="0">
      <fieldsUsage count="2">
        <fieldUsage x="-1"/>
        <fieldUsage x="3"/>
      </fieldsUsage>
    </cacheHierarchy>
    <cacheHierarchy uniqueName="[sx_pf_RESULT_Balance].[ValueSeriesNo]" caption="ValueSeriesNo" attribute="1" defaultMemberUniqueName="[sx_pf_RESULT_Balance].[ValueSeriesNo].[All]" allUniqueName="[sx_pf_RESULT_Balance].[ValueSeriesNo].[All]" dimensionUniqueName="[sx_pf_RESULT_Balance]" displayFolder="" count="0"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0"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0" memberValueDatatype="130" unbalanced="0"/>
    <cacheHierarchy uniqueName="[sx_pf_RESULT_Balance].[Unit]" caption="Unit" attribute="1" defaultMemberUniqueName="[sx_pf_RESULT_Balance].[Unit].[All]" allUniqueName="[sx_pf_RESULT_Balance].[Unit].[All]" dimensionUniqueName="[sx_pf_RESULT_Balance]" displayFolder="" count="0" memberValueDatatype="130" unbalanced="0"/>
    <cacheHierarchy uniqueName="[sx_pf_RESULT_Balance].[Effect]" caption="Effect" attribute="1" defaultMemberUniqueName="[sx_pf_RESULT_Balance].[Effect].[All]" allUniqueName="[sx_pf_RESULT_Balance].[Effect].[All]" dimensionUniqueName="[sx_pf_RESULT_Balance]" displayFolder="" count="0"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0" memberValueDatatype="130" unbalanced="0"/>
    <cacheHierarchy uniqueName="[sx_pf_RESULT_Balance].[Status]" caption="Status" attribute="1" defaultMemberUniqueName="[sx_pf_RESULT_Balance].[Status].[All]" allUniqueName="[sx_pf_RESULT_Balance].[Status].[All]" dimensionUniqueName="[sx_pf_RESULT_Balance]" displayFolder="" count="0"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0"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0"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0"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0"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0"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0"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0"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0"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0"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0"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0"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0"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0"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0"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0"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0"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0"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0"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0"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0"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0"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0"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0"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0"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0"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0"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0"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0"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0" memberValueDatatype="130" unbalanced="0"/>
    <cacheHierarchy uniqueName="[sx_pf_RESULT_Numeric].[Year]" caption="Year" attribute="1" defaultMemberUniqueName="[sx_pf_RESULT_Numeric].[Year].[All]" allUniqueName="[sx_pf_RESULT_Numeric].[Year].[All]" dimensionUniqueName="[sx_pf_RESULT_Numeric]" displayFolder="" count="0" memberValueDatatype="20" unbalanced="0"/>
    <cacheHierarchy uniqueName="[sx_pf_RESULT_Numeric].[Month]" caption="Month" attribute="1" defaultMemberUniqueName="[sx_pf_RESULT_Numeric].[Month].[All]" allUniqueName="[sx_pf_RESULT_Numeric].[Month].[All]" dimensionUniqueName="[sx_pf_RESULT_Numeric]" displayFolder="" count="0" memberValueDatatype="20" unbalanced="0"/>
    <cacheHierarchy uniqueName="[sx_pf_RESULT_Numeric].[Week]" caption="Week" attribute="1" defaultMemberUniqueName="[sx_pf_RESULT_Numeric].[Week].[All]" allUniqueName="[sx_pf_RESULT_Numeric].[Week].[All]" dimensionUniqueName="[sx_pf_RESULT_Numeric]" displayFolder="" count="0" memberValueDatatype="20" unbalanced="0"/>
    <cacheHierarchy uniqueName="[sx_pf_RESULT_Numeric].[YearWeek]" caption="YearWeek" attribute="1" defaultMemberUniqueName="[sx_pf_RESULT_Numeric].[YearWeek].[All]" allUniqueName="[sx_pf_RESULT_Numeric].[YearWeek].[All]" dimensionUniqueName="[sx_pf_RESULT_Numeric]" displayFolder="" count="0" memberValueDatatype="130" unbalanced="0"/>
    <cacheHierarchy uniqueName="[sx_pf_RESULT_Numeric].[Day]" caption="Day" attribute="1" defaultMemberUniqueName="[sx_pf_RESULT_Numeric].[Day].[All]" allUniqueName="[sx_pf_RESULT_Numeric].[Day].[All]" dimensionUniqueName="[sx_pf_RESULT_Numeric]" displayFolder="" count="0" memberValueDatatype="20" unbalanced="0"/>
    <cacheHierarchy uniqueName="[sx_pf_RESULT_Numeric].[Date]" caption="Date" attribute="1" time="1" defaultMemberUniqueName="[sx_pf_RESULT_Numeric].[Date].[All]" allUniqueName="[sx_pf_RESULT_Numeric].[Date].[All]" dimensionUniqueName="[sx_pf_RESULT_Numeric]" displayFolder="" count="0" memberValueDatatype="7" unbalanced="0"/>
    <cacheHierarchy uniqueName="[sx_pf_RESULT_Numeric].[Value]" caption="Value" attribute="1" defaultMemberUniqueName="[sx_pf_RESULT_Numeric].[Value].[All]" allUniqueName="[sx_pf_RESULT_Numeric].[Value].[All]" dimensionUniqueName="[sx_pf_RESULT_Numeric]" displayFolder="" count="0"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0"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0" memberValueDatatype="5" unbalanced="0"/>
    <cacheHierarchy uniqueName="[sx_pf_RESULT_Numeric].[FactoryIDName]" caption="FactoryIDName" attribute="1" defaultMemberUniqueName="[sx_pf_RESULT_Numeric].[FactoryIDName].[All]" allUniqueName="[sx_pf_RESULT_Numeric].[FactoryIDName].[All]" dimensionUniqueName="[sx_pf_RESULT_Numeric]" displayFolder="" count="0" memberValueDatatype="130" unbalanced="0"/>
    <cacheHierarchy uniqueName="[sx_pf_RESULT_Numeric].[FactoryName]" caption="FactoryName" attribute="1" defaultMemberUniqueName="[sx_pf_RESULT_Numeric].[FactoryName].[All]" allUniqueName="[sx_pf_RESULT_Numeric].[FactoryName].[All]" dimensionUniqueName="[sx_pf_RESULT_Numeric]" displayFolder="" count="0"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0"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0" memberValueDatatype="130" unbalanced="0"/>
    <cacheHierarchy uniqueName="[sx_pf_RESULT_Numeric].[ProductLineName]" caption="ProductLineName" attribute="1" defaultMemberUniqueName="[sx_pf_RESULT_Numeric].[ProductLineName].[All]" allUniqueName="[sx_pf_RESULT_Numeric].[ProductLineName].[All]" dimensionUniqueName="[sx_pf_RESULT_Numeric]" displayFolder="" count="0"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0" memberValueDatatype="130" unbalanced="0"/>
    <cacheHierarchy uniqueName="[sx_pf_RESULT_Numeric].[ProductIDName]" caption="ProductIDName" attribute="1" defaultMemberUniqueName="[sx_pf_RESULT_Numeric].[ProductIDName].[All]" allUniqueName="[sx_pf_RESULT_Numeric].[ProductIDName].[All]" dimensionUniqueName="[sx_pf_RESULT_Numeric]" displayFolder="" count="0" memberValueDatatype="130" unbalanced="0"/>
    <cacheHierarchy uniqueName="[sx_pf_RESULT_Numeric].[ProductName]" caption="ProductName" attribute="1" defaultMemberUniqueName="[sx_pf_RESULT_Numeric].[ProductName].[All]" allUniqueName="[sx_pf_RESULT_Numeric].[ProductName].[All]" dimensionUniqueName="[sx_pf_RESULT_Numeric]" displayFolder="" count="0"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0"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0" memberValueDatatype="130" unbalanced="0"/>
    <cacheHierarchy uniqueName="[sx_pf_RESULT_Numeric].[ValueSeriesName]" caption="ValueSeriesName" attribute="1" defaultMemberUniqueName="[sx_pf_RESULT_Numeric].[ValueSeriesName].[All]" allUniqueName="[sx_pf_RESULT_Numeric].[ValueSeriesName].[All]" dimensionUniqueName="[sx_pf_RESULT_Numeric]" displayFolder="" count="0" memberValueDatatype="130" unbalanced="0"/>
    <cacheHierarchy uniqueName="[sx_pf_RESULT_Numeric].[ValueSeriesNo]" caption="ValueSeriesNo" attribute="1" defaultMemberUniqueName="[sx_pf_RESULT_Numeric].[ValueSeriesNo].[All]" allUniqueName="[sx_pf_RESULT_Numeric].[ValueSeriesNo].[All]" dimensionUniqueName="[sx_pf_RESULT_Numeric]" displayFolder="" count="0"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0"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0" memberValueDatatype="130" unbalanced="0"/>
    <cacheHierarchy uniqueName="[sx_pf_RESULT_Numeric].[Unit]" caption="Unit" attribute="1" defaultMemberUniqueName="[sx_pf_RESULT_Numeric].[Unit].[All]" allUniqueName="[sx_pf_RESULT_Numeric].[Unit].[All]" dimensionUniqueName="[sx_pf_RESULT_Numeric]" displayFolder="" count="0" memberValueDatatype="130" unbalanced="0"/>
    <cacheHierarchy uniqueName="[sx_pf_RESULT_Numeric].[Effect]" caption="Effect" attribute="1" defaultMemberUniqueName="[sx_pf_RESULT_Numeric].[Effect].[All]" allUniqueName="[sx_pf_RESULT_Numeric].[Effect].[All]" dimensionUniqueName="[sx_pf_RESULT_Numeric]" displayFolder="" count="0" memberValueDatatype="130" unbalanced="0"/>
    <cacheHierarchy uniqueName="[sx_pf_RESULT_Numeric].[Status]" caption="Status" attribute="1" defaultMemberUniqueName="[sx_pf_RESULT_Numeric].[Status].[All]" allUniqueName="[sx_pf_RESULT_Numeric].[Status].[All]" dimensionUniqueName="[sx_pf_RESULT_Numeric]" displayFolder="" count="0"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0"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0"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0"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0"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0"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0"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0"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0"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0"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0"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0"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0"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0"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0"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0"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0"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0"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0"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0"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0"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0"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0"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0"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0"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0" memberValueDatatype="130" unbalanced="0"/>
    <cacheHierarchy uniqueName="[sx_pf_RESULT_Profit].[FactoryID]" caption="FactoryID" attribute="1" defaultMemberUniqueName="[sx_pf_RESULT_Profit].[FactoryID].[All]" allUniqueName="[sx_pf_RESULT_Profit].[FactoryID].[All]" dimensionUniqueName="[sx_pf_RESULT_Profit]" displayFolder="" count="0" memberValueDatatype="130" unbalanced="0"/>
    <cacheHierarchy uniqueName="[sx_pf_RESULT_Profit].[ProductLineID]" caption="ProductLineID" attribute="1" defaultMemberUniqueName="[sx_pf_RESULT_Profit].[ProductLineID].[All]" allUniqueName="[sx_pf_RESULT_Profit].[ProductLineID].[All]" dimensionUniqueName="[sx_pf_RESULT_Profit]" displayFolder="" count="0" memberValueDatatype="130" unbalanced="0"/>
    <cacheHierarchy uniqueName="[sx_pf_RESULT_Profit].[ProductID]" caption="ProductID" attribute="1" defaultMemberUniqueName="[sx_pf_RESULT_Profit].[ProductID].[All]" allUniqueName="[sx_pf_RESULT_Profit].[ProductID].[All]" dimensionUniqueName="[sx_pf_RESULT_Profit]" displayFolder="" count="0"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0" memberValueDatatype="130" unbalanced="0"/>
    <cacheHierarchy uniqueName="[sx_pf_RESULT_Profit].[Year]" caption="Year" attribute="1" defaultMemberUniqueName="[sx_pf_RESULT_Profit].[Year].[All]" allUniqueName="[sx_pf_RESULT_Profit].[Year].[All]" dimensionUniqueName="[sx_pf_RESULT_Profit]" displayFolder="" count="0" memberValueDatatype="20" unbalanced="0"/>
    <cacheHierarchy uniqueName="[sx_pf_RESULT_Profit].[Month]" caption="Month" attribute="1" defaultMemberUniqueName="[sx_pf_RESULT_Profit].[Month].[All]" allUniqueName="[sx_pf_RESULT_Profit].[Month].[All]" dimensionUniqueName="[sx_pf_RESULT_Profit]" displayFolder="" count="0" memberValueDatatype="20" unbalanced="0"/>
    <cacheHierarchy uniqueName="[sx_pf_RESULT_Profit].[Week]" caption="Week" attribute="1" defaultMemberUniqueName="[sx_pf_RESULT_Profit].[Week].[All]" allUniqueName="[sx_pf_RESULT_Profit].[Week].[All]" dimensionUniqueName="[sx_pf_RESULT_Profit]" displayFolder="" count="0" memberValueDatatype="20" unbalanced="0"/>
    <cacheHierarchy uniqueName="[sx_pf_RESULT_Profit].[YearWeek]" caption="YearWeek" attribute="1" defaultMemberUniqueName="[sx_pf_RESULT_Profit].[YearWeek].[All]" allUniqueName="[sx_pf_RESULT_Profit].[YearWeek].[All]" dimensionUniqueName="[sx_pf_RESULT_Profit]" displayFolder="" count="0" memberValueDatatype="130" unbalanced="0"/>
    <cacheHierarchy uniqueName="[sx_pf_RESULT_Profit].[Day]" caption="Day" attribute="1" defaultMemberUniqueName="[sx_pf_RESULT_Profit].[Day].[All]" allUniqueName="[sx_pf_RESULT_Profit].[Day].[All]" dimensionUniqueName="[sx_pf_RESULT_Profit]" displayFolder="" count="0" memberValueDatatype="20" unbalanced="0"/>
    <cacheHierarchy uniqueName="[sx_pf_RESULT_Profit].[Date]" caption="Date" attribute="1" time="1" defaultMemberUniqueName="[sx_pf_RESULT_Profit].[Date].[All]" allUniqueName="[sx_pf_RESULT_Profit].[Date].[All]" dimensionUniqueName="[sx_pf_RESULT_Profit]" displayFolder="" count="0" memberValueDatatype="7" unbalanced="0"/>
    <cacheHierarchy uniqueName="[sx_pf_RESULT_Profit].[Value]" caption="Value" attribute="1" defaultMemberUniqueName="[sx_pf_RESULT_Profit].[Value].[All]" allUniqueName="[sx_pf_RESULT_Profit].[Value].[All]" dimensionUniqueName="[sx_pf_RESULT_Profit]" displayFolder="" count="0"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0"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0"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0" memberValueDatatype="130" unbalanced="0"/>
    <cacheHierarchy uniqueName="[sx_pf_RESULT_Profit].[FactoryName]" caption="FactoryName" attribute="1" defaultMemberUniqueName="[sx_pf_RESULT_Profit].[FactoryName].[All]" allUniqueName="[sx_pf_RESULT_Profit].[FactoryName].[All]" dimensionUniqueName="[sx_pf_RESULT_Profit]" displayFolder="" count="0"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0"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0" memberValueDatatype="130" unbalanced="0"/>
    <cacheHierarchy uniqueName="[sx_pf_RESULT_Profit].[ProductLineName]" caption="ProductLineName" attribute="1" defaultMemberUniqueName="[sx_pf_RESULT_Profit].[ProductLineName].[All]" allUniqueName="[sx_pf_RESULT_Profit].[ProductLineName].[All]" dimensionUniqueName="[sx_pf_RESULT_Profit]" displayFolder="" count="0" memberValueDatatype="130" unbalanced="0"/>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0"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0" memberValueDatatype="130" unbalanced="0"/>
    <cacheHierarchy uniqueName="[sx_pf_RESULT_Profit].[ProductName]" caption="ProductName" attribute="1" defaultMemberUniqueName="[sx_pf_RESULT_Profit].[ProductName].[All]" allUniqueName="[sx_pf_RESULT_Profit].[ProductName].[All]" dimensionUniqueName="[sx_pf_RESULT_Profit]" displayFolder="" count="0"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0"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0" memberValueDatatype="130" unbalanced="0"/>
    <cacheHierarchy uniqueName="[sx_pf_RESULT_Profit].[ValueSeriesName]" caption="ValueSeriesName" attribute="1" defaultMemberUniqueName="[sx_pf_RESULT_Profit].[ValueSeriesName].[All]" allUniqueName="[sx_pf_RESULT_Profit].[ValueSeriesName].[All]" dimensionUniqueName="[sx_pf_RESULT_Profit]" displayFolder="" count="0" memberValueDatatype="130" unbalanced="0"/>
    <cacheHierarchy uniqueName="[sx_pf_RESULT_Profit].[ValueSeriesNo]" caption="ValueSeriesNo" attribute="1" defaultMemberUniqueName="[sx_pf_RESULT_Profit].[ValueSeriesNo].[All]" allUniqueName="[sx_pf_RESULT_Profit].[ValueSeriesNo].[All]" dimensionUniqueName="[sx_pf_RESULT_Profit]" displayFolder="" count="0"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0"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0" memberValueDatatype="130" unbalanced="0"/>
    <cacheHierarchy uniqueName="[sx_pf_RESULT_Profit].[Unit]" caption="Unit" attribute="1" defaultMemberUniqueName="[sx_pf_RESULT_Profit].[Unit].[All]" allUniqueName="[sx_pf_RESULT_Profit].[Unit].[All]" dimensionUniqueName="[sx_pf_RESULT_Profit]" displayFolder="" count="0" memberValueDatatype="130" unbalanced="0"/>
    <cacheHierarchy uniqueName="[sx_pf_RESULT_Profit].[Effect]" caption="Effect" attribute="1" defaultMemberUniqueName="[sx_pf_RESULT_Profit].[Effect].[All]" allUniqueName="[sx_pf_RESULT_Profit].[Effect].[All]" dimensionUniqueName="[sx_pf_RESULT_Profit]" displayFolder="" count="0" memberValueDatatype="130" unbalanced="0"/>
    <cacheHierarchy uniqueName="[sx_pf_RESULT_Profit].[Status]" caption="Status" attribute="1" defaultMemberUniqueName="[sx_pf_RESULT_Profit].[Status].[All]" allUniqueName="[sx_pf_RESULT_Profit].[Status].[All]" dimensionUniqueName="[sx_pf_RESULT_Profit]" displayFolder="" count="0"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0"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0"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0"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0"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0"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0"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0"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0"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0"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0"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0"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0"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0"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0"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0"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0"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0"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0"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0"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0"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0"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0"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0"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0"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0"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hidden="1">
      <extLst>
        <ext xmlns:x15="http://schemas.microsoft.com/office/spreadsheetml/2010/11/main" uri="{B97F6D7D-B522-45F9-BDA1-12C45D357490}">
          <x15:cacheHierarchy aggregatedColumn="119"/>
        </ext>
      </extLst>
    </cacheHierarchy>
    <cacheHierarchy uniqueName="[Measures].[Summe von Value_EarningAbsolut]" caption="Summe von Value_EarningAbsolut" measure="1" displayFolder="" measureGroup="sx_pf_RESULT_Profit" count="0" hidden="1">
      <extLst>
        <ext xmlns:x15="http://schemas.microsoft.com/office/spreadsheetml/2010/11/main" uri="{B97F6D7D-B522-45F9-BDA1-12C45D357490}">
          <x15:cacheHierarchy aggregatedColumn="121"/>
        </ext>
      </extLst>
    </cacheHierarchy>
    <cacheHierarchy uniqueName="[Measures].[Summe von Value_CostAbsolut]" caption="Summe von Value_CostAbsolut" measure="1" displayFolder="" measureGroup="sx_pf_RESULT_Profit" count="0" hidden="1">
      <extLst>
        <ext xmlns:x15="http://schemas.microsoft.com/office/spreadsheetml/2010/11/main" uri="{B97F6D7D-B522-45F9-BDA1-12C45D357490}">
          <x15:cacheHierarchy aggregatedColumn="120"/>
        </ext>
      </extLst>
    </cacheHierarchy>
    <cacheHierarchy uniqueName="[Measures].[Summe von Value 2]" caption="Summe von Value 2" measure="1" displayFolder="" measureGroup="sx_pf_RESULT_Balance" count="0" oneField="1" hidden="1">
      <fieldsUsage count="1">
        <fieldUsage x="4"/>
      </fieldsUsage>
      <extLst>
        <ext xmlns:x15="http://schemas.microsoft.com/office/spreadsheetml/2010/11/main" uri="{B97F6D7D-B522-45F9-BDA1-12C45D357490}">
          <x15:cacheHierarchy aggregatedColumn="10"/>
        </ext>
      </extLst>
    </cacheHierarchy>
    <cacheHierarchy uniqueName="[Measures].[Summe von Value 3]" caption="Summe von Value 3" measure="1" displayFolder="" measureGroup="sx_pf_RESULT_Numeric" count="0" hidden="1">
      <extLst>
        <ext xmlns:x15="http://schemas.microsoft.com/office/spreadsheetml/2010/11/main" uri="{B97F6D7D-B522-45F9-BDA1-12C45D357490}">
          <x15:cacheHierarchy aggregatedColumn="64"/>
        </ext>
      </extLst>
    </cacheHierarchy>
  </cacheHierarchies>
  <kpis count="0"/>
  <dimensions count="4">
    <dimension measure="1" name="Measures" uniqueName="[Measures]" caption="Measures"/>
    <dimension name="sx_pf_RESULT_Balance" uniqueName="[sx_pf_RESULT_Balance]" caption="sx_pf_RESULT_Balance"/>
    <dimension name="sx_pf_RESULT_Numeric" uniqueName="[sx_pf_RESULT_Numeric]" caption="sx_pf_RESULT_Numeric"/>
    <dimension name="sx_pf_RESULT_Profit" uniqueName="[sx_pf_RESULT_Profit]" caption="sx_pf_RESULT_Profit"/>
  </dimensions>
  <measureGroups count="3">
    <measureGroup name="sx_pf_RESULT_Balance" caption="sx_pf_RESULT_Balance"/>
    <measureGroup name="sx_pf_RESULT_Numeric" caption="sx_pf_RESULT_Numeric"/>
    <measureGroup name="sx_pf_RESULT_Profit" caption="sx_pf_RESULT_Profit"/>
  </measureGroups>
  <maps count="3">
    <map measureGroup="0" dimension="1"/>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invalid="1" saveData="0" refreshedBy="admin" refreshedDate="42956.868404976849" backgroundQuery="1" createdVersion="3" refreshedVersion="6" minRefreshableVersion="3" recordCount="0" tupleCache="1" supportSubquery="1" supportAdvancedDrill="1" xr:uid="{00000000-000A-0000-FFFF-FFFF06000000}">
  <cacheSource type="external" connectionId="2"/>
  <cacheFields count="10">
    <cacheField name="[sx_pf_RESULT_Numeric].[ProductLineIDName].[ProductLineIDName]" caption="ProductLineIDName" numFmtId="0" hierarchy="71" level="1">
      <sharedItems count="1">
        <s v="[sx_pf_RESULT_Numeric].[ProductLineIDName].&amp;[DL Darlehen]" c="DL Darlehen"/>
      </sharedItems>
    </cacheField>
    <cacheField name="[Measures].[MeasuresLevel]" caption="MeasuresLevel" numFmtId="0">
      <sharedItems count="3">
        <s v="[Measures].[Summe von Value 3]" c="Summe von Value 3"/>
        <s v="[Measures].[Summe von Value]" c="Summe von Value"/>
        <s v="[Measures].[__No measures defined]" c="__No measures defined"/>
      </sharedItems>
    </cacheField>
    <cacheField name="[sx_pf_RESULT_Numeric].[Year].[Year]" caption="Year" numFmtId="0" hierarchy="59" level="1">
      <sharedItems count="31">
        <s v="[sx_pf_RESULT_Numeric].[Year].&amp;[2009]" c="2009"/>
        <s v="[sx_pf_RESULT_Numeric].[Year].&amp;[2010]" c="2010"/>
        <s v="[sx_pf_RESULT_Numeric].[Year].&amp;[2011]" c="2011"/>
        <s v="[sx_pf_RESULT_Numeric].[Year].&amp;[2012]" c="2012"/>
        <s v="[sx_pf_RESULT_Numeric].[Year].&amp;[2013]" c="2013"/>
        <s v="[sx_pf_RESULT_Numeric].[Year].&amp;[2014]" c="2014"/>
        <s v="[sx_pf_RESULT_Numeric].[Year].&amp;[2015]" c="2015"/>
        <s v="[sx_pf_RESULT_Numeric].[Year].&amp;[2016]" c="2016"/>
        <s v="[sx_pf_RESULT_Numeric].[Year].&amp;[2017]" c="2017"/>
        <s v="[sx_pf_RESULT_Numeric].[Year].&amp;[2018]" c="2018"/>
        <s v="[sx_pf_RESULT_Numeric].[Year].&amp;[2019]" c="2019"/>
        <s v="[sx_pf_RESULT_Numeric].[Year].&amp;[2020]" c="2020"/>
        <s v="[sx_pf_RESULT_Numeric].[Year].&amp;[2021]" c="2021"/>
        <s v="[sx_pf_RESULT_Numeric].[Year].&amp;[2022]" c="2022"/>
        <s v="[sx_pf_RESULT_Numeric].[Year].&amp;[2023]" c="2023"/>
        <s v="[sx_pf_RESULT_Numeric].[Year].&amp;[2024]" c="2024"/>
        <s v="[sx_pf_RESULT_Numeric].[Year].&amp;[2025]" c="2025"/>
        <s v="[sx_pf_RESULT_Numeric].[Year].&amp;[2026]" c="2026"/>
        <s v="[sx_pf_RESULT_Numeric].[Year].&amp;[2027]" c="2027"/>
        <s v="[sx_pf_RESULT_Numeric].[Year].&amp;[2028]" c="2028"/>
        <s v="[sx_pf_RESULT_Numeric].[Year].&amp;[2029]" c="2029"/>
        <s v="[sx_pf_RESULT_Numeric].[Year].&amp;[2030]" c="2030"/>
        <s v="[sx_pf_RESULT_Numeric].[Year].&amp;[2031]" c="2031"/>
        <s v="[sx_pf_RESULT_Numeric].[Year].&amp;[2032]" c="2032"/>
        <s v="[sx_pf_RESULT_Numeric].[Year].&amp;[2033]" c="2033"/>
        <s v="[sx_pf_RESULT_Numeric].[Year].&amp;[2034]" c="2034"/>
        <s v="[sx_pf_RESULT_Numeric].[Year].&amp;[2035]" c="2035"/>
        <s v="[sx_pf_RESULT_Numeric].[Year].&amp;[2036]" c="2036"/>
        <s v="[sx_pf_RESULT_Numeric].[Year].&amp;[2037]" c="2037"/>
        <s v="[sx_pf_RESULT_Numeric].[Year].&amp;[2038]" c="2038"/>
        <s v="[sx_pf_RESULT_Numeric].[Year].&amp;[2039]" c="2039"/>
      </sharedItems>
    </cacheField>
    <cacheField name="[sx_pf_RESULT_Numeric].[Month].[Month]" caption="Month" numFmtId="0" hierarchy="60" level="1">
      <sharedItems count="12">
        <s v="[sx_pf_RESULT_Numeric].[Month].&amp;[1]" c="1"/>
        <s v="[sx_pf_RESULT_Numeric].[Month].&amp;[2]" c="2"/>
        <s v="[sx_pf_RESULT_Numeric].[Month].&amp;[3]" c="3"/>
        <s v="[sx_pf_RESULT_Numeric].[Month].&amp;[4]" c="4"/>
        <s v="[sx_pf_RESULT_Numeric].[Month].&amp;[5]" c="5"/>
        <s v="[sx_pf_RESULT_Numeric].[Month].&amp;[6]" c="6"/>
        <s v="[sx_pf_RESULT_Numeric].[Month].&amp;[7]" c="7"/>
        <s v="[sx_pf_RESULT_Numeric].[Month].&amp;[8]" c="8"/>
        <s v="[sx_pf_RESULT_Numeric].[Month].&amp;[9]" c="9"/>
        <s v="[sx_pf_RESULT_Numeric].[Month].&amp;[10]" c="10"/>
        <s v="[sx_pf_RESULT_Numeric].[Month].&amp;[11]" c="11"/>
        <s v="[sx_pf_RESULT_Numeric].[Month].&amp;[12]" c="12"/>
      </sharedItems>
    </cacheField>
    <cacheField name="[sx_pf_RESULT_Numeric].[ValueSeriesName].[ValueSeriesName]" caption="ValueSeriesName" numFmtId="0" hierarchy="78" level="1">
      <sharedItems count="16">
        <s v="[sx_pf_RESULT_Numeric].[ValueSeriesName].&amp;[Anfangssaldo]" c="Anfangssaldo"/>
        <s v="[sx_pf_RESULT_Numeric].[ValueSeriesName].&amp;[Auszahlung]" c="Auszahlung"/>
        <s v="[sx_pf_RESULT_Numeric].[ValueSeriesName].&amp;[Bereitstellungszins]" c="Bereitstellungszins"/>
        <s v="[sx_pf_RESULT_Numeric].[ValueSeriesName].&amp;[Bürgschaft]" c="Bürgschaft"/>
        <s v="[sx_pf_RESULT_Numeric].[ValueSeriesName].&amp;[Endsaldo]" c="Endsaldo"/>
        <s v="[sx_pf_RESULT_Numeric].[ValueSeriesName].&amp;[Gebühren]" c="Gebühren"/>
        <s v="[sx_pf_RESULT_Numeric].[ValueSeriesName].&amp;[Grundschuld1]" c="Grundschuld1"/>
        <s v="[sx_pf_RESULT_Numeric].[ValueSeriesName].&amp;[Grundschuld2]" c="Grundschuld2"/>
        <s v="[sx_pf_RESULT_Numeric].[ValueSeriesName].&amp;[OffenerBetrag]" c="OffenerBetrag"/>
        <s v="[sx_pf_RESULT_Numeric].[ValueSeriesName].&amp;[Rate]" c="Rate"/>
        <s v="[sx_pf_RESULT_Numeric].[ValueSeriesName].&amp;[Sondertilgung]" c="Sondertilgung"/>
        <s v="[sx_pf_RESULT_Numeric].[ValueSeriesName].&amp;[Tilgungsanteil]" c="Tilgungsanteil"/>
        <s v="[sx_pf_RESULT_Numeric].[ValueSeriesName].&amp;[Versicherung]" c="Versicherung"/>
        <s v="[sx_pf_RESULT_Numeric].[ValueSeriesName].&amp;[Zinsaufwand]" c="Zinsaufwand"/>
        <s v="[sx_pf_RESULT_Numeric].[ValueSeriesName].&amp;[Zinssatz]" c="Zinssatz"/>
        <s v="[sx_pf_RESULT_Numeric].[ValueSeriesName].&amp;[Zinssatz_BerSt]" c="Zinssatz_BerSt"/>
      </sharedItems>
    </cacheField>
    <cacheField name="[sx_pf_RESULT_Numeric].[ProductIDName].[ProductIDName]" caption="ProductIDName" numFmtId="0" hierarchy="74" level="1">
      <sharedItems count="6">
        <s v="[sx_pf_RESULT_Numeric].[ProductIDName].&amp;[1 6150001502 - 3102]" c="1 6150001502 - 3102"/>
        <s v="[sx_pf_RESULT_Numeric].[ProductIDName].&amp;[1 68814751 - 3100]" c="1 68814751 - 3100"/>
        <s v="[sx_pf_RESULT_Numeric].[ProductIDName].&amp;[9 Friedensstraße 20 - 21349/101/5/2]" c="9 Friedensstraße 20 - 21349/101/5/2"/>
        <s v="[sx_pf_RESULT_Numeric].[ProductIDName].&amp;[9 599-2102631-1147484-1-1]" c="9 599-2102631-1147484-1-1"/>
        <s v="[sx_pf_RESULT_Numeric].[ProductIDName].&amp;[10 3122 - BFS 200000007704 - Goldener Herbst]" c="10 3122 - BFS 200000007704 - Goldener Herbst"/>
        <s v="[sx_pf_RESULT_Numeric].[ProductIDName].&amp;[8 200000009388 - 3109]" c="8 200000009388 - 3109"/>
      </sharedItems>
    </cacheField>
    <cacheField name="[sx_pf_RESULT_Numeric].[FactoryIDName].[FactoryIDName]" caption="FactoryIDName" numFmtId="0" hierarchy="68" level="1">
      <sharedItems count="1">
        <s v="[sx_pf_RESULT_Numeric].[FactoryIDName].&amp;[F010 Familienunternehmen Kunze GmbH]" c="F010 Familienunternehmen Kunze GmbH"/>
      </sharedItems>
    </cacheField>
    <cacheField name="[sx_pf_RESULT_Profit].[Year].[Year]" caption="Year" numFmtId="0" hierarchy="114" level="1">
      <sharedItems count="9">
        <s v="[sx_pf_RESULT_Profit].[Year].&amp;[2016]" c="2016"/>
        <s v="[sx_pf_RESULT_Profit].[Year].&amp;[2015]" c="2015"/>
        <s v="[sx_pf_RESULT_Profit].[Year].&amp;[2017]" c="2017"/>
        <s v="[sx_pf_RESULT_Profit].[Year].&amp;[2009]" c="2009"/>
        <s v="[sx_pf_RESULT_Profit].[Year].&amp;[2014]" c="2014"/>
        <s v="[sx_pf_RESULT_Profit].[Year].&amp;[2011]" c="2011"/>
        <s v="[sx_pf_RESULT_Profit].[Year].&amp;[2013]" c="2013"/>
        <s v="[sx_pf_RESULT_Profit].[Year].&amp;[2012]" c="2012"/>
        <s v="[sx_pf_RESULT_Profit].[Year].&amp;[2010]" c="2010"/>
      </sharedItems>
    </cacheField>
    <cacheField name="[sx_pf_RESULT_Profit].[FactoryID].[FactoryID]" caption="FactoryID" numFmtId="0" hierarchy="110" level="1">
      <sharedItems count="1">
        <s v="[sx_pf_RESULT_Profit].[FactoryID].&amp;[F010]" c="F010"/>
      </sharedItems>
    </cacheField>
    <cacheField name="[sx_pf_RESULT_Numeric].[Effect].[Effect]" caption="Effect" numFmtId="0" hierarchy="83" level="1">
      <sharedItems count="1">
        <s v="[sx_pf_RESULT_Numeric].[Effect].&amp;[Kosten]" c="Kosten"/>
      </sharedItems>
    </cacheField>
  </cacheFields>
  <cacheHierarchies count="174">
    <cacheHierarchy uniqueName="[Measures]" caption="Measures" attribute="1" keyAttribute="1" defaultMemberUniqueName="[Measures].[__No measures defined]" dimensionUniqueName="[Measures]" displayFolder="" measures="1" count="1" memberValueDatatype="130" unbalanced="0">
      <fieldsUsage count="1">
        <fieldUsage x="1"/>
      </fieldsUsage>
    </cacheHierarchy>
    <cacheHierarchy uniqueName="[sx_pf_RESULT_Balance].[FactoryID]" caption="FactoryID" attribute="1" defaultMemberUniqueName="[sx_pf_RESULT_Balance].[FactoryID].[All]" allUniqueName="[sx_pf_RESULT_Balance].[FactoryID].[All]" dimensionUniqueName="[sx_pf_RESULT_Balance]" displayFolder="" count="2"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2"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2"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2" memberValueDatatype="130" unbalanced="0"/>
    <cacheHierarchy uniqueName="[sx_pf_RESULT_Balance].[Year]" caption="Year" attribute="1" defaultMemberUniqueName="[sx_pf_RESULT_Balance].[Year].[All]" allUniqueName="[sx_pf_RESULT_Balance].[Year].[All]" dimensionUniqueName="[sx_pf_RESULT_Balance]" displayFolder="" count="2" memberValueDatatype="20" unbalanced="0"/>
    <cacheHierarchy uniqueName="[sx_pf_RESULT_Balance].[Month]" caption="Month" attribute="1" defaultMemberUniqueName="[sx_pf_RESULT_Balance].[Month].[All]" allUniqueName="[sx_pf_RESULT_Balance].[Month].[All]" dimensionUniqueName="[sx_pf_RESULT_Balance]" displayFolder="" count="2" memberValueDatatype="20" unbalanced="0"/>
    <cacheHierarchy uniqueName="[sx_pf_RESULT_Balance].[Week]" caption="Week" attribute="1" defaultMemberUniqueName="[sx_pf_RESULT_Balance].[Week].[All]" allUniqueName="[sx_pf_RESULT_Balance].[Week].[All]" dimensionUniqueName="[sx_pf_RESULT_Balance]" displayFolder="" count="2" memberValueDatatype="20" unbalanced="0"/>
    <cacheHierarchy uniqueName="[sx_pf_RESULT_Balance].[YearWeek]" caption="YearWeek" attribute="1" defaultMemberUniqueName="[sx_pf_RESULT_Balance].[YearWeek].[All]" allUniqueName="[sx_pf_RESULT_Balance].[YearWeek].[All]" dimensionUniqueName="[sx_pf_RESULT_Balance]" displayFolder="" count="2" memberValueDatatype="130" unbalanced="0"/>
    <cacheHierarchy uniqueName="[sx_pf_RESULT_Balance].[Day]" caption="Day" attribute="1" defaultMemberUniqueName="[sx_pf_RESULT_Balance].[Day].[All]" allUniqueName="[sx_pf_RESULT_Balance].[Day].[All]" dimensionUniqueName="[sx_pf_RESULT_Balance]" displayFolder="" count="2" memberValueDatatype="20" unbalanced="0"/>
    <cacheHierarchy uniqueName="[sx_pf_RESULT_Balance].[Date]" caption="Date" attribute="1" time="1" defaultMemberUniqueName="[sx_pf_RESULT_Balance].[Date].[All]" allUniqueName="[sx_pf_RESULT_Balance].[Date].[All]" dimensionUniqueName="[sx_pf_RESULT_Balance]" displayFolder="" count="2" memberValueDatatype="7" unbalanced="0"/>
    <cacheHierarchy uniqueName="[sx_pf_RESULT_Balance].[Value]" caption="Value" attribute="1" defaultMemberUniqueName="[sx_pf_RESULT_Balance].[Value].[All]" allUniqueName="[sx_pf_RESULT_Balance].[Value].[All]" dimensionUniqueName="[sx_pf_RESULT_Balance]" displayFolder="" count="2"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2" memberValueDatatype="130" unbalanced="0"/>
    <cacheHierarchy uniqueName="[sx_pf_RESULT_Balance].[FactoryName]" caption="FactoryName" attribute="1" defaultMemberUniqueName="[sx_pf_RESULT_Balance].[FactoryName].[All]" allUniqueName="[sx_pf_RESULT_Balance].[FactoryName].[All]" dimensionUniqueName="[sx_pf_RESULT_Balance]" displayFolder="" count="2"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2"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2" memberValueDatatype="130" unbalanced="0"/>
    <cacheHierarchy uniqueName="[sx_pf_RESULT_Balance].[ProductLineName]" caption="ProductLineName" attribute="1" defaultMemberUniqueName="[sx_pf_RESULT_Balance].[ProductLineName].[All]" allUniqueName="[sx_pf_RESULT_Balance].[ProductLineName].[All]" dimensionUniqueName="[sx_pf_RESULT_Balance]" displayFolder="" count="2"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2"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2" memberValueDatatype="130" unbalanced="0"/>
    <cacheHierarchy uniqueName="[sx_pf_RESULT_Balance].[ProductName]" caption="ProductName" attribute="1" defaultMemberUniqueName="[sx_pf_RESULT_Balance].[ProductName].[All]" allUniqueName="[sx_pf_RESULT_Balance].[ProductName].[All]" dimensionUniqueName="[sx_pf_RESULT_Balance]" displayFolder="" count="2"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2"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2"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2" memberValueDatatype="130" unbalanced="0"/>
    <cacheHierarchy uniqueName="[sx_pf_RESULT_Balance].[ValueSeriesNo]" caption="ValueSeriesNo" attribute="1" defaultMemberUniqueName="[sx_pf_RESULT_Balance].[ValueSeriesNo].[All]" allUniqueName="[sx_pf_RESULT_Balance].[ValueSeriesNo].[All]" dimensionUniqueName="[sx_pf_RESULT_Balance]" displayFolder="" count="2"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2"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2" memberValueDatatype="130" unbalanced="0"/>
    <cacheHierarchy uniqueName="[sx_pf_RESULT_Balance].[Unit]" caption="Unit" attribute="1" defaultMemberUniqueName="[sx_pf_RESULT_Balance].[Unit].[All]" allUniqueName="[sx_pf_RESULT_Balance].[Unit].[All]" dimensionUniqueName="[sx_pf_RESULT_Balance]" displayFolder="" count="2" memberValueDatatype="130" unbalanced="0"/>
    <cacheHierarchy uniqueName="[sx_pf_RESULT_Balance].[Effect]" caption="Effect" attribute="1" defaultMemberUniqueName="[sx_pf_RESULT_Balance].[Effect].[All]" allUniqueName="[sx_pf_RESULT_Balance].[Effect].[All]" dimensionUniqueName="[sx_pf_RESULT_Balance]" displayFolder="" count="2"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2" memberValueDatatype="130" unbalanced="0"/>
    <cacheHierarchy uniqueName="[sx_pf_RESULT_Balance].[Status]" caption="Status" attribute="1" defaultMemberUniqueName="[sx_pf_RESULT_Balance].[Status].[All]" allUniqueName="[sx_pf_RESULT_Balance].[Status].[All]" dimensionUniqueName="[sx_pf_RESULT_Balance]" displayFolder="" count="2"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2"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2"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2"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2"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2"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2"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2"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2"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2"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2"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2"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2"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2"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2"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2"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2"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2"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2"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2"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2"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2"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2"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2"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2"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2"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2"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2"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2"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2" memberValueDatatype="130" unbalanced="0"/>
    <cacheHierarchy uniqueName="[sx_pf_RESULT_Numeric].[Year]" caption="Year" attribute="1" defaultMemberUniqueName="[sx_pf_RESULT_Numeric].[Year].[All]" allUniqueName="[sx_pf_RESULT_Numeric].[Year].[All]" allCaption="All" dimensionUniqueName="[sx_pf_RESULT_Numeric]" displayFolder="" count="2" memberValueDatatype="20" unbalanced="0">
      <fieldsUsage count="2">
        <fieldUsage x="-1"/>
        <fieldUsage x="2"/>
      </fieldsUsage>
    </cacheHierarchy>
    <cacheHierarchy uniqueName="[sx_pf_RESULT_Numeric].[Month]" caption="Month" attribute="1" defaultMemberUniqueName="[sx_pf_RESULT_Numeric].[Month].[All]" allUniqueName="[sx_pf_RESULT_Numeric].[Month].[All]" dimensionUniqueName="[sx_pf_RESULT_Numeric]" displayFolder="" count="2" memberValueDatatype="20" unbalanced="0">
      <fieldsUsage count="2">
        <fieldUsage x="-1"/>
        <fieldUsage x="3"/>
      </fieldsUsage>
    </cacheHierarchy>
    <cacheHierarchy uniqueName="[sx_pf_RESULT_Numeric].[Week]" caption="Week" attribute="1" defaultMemberUniqueName="[sx_pf_RESULT_Numeric].[Week].[All]" allUniqueName="[sx_pf_RESULT_Numeric].[Week].[All]" dimensionUniqueName="[sx_pf_RESULT_Numeric]" displayFolder="" count="2" memberValueDatatype="20" unbalanced="0"/>
    <cacheHierarchy uniqueName="[sx_pf_RESULT_Numeric].[YearWeek]" caption="YearWeek" attribute="1" defaultMemberUniqueName="[sx_pf_RESULT_Numeric].[YearWeek].[All]" allUniqueName="[sx_pf_RESULT_Numeric].[YearWeek].[All]" dimensionUniqueName="[sx_pf_RESULT_Numeric]" displayFolder="" count="2" memberValueDatatype="130" unbalanced="0"/>
    <cacheHierarchy uniqueName="[sx_pf_RESULT_Numeric].[Day]" caption="Day" attribute="1" defaultMemberUniqueName="[sx_pf_RESULT_Numeric].[Day].[All]" allUniqueName="[sx_pf_RESULT_Numeric].[Day].[All]" dimensionUniqueName="[sx_pf_RESULT_Numeric]" displayFolder="" count="2" memberValueDatatype="20" unbalanced="0"/>
    <cacheHierarchy uniqueName="[sx_pf_RESULT_Numeric].[Date]" caption="Date" attribute="1" time="1" defaultMemberUniqueName="[sx_pf_RESULT_Numeric].[Date].[All]" allUniqueName="[sx_pf_RESULT_Numeric].[Date].[All]" dimensionUniqueName="[sx_pf_RESULT_Numeric]" displayFolder="" count="2" memberValueDatatype="7" unbalanced="0"/>
    <cacheHierarchy uniqueName="[sx_pf_RESULT_Numeric].[Value]" caption="Value" attribute="1" defaultMemberUniqueName="[sx_pf_RESULT_Numeric].[Value].[All]" allUniqueName="[sx_pf_RESULT_Numeric].[Value].[All]" allCaption="All" dimensionUniqueName="[sx_pf_RESULT_Numeric]" displayFolder="" count="2"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2"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2" memberValueDatatype="5" unbalanced="0"/>
    <cacheHierarchy uniqueName="[sx_pf_RESULT_Numeric].[FactoryIDName]" caption="FactoryIDName" attribute="1" defaultMemberUniqueName="[sx_pf_RESULT_Numeric].[FactoryIDName].[All]" allUniqueName="[sx_pf_RESULT_Numeric].[FactoryIDName].[All]" allCaption="All" dimensionUniqueName="[sx_pf_RESULT_Numeric]" displayFolder="" count="2" memberValueDatatype="130" unbalanced="0">
      <fieldsUsage count="2">
        <fieldUsage x="-1"/>
        <fieldUsage x="6"/>
      </fieldsUsage>
    </cacheHierarchy>
    <cacheHierarchy uniqueName="[sx_pf_RESULT_Numeric].[FactoryName]" caption="FactoryName" attribute="1" defaultMemberUniqueName="[sx_pf_RESULT_Numeric].[FactoryName].[All]" allUniqueName="[sx_pf_RESULT_Numeric].[FactoryName].[All]" dimensionUniqueName="[sx_pf_RESULT_Numeric]" displayFolder="" count="2"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2"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2" memberValueDatatype="130" unbalanced="0">
      <fieldsUsage count="2">
        <fieldUsage x="-1"/>
        <fieldUsage x="0"/>
      </fieldsUsage>
    </cacheHierarchy>
    <cacheHierarchy uniqueName="[sx_pf_RESULT_Numeric].[ProductLineName]" caption="ProductLineName" attribute="1" defaultMemberUniqueName="[sx_pf_RESULT_Numeric].[ProductLineName].[All]" allUniqueName="[sx_pf_RESULT_Numeric].[ProductLineName].[All]" dimensionUniqueName="[sx_pf_RESULT_Numeric]" displayFolder="" count="2"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2" memberValueDatatype="130" unbalanced="0"/>
    <cacheHierarchy uniqueName="[sx_pf_RESULT_Numeric].[ProductIDName]" caption="ProductIDName" attribute="1" defaultMemberUniqueName="[sx_pf_RESULT_Numeric].[ProductIDName].[All]" allUniqueName="[sx_pf_RESULT_Numeric].[ProductIDName].[All]" allCaption="All" dimensionUniqueName="[sx_pf_RESULT_Numeric]" displayFolder="" count="2" memberValueDatatype="130" unbalanced="0">
      <fieldsUsage count="2">
        <fieldUsage x="-1"/>
        <fieldUsage x="5"/>
      </fieldsUsage>
    </cacheHierarchy>
    <cacheHierarchy uniqueName="[sx_pf_RESULT_Numeric].[ProductName]" caption="ProductName" attribute="1" defaultMemberUniqueName="[sx_pf_RESULT_Numeric].[ProductName].[All]" allUniqueName="[sx_pf_RESULT_Numeric].[ProductName].[All]" dimensionUniqueName="[sx_pf_RESULT_Numeric]" displayFolder="" count="2"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2"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2" memberValueDatatype="130" unbalanced="0"/>
    <cacheHierarchy uniqueName="[sx_pf_RESULT_Numeric].[ValueSeriesName]" caption="ValueSeriesName" attribute="1" defaultMemberUniqueName="[sx_pf_RESULT_Numeric].[ValueSeriesName].[All]" allUniqueName="[sx_pf_RESULT_Numeric].[ValueSeriesName].[All]" allCaption="All" dimensionUniqueName="[sx_pf_RESULT_Numeric]" displayFolder="" count="2" memberValueDatatype="130" unbalanced="0">
      <fieldsUsage count="2">
        <fieldUsage x="-1"/>
        <fieldUsage x="4"/>
      </fieldsUsage>
    </cacheHierarchy>
    <cacheHierarchy uniqueName="[sx_pf_RESULT_Numeric].[ValueSeriesNo]" caption="ValueSeriesNo" attribute="1" defaultMemberUniqueName="[sx_pf_RESULT_Numeric].[ValueSeriesNo].[All]" allUniqueName="[sx_pf_RESULT_Numeric].[ValueSeriesNo].[All]" dimensionUniqueName="[sx_pf_RESULT_Numeric]" displayFolder="" count="2"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2"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2" memberValueDatatype="130" unbalanced="0"/>
    <cacheHierarchy uniqueName="[sx_pf_RESULT_Numeric].[Unit]" caption="Unit" attribute="1" defaultMemberUniqueName="[sx_pf_RESULT_Numeric].[Unit].[All]" allUniqueName="[sx_pf_RESULT_Numeric].[Unit].[All]" dimensionUniqueName="[sx_pf_RESULT_Numeric]" displayFolder="" count="2" memberValueDatatype="130" unbalanced="0"/>
    <cacheHierarchy uniqueName="[sx_pf_RESULT_Numeric].[Effect]" caption="Effect" attribute="1" defaultMemberUniqueName="[sx_pf_RESULT_Numeric].[Effect].[All]" allUniqueName="[sx_pf_RESULT_Numeric].[Effect].[All]" dimensionUniqueName="[sx_pf_RESULT_Numeric]" displayFolder="" count="2" memberValueDatatype="130" unbalanced="0">
      <fieldsUsage count="2">
        <fieldUsage x="-1"/>
        <fieldUsage x="9"/>
      </fieldsUsage>
    </cacheHierarchy>
    <cacheHierarchy uniqueName="[sx_pf_RESULT_Numeric].[Status]" caption="Status" attribute="1" defaultMemberUniqueName="[sx_pf_RESULT_Numeric].[Status].[All]" allUniqueName="[sx_pf_RESULT_Numeric].[Status].[All]" dimensionUniqueName="[sx_pf_RESULT_Numeric]" displayFolder="" count="2"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2"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2"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2"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2"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2"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2"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2"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2"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2"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2"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2"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2"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2"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2"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2"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2"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2"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2"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2"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2"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2"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2"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2"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2"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2" memberValueDatatype="130" unbalanced="0"/>
    <cacheHierarchy uniqueName="[sx_pf_RESULT_Profit].[FactoryID]" caption="FactoryID" attribute="1" defaultMemberUniqueName="[sx_pf_RESULT_Profit].[FactoryID].[All]" allUniqueName="[sx_pf_RESULT_Profit].[FactoryID].[All]" dimensionUniqueName="[sx_pf_RESULT_Profit]" displayFolder="" count="2" memberValueDatatype="130" unbalanced="0">
      <fieldsUsage count="2">
        <fieldUsage x="-1"/>
        <fieldUsage x="8"/>
      </fieldsUsage>
    </cacheHierarchy>
    <cacheHierarchy uniqueName="[sx_pf_RESULT_Profit].[ProductLineID]" caption="ProductLineID" attribute="1" defaultMemberUniqueName="[sx_pf_RESULT_Profit].[ProductLineID].[All]" allUniqueName="[sx_pf_RESULT_Profit].[ProductLineID].[All]" dimensionUniqueName="[sx_pf_RESULT_Profit]" displayFolder="" count="2" memberValueDatatype="130" unbalanced="0"/>
    <cacheHierarchy uniqueName="[sx_pf_RESULT_Profit].[ProductID]" caption="ProductID" attribute="1" defaultMemberUniqueName="[sx_pf_RESULT_Profit].[ProductID].[All]" allUniqueName="[sx_pf_RESULT_Profit].[ProductID].[All]" dimensionUniqueName="[sx_pf_RESULT_Profit]" displayFolder="" count="2"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2" memberValueDatatype="130" unbalanced="0"/>
    <cacheHierarchy uniqueName="[sx_pf_RESULT_Profit].[Year]" caption="Year" attribute="1" defaultMemberUniqueName="[sx_pf_RESULT_Profit].[Year].[All]" allUniqueName="[sx_pf_RESULT_Profit].[Year].[All]" allCaption="All" dimensionUniqueName="[sx_pf_RESULT_Profit]" displayFolder="" count="2" memberValueDatatype="20" unbalanced="0">
      <fieldsUsage count="2">
        <fieldUsage x="-1"/>
        <fieldUsage x="7"/>
      </fieldsUsage>
    </cacheHierarchy>
    <cacheHierarchy uniqueName="[sx_pf_RESULT_Profit].[Month]" caption="Month" attribute="1" defaultMemberUniqueName="[sx_pf_RESULT_Profit].[Month].[All]" allUniqueName="[sx_pf_RESULT_Profit].[Month].[All]" dimensionUniqueName="[sx_pf_RESULT_Profit]" displayFolder="" count="2" memberValueDatatype="20" unbalanced="0"/>
    <cacheHierarchy uniqueName="[sx_pf_RESULT_Profit].[Week]" caption="Week" attribute="1" defaultMemberUniqueName="[sx_pf_RESULT_Profit].[Week].[All]" allUniqueName="[sx_pf_RESULT_Profit].[Week].[All]" dimensionUniqueName="[sx_pf_RESULT_Profit]" displayFolder="" count="2" memberValueDatatype="20" unbalanced="0"/>
    <cacheHierarchy uniqueName="[sx_pf_RESULT_Profit].[YearWeek]" caption="YearWeek" attribute="1" defaultMemberUniqueName="[sx_pf_RESULT_Profit].[YearWeek].[All]" allUniqueName="[sx_pf_RESULT_Profit].[YearWeek].[All]" dimensionUniqueName="[sx_pf_RESULT_Profit]" displayFolder="" count="2" memberValueDatatype="130" unbalanced="0"/>
    <cacheHierarchy uniqueName="[sx_pf_RESULT_Profit].[Day]" caption="Day" attribute="1" defaultMemberUniqueName="[sx_pf_RESULT_Profit].[Day].[All]" allUniqueName="[sx_pf_RESULT_Profit].[Day].[All]" dimensionUniqueName="[sx_pf_RESULT_Profit]" displayFolder="" count="2" memberValueDatatype="20" unbalanced="0"/>
    <cacheHierarchy uniqueName="[sx_pf_RESULT_Profit].[Date]" caption="Date" attribute="1" time="1" defaultMemberUniqueName="[sx_pf_RESULT_Profit].[Date].[All]" allUniqueName="[sx_pf_RESULT_Profit].[Date].[All]" dimensionUniqueName="[sx_pf_RESULT_Profit]" displayFolder="" count="2" memberValueDatatype="7" unbalanced="0"/>
    <cacheHierarchy uniqueName="[sx_pf_RESULT_Profit].[Value]" caption="Value" attribute="1" defaultMemberUniqueName="[sx_pf_RESULT_Profit].[Value].[All]" allUniqueName="[sx_pf_RESULT_Profit].[Value].[All]" dimensionUniqueName="[sx_pf_RESULT_Profit]" displayFolder="" count="2"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2"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2"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2" memberValueDatatype="130" unbalanced="0"/>
    <cacheHierarchy uniqueName="[sx_pf_RESULT_Profit].[FactoryName]" caption="FactoryName" attribute="1" defaultMemberUniqueName="[sx_pf_RESULT_Profit].[FactoryName].[All]" allUniqueName="[sx_pf_RESULT_Profit].[FactoryName].[All]" dimensionUniqueName="[sx_pf_RESULT_Profit]" displayFolder="" count="2"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2"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2" memberValueDatatype="130" unbalanced="0"/>
    <cacheHierarchy uniqueName="[sx_pf_RESULT_Profit].[ProductLineName]" caption="ProductLineName" attribute="1" defaultMemberUniqueName="[sx_pf_RESULT_Profit].[ProductLineName].[All]" allUniqueName="[sx_pf_RESULT_Profit].[ProductLineName].[All]" dimensionUniqueName="[sx_pf_RESULT_Profit]" displayFolder="" count="2" memberValueDatatype="130" unbalanced="0"/>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2"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2" memberValueDatatype="130" unbalanced="0"/>
    <cacheHierarchy uniqueName="[sx_pf_RESULT_Profit].[ProductName]" caption="ProductName" attribute="1" defaultMemberUniqueName="[sx_pf_RESULT_Profit].[ProductName].[All]" allUniqueName="[sx_pf_RESULT_Profit].[ProductName].[All]" dimensionUniqueName="[sx_pf_RESULT_Profit]" displayFolder="" count="2"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2"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2" memberValueDatatype="130" unbalanced="0"/>
    <cacheHierarchy uniqueName="[sx_pf_RESULT_Profit].[ValueSeriesName]" caption="ValueSeriesName" attribute="1" defaultMemberUniqueName="[sx_pf_RESULT_Profit].[ValueSeriesName].[All]" allUniqueName="[sx_pf_RESULT_Profit].[ValueSeriesName].[All]" dimensionUniqueName="[sx_pf_RESULT_Profit]" displayFolder="" count="2" memberValueDatatype="130" unbalanced="0"/>
    <cacheHierarchy uniqueName="[sx_pf_RESULT_Profit].[ValueSeriesNo]" caption="ValueSeriesNo" attribute="1" defaultMemberUniqueName="[sx_pf_RESULT_Profit].[ValueSeriesNo].[All]" allUniqueName="[sx_pf_RESULT_Profit].[ValueSeriesNo].[All]" dimensionUniqueName="[sx_pf_RESULT_Profit]" displayFolder="" count="2"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2"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2" memberValueDatatype="130" unbalanced="0"/>
    <cacheHierarchy uniqueName="[sx_pf_RESULT_Profit].[Unit]" caption="Unit" attribute="1" defaultMemberUniqueName="[sx_pf_RESULT_Profit].[Unit].[All]" allUniqueName="[sx_pf_RESULT_Profit].[Unit].[All]" dimensionUniqueName="[sx_pf_RESULT_Profit]" displayFolder="" count="2" memberValueDatatype="130" unbalanced="0"/>
    <cacheHierarchy uniqueName="[sx_pf_RESULT_Profit].[Effect]" caption="Effect" attribute="1" defaultMemberUniqueName="[sx_pf_RESULT_Profit].[Effect].[All]" allUniqueName="[sx_pf_RESULT_Profit].[Effect].[All]" dimensionUniqueName="[sx_pf_RESULT_Profit]" displayFolder="" count="2" memberValueDatatype="130" unbalanced="0"/>
    <cacheHierarchy uniqueName="[sx_pf_RESULT_Profit].[Status]" caption="Status" attribute="1" defaultMemberUniqueName="[sx_pf_RESULT_Profit].[Status].[All]" allUniqueName="[sx_pf_RESULT_Profit].[Status].[All]" dimensionUniqueName="[sx_pf_RESULT_Profit]" displayFolder="" count="2"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2"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2"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2"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2"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2"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2"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2"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2"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2"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2"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2"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2"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2"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2"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2"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2"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2"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2"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2"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2"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2"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2"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2"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2"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2"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hidden="1">
      <extLst>
        <ext xmlns:x15="http://schemas.microsoft.com/office/spreadsheetml/2010/11/main" uri="{B97F6D7D-B522-45F9-BDA1-12C45D357490}">
          <x15:cacheHierarchy aggregatedColumn="120"/>
        </ext>
      </extLst>
    </cacheHierarchy>
    <cacheHierarchy uniqueName="[Measures].[Summe von Value_EarningAbsolut]" caption="Summe von Value_EarningAbsolut" measure="1" displayFolder="" measureGroup="sx_pf_RESULT_Profit" count="0" hidden="1">
      <extLst>
        <ext xmlns:x15="http://schemas.microsoft.com/office/spreadsheetml/2010/11/main" uri="{B97F6D7D-B522-45F9-BDA1-12C45D357490}">
          <x15:cacheHierarchy aggregatedColumn="122"/>
        </ext>
      </extLst>
    </cacheHierarchy>
    <cacheHierarchy uniqueName="[Measures].[Summe von Value_CostAbsolut]" caption="Summe von Value_CostAbsolut" measure="1" displayFolder="" measureGroup="sx_pf_RESULT_Profit" count="0" hidden="1">
      <extLst>
        <ext xmlns:x15="http://schemas.microsoft.com/office/spreadsheetml/2010/11/main" uri="{B97F6D7D-B522-45F9-BDA1-12C45D357490}">
          <x15:cacheHierarchy aggregatedColumn="121"/>
        </ext>
      </extLst>
    </cacheHierarchy>
    <cacheHierarchy uniqueName="[Measures].[Summe von Value 2]" caption="Summe von Value 2" measure="1" displayFolder="" measureGroup="sx_pf_RESULT_Balance" count="0" hidden="1">
      <extLst>
        <ext xmlns:x15="http://schemas.microsoft.com/office/spreadsheetml/2010/11/main" uri="{B97F6D7D-B522-45F9-BDA1-12C45D357490}">
          <x15:cacheHierarchy aggregatedColumn="11"/>
        </ext>
      </extLst>
    </cacheHierarchy>
    <cacheHierarchy uniqueName="[Measures].[Summe von Value 3]" caption="Summe von Value 3" measure="1" displayFolder="" measureGroup="sx_pf_RESULT_Numeric" count="0" hidden="1">
      <extLst>
        <ext xmlns:x15="http://schemas.microsoft.com/office/spreadsheetml/2010/11/main" uri="{B97F6D7D-B522-45F9-BDA1-12C45D357490}">
          <x15:cacheHierarchy aggregatedColumn="65"/>
        </ext>
      </extLst>
    </cacheHierarchy>
  </cacheHierarchies>
  <kpis count="0"/>
  <tupleCache>
    <entries count="7087">
      <m>
        <tpls c="5">
          <tpl fld="1" item="0"/>
          <tpl fld="2" item="27"/>
          <tpl fld="3" item="10"/>
          <tpl hier="71" item="0"/>
          <tpl fld="4" item="8"/>
        </tpls>
      </m>
      <n v="700000" in="0">
        <tpls c="5">
          <tpl fld="1" item="0"/>
          <tpl fld="2" item="5"/>
          <tpl fld="3" item="8"/>
          <tpl hier="71" item="0"/>
          <tpl fld="4" item="8"/>
        </tpls>
      </n>
      <m>
        <tpls c="5">
          <tpl fld="1" item="0"/>
          <tpl fld="2" item="17"/>
          <tpl fld="3" item="0"/>
          <tpl hier="71" item="0"/>
          <tpl fld="4" item="7"/>
        </tpls>
      </m>
      <n v="130000" in="0">
        <tpls c="5">
          <tpl fld="1" item="0"/>
          <tpl fld="2" item="4"/>
          <tpl fld="3" item="11"/>
          <tpl hier="71" item="0"/>
          <tpl fld="4" item="7"/>
        </tpls>
      </n>
      <m>
        <tpls c="5">
          <tpl fld="1" item="0"/>
          <tpl fld="2" item="28"/>
          <tpl fld="3" item="7"/>
          <tpl hier="71" item="0"/>
          <tpl fld="4" item="6"/>
        </tpls>
      </m>
      <m>
        <tpls c="4">
          <tpl fld="1" item="0"/>
          <tpl fld="2" item="21"/>
          <tpl hier="71" item="0"/>
          <tpl fld="4" item="6"/>
        </tpls>
      </m>
      <m>
        <tpls c="5">
          <tpl fld="1" item="0"/>
          <tpl fld="2" item="15"/>
          <tpl fld="3" item="5"/>
          <tpl hier="71" item="0"/>
          <tpl fld="4" item="6"/>
        </tpls>
      </m>
      <n v="1240000" in="0">
        <tpls c="5">
          <tpl fld="1" item="0"/>
          <tpl fld="2" item="10"/>
          <tpl fld="3" item="4"/>
          <tpl hier="71" item="0"/>
          <tpl fld="4" item="6"/>
        </tpls>
      </n>
      <n v="1240000" in="0">
        <tpls c="5">
          <tpl fld="1" item="0"/>
          <tpl fld="2" item="5"/>
          <tpl fld="3" item="5"/>
          <tpl hier="71" item="0"/>
          <tpl fld="4" item="6"/>
        </tpls>
      </n>
      <m>
        <tpls c="5">
          <tpl fld="1" item="0"/>
          <tpl fld="2" item="0"/>
          <tpl fld="3" item="6"/>
          <tpl hier="71" item="0"/>
          <tpl fld="4" item="6"/>
        </tpls>
      </m>
      <m>
        <tpls c="5">
          <tpl fld="1" item="0"/>
          <tpl fld="2" item="26"/>
          <tpl fld="3" item="8"/>
          <tpl hier="71" item="0"/>
          <tpl fld="4" item="5"/>
        </tpls>
      </m>
      <n v="2" in="0">
        <tpls c="5">
          <tpl fld="1" item="0"/>
          <tpl fld="2" item="21"/>
          <tpl fld="3" item="9"/>
          <tpl hier="71" item="0"/>
          <tpl fld="4" item="5"/>
        </tpls>
      </n>
      <n v="2" in="0">
        <tpls c="5">
          <tpl fld="1" item="0"/>
          <tpl fld="2" item="16"/>
          <tpl fld="3" item="10"/>
          <tpl hier="71" item="0"/>
          <tpl fld="4" item="5"/>
        </tpls>
      </n>
      <n v="334" in="0">
        <tpls c="5">
          <tpl fld="1" item="0"/>
          <tpl fld="2" item="11"/>
          <tpl fld="3" item="11"/>
          <tpl hier="71" item="0"/>
          <tpl fld="4" item="5"/>
        </tpls>
      </n>
      <n v="1751.1199999999997" in="0">
        <tpls c="4">
          <tpl fld="1" item="0"/>
          <tpl fld="2" item="6"/>
          <tpl hier="71" item="0"/>
          <tpl fld="4" item="5"/>
        </tpls>
      </n>
      <m>
        <tpls c="5">
          <tpl fld="1" item="0"/>
          <tpl fld="2" item="2"/>
          <tpl fld="3" item="0"/>
          <tpl hier="71" item="0"/>
          <tpl fld="4" item="5"/>
        </tpls>
      </m>
      <n v="345830.76" in="0">
        <tpls c="5">
          <tpl fld="1" item="0"/>
          <tpl fld="2" item="28"/>
          <tpl fld="3" item="2"/>
          <tpl hier="71" item="0"/>
          <tpl fld="4" item="4"/>
        </tpls>
      </n>
      <n v="1115057.8700000001" in="0">
        <tpls c="5">
          <tpl fld="1" item="0"/>
          <tpl fld="2" item="23"/>
          <tpl fld="3" item="3"/>
          <tpl hier="71" item="0"/>
          <tpl fld="4" item="4"/>
        </tpls>
      </n>
      <n v="3549894.5300000003" in="0">
        <tpls c="5">
          <tpl fld="1" item="0"/>
          <tpl fld="2" item="18"/>
          <tpl fld="3" item="4"/>
          <tpl hier="71" item="0"/>
          <tpl fld="4" item="4"/>
        </tpls>
      </n>
      <n v="6178034.5600000005" in="0">
        <tpls c="5">
          <tpl fld="1" item="0"/>
          <tpl fld="2" item="13"/>
          <tpl fld="3" item="5"/>
          <tpl hier="71" item="0"/>
          <tpl fld="4" item="4"/>
        </tpls>
      </n>
      <n v="10111740.750000002" in="0">
        <tpls c="5">
          <tpl fld="1" item="0"/>
          <tpl fld="2" item="8"/>
          <tpl fld="3" item="6"/>
          <tpl hier="71" item="0"/>
          <tpl fld="4" item="4"/>
        </tpls>
      </n>
      <n v="8187723.9600000009" in="0">
        <tpls c="5">
          <tpl fld="1" item="0"/>
          <tpl fld="2" item="3"/>
          <tpl fld="3" item="7"/>
          <tpl hier="71" item="0"/>
          <tpl fld="4" item="4"/>
        </tpls>
      </n>
      <m>
        <tpls c="5">
          <tpl fld="1" item="0"/>
          <tpl fld="2" item="29"/>
          <tpl fld="3" item="9"/>
          <tpl hier="71" item="0"/>
          <tpl fld="4" item="3"/>
        </tpls>
      </m>
      <m>
        <tpls c="5">
          <tpl fld="1" item="0"/>
          <tpl fld="2" item="24"/>
          <tpl fld="3" item="10"/>
          <tpl hier="71" item="0"/>
          <tpl fld="4" item="3"/>
        </tpls>
      </m>
      <m>
        <tpls c="5">
          <tpl fld="1" item="0"/>
          <tpl fld="2" item="19"/>
          <tpl fld="3" item="11"/>
          <tpl hier="71" item="0"/>
          <tpl fld="4" item="3"/>
        </tpls>
      </m>
      <m>
        <tpls c="5">
          <tpl fld="1" item="0"/>
          <tpl fld="2" item="16"/>
          <tpl fld="3" item="0"/>
          <tpl hier="71" item="0"/>
          <tpl fld="4" item="3"/>
        </tpls>
      </m>
      <m>
        <tpls c="5">
          <tpl fld="1" item="0"/>
          <tpl fld="2" item="13"/>
          <tpl fld="3" item="7"/>
          <tpl hier="71" item="0"/>
          <tpl fld="4" item="3"/>
        </tpls>
      </m>
      <m>
        <tpls c="5">
          <tpl fld="1" item="0"/>
          <tpl fld="2" item="11"/>
          <tpl fld="3" item="1"/>
          <tpl hier="71" item="0"/>
          <tpl fld="4" item="3"/>
        </tpls>
      </m>
      <m>
        <tpls c="5">
          <tpl fld="1" item="0"/>
          <tpl fld="2" item="8"/>
          <tpl fld="3" item="8"/>
          <tpl hier="71" item="0"/>
          <tpl fld="4" item="3"/>
        </tpls>
      </m>
      <m>
        <tpls c="5">
          <tpl fld="1" item="0"/>
          <tpl fld="2" item="6"/>
          <tpl fld="3" item="2"/>
          <tpl hier="71" item="0"/>
          <tpl fld="4" item="3"/>
        </tpls>
      </m>
      <n v="1240000" in="0">
        <tpls c="5">
          <tpl fld="1" item="0"/>
          <tpl fld="2" item="3"/>
          <tpl fld="3" item="9"/>
          <tpl hier="71" item="0"/>
          <tpl fld="4" item="3"/>
        </tpls>
      </n>
      <m>
        <tpls c="5">
          <tpl fld="1" item="0"/>
          <tpl fld="2" item="1"/>
          <tpl fld="3" item="3"/>
          <tpl hier="71" item="0"/>
          <tpl fld="4" item="3"/>
        </tpls>
      </m>
      <m>
        <tpls c="5">
          <tpl fld="1" item="0"/>
          <tpl fld="2" item="29"/>
          <tpl fld="3" item="11"/>
          <tpl hier="71" item="0"/>
          <tpl fld="4" item="2"/>
        </tpls>
      </m>
      <m>
        <tpls c="5">
          <tpl fld="1" item="0"/>
          <tpl fld="2" item="28"/>
          <tpl fld="3" item="1"/>
          <tpl hier="71" item="0"/>
          <tpl fld="4" item="2"/>
        </tpls>
      </m>
      <m>
        <tpls c="5">
          <tpl fld="1" item="0"/>
          <tpl fld="2" item="26"/>
          <tpl fld="3" item="6"/>
          <tpl hier="71" item="0"/>
          <tpl fld="4" item="2"/>
        </tpls>
      </m>
      <m>
        <tpls c="5">
          <tpl fld="1" item="0"/>
          <tpl fld="2" item="24"/>
          <tpl fld="3" item="10"/>
          <tpl hier="71" item="0"/>
          <tpl fld="4" item="2"/>
        </tpls>
      </m>
      <m>
        <tpls c="5">
          <tpl fld="1" item="0"/>
          <tpl fld="2" item="23"/>
          <tpl fld="3" item="2"/>
          <tpl hier="71" item="0"/>
          <tpl fld="4" item="2"/>
        </tpls>
      </m>
      <m>
        <tpls c="5">
          <tpl fld="1" item="0"/>
          <tpl fld="2" item="21"/>
          <tpl fld="3" item="7"/>
          <tpl hier="71" item="0"/>
          <tpl fld="4" item="2"/>
        </tpls>
      </m>
      <m>
        <tpls c="5">
          <tpl fld="1" item="0"/>
          <tpl fld="2" item="20"/>
          <tpl fld="3" item="0"/>
          <tpl hier="71" item="0"/>
          <tpl fld="4" item="2"/>
        </tpls>
      </m>
      <m>
        <tpls c="5">
          <tpl fld="1" item="0"/>
          <tpl fld="2" item="18"/>
          <tpl fld="3" item="10"/>
          <tpl hier="71" item="0"/>
          <tpl fld="4" item="2"/>
        </tpls>
      </m>
      <m>
        <tpls c="5">
          <tpl fld="1" item="0"/>
          <tpl fld="2" item="17"/>
          <tpl fld="3" item="7"/>
          <tpl hier="71" item="0"/>
          <tpl fld="4" item="2"/>
        </tpls>
      </m>
      <m>
        <tpls c="5">
          <tpl fld="1" item="0"/>
          <tpl fld="2" item="16"/>
          <tpl fld="3" item="4"/>
          <tpl hier="71" item="0"/>
          <tpl fld="4" item="2"/>
        </tpls>
      </m>
      <m>
        <tpls c="5">
          <tpl fld="1" item="0"/>
          <tpl fld="2" item="15"/>
          <tpl fld="3" item="1"/>
          <tpl hier="71" item="0"/>
          <tpl fld="4" item="2"/>
        </tpls>
      </m>
      <m>
        <tpls c="5">
          <tpl fld="1" item="0"/>
          <tpl fld="2" item="13"/>
          <tpl fld="3" item="11"/>
          <tpl hier="71" item="0"/>
          <tpl fld="4" item="2"/>
        </tpls>
      </m>
      <m>
        <tpls c="5">
          <tpl fld="1" item="0"/>
          <tpl fld="2" item="12"/>
          <tpl fld="3" item="8"/>
          <tpl hier="71" item="0"/>
          <tpl fld="4" item="2"/>
        </tpls>
      </m>
      <m>
        <tpls c="5">
          <tpl fld="1" item="0"/>
          <tpl fld="2" item="11"/>
          <tpl fld="3" item="5"/>
          <tpl hier="71" item="0"/>
          <tpl fld="4" item="2"/>
        </tpls>
      </m>
      <m>
        <tpls c="5">
          <tpl fld="1" item="0"/>
          <tpl fld="2" item="10"/>
          <tpl fld="3" item="2"/>
          <tpl hier="71" item="0"/>
          <tpl fld="4" item="2"/>
        </tpls>
      </m>
      <m>
        <tpls c="4">
          <tpl fld="1" item="0"/>
          <tpl fld="2" item="8"/>
          <tpl hier="71" item="0"/>
          <tpl fld="4" item="2"/>
        </tpls>
      </m>
      <m>
        <tpls c="5">
          <tpl fld="1" item="0"/>
          <tpl fld="2" item="7"/>
          <tpl fld="3" item="9"/>
          <tpl hier="71" item="0"/>
          <tpl fld="4" item="2"/>
        </tpls>
      </m>
      <m>
        <tpls c="5">
          <tpl fld="1" item="0"/>
          <tpl fld="2" item="6"/>
          <tpl fld="3" item="6"/>
          <tpl hier="71" item="0"/>
          <tpl fld="4" item="2"/>
        </tpls>
      </m>
      <m>
        <tpls c="5">
          <tpl fld="1" item="0"/>
          <tpl fld="2" item="5"/>
          <tpl fld="3" item="3"/>
          <tpl hier="71" item="0"/>
          <tpl fld="4" item="2"/>
        </tpls>
      </m>
      <m>
        <tpls c="5">
          <tpl fld="1" item="0"/>
          <tpl fld="2" item="4"/>
          <tpl fld="3" item="0"/>
          <tpl hier="71" item="0"/>
          <tpl fld="4" item="2"/>
        </tpls>
      </m>
      <n v="3967.5" in="0">
        <tpls c="5">
          <tpl fld="1" item="0"/>
          <tpl fld="2" item="2"/>
          <tpl fld="3" item="10"/>
          <tpl hier="71" item="0"/>
          <tpl fld="4" item="2"/>
        </tpls>
      </n>
      <m>
        <tpls c="5">
          <tpl fld="1" item="0"/>
          <tpl fld="2" item="1"/>
          <tpl fld="3" item="7"/>
          <tpl hier="71" item="0"/>
          <tpl fld="4" item="2"/>
        </tpls>
      </m>
      <m>
        <tpls c="5">
          <tpl fld="1" item="0"/>
          <tpl fld="2" item="0"/>
          <tpl fld="3" item="4"/>
          <tpl hier="71" item="0"/>
          <tpl fld="4" item="2"/>
        </tpls>
      </m>
      <m>
        <tpls c="5">
          <tpl fld="1" item="0"/>
          <tpl fld="2" item="30"/>
          <tpl fld="3" item="2"/>
          <tpl hier="71" item="0"/>
          <tpl fld="4" item="1"/>
        </tpls>
      </m>
      <m>
        <tpls c="4">
          <tpl fld="1" item="0"/>
          <tpl fld="2" item="28"/>
          <tpl hier="71" item="0"/>
          <tpl fld="4" item="1"/>
        </tpls>
      </m>
      <m>
        <tpls c="5">
          <tpl fld="1" item="0"/>
          <tpl fld="2" item="27"/>
          <tpl fld="3" item="9"/>
          <tpl hier="71" item="0"/>
          <tpl fld="4" item="1"/>
        </tpls>
      </m>
      <m>
        <tpls c="5">
          <tpl fld="1" item="0"/>
          <tpl fld="2" item="25"/>
          <tpl fld="3" item="3"/>
          <tpl hier="71" item="0"/>
          <tpl fld="4" item="1"/>
        </tpls>
      </m>
      <m>
        <tpls c="5">
          <tpl fld="1" item="0"/>
          <tpl fld="2" item="22"/>
          <tpl fld="3" item="10"/>
          <tpl hier="71" item="0"/>
          <tpl fld="4" item="1"/>
        </tpls>
      </m>
      <m>
        <tpls c="5">
          <tpl fld="1" item="0"/>
          <tpl fld="2" item="21"/>
          <tpl fld="3" item="7"/>
          <tpl hier="71" item="0"/>
          <tpl fld="4" item="1"/>
        </tpls>
      </m>
      <m>
        <tpls c="5">
          <tpl fld="1" item="0"/>
          <tpl fld="2" item="20"/>
          <tpl fld="3" item="4"/>
          <tpl hier="71" item="0"/>
          <tpl fld="4" item="1"/>
        </tpls>
      </m>
      <m>
        <tpls c="5">
          <tpl fld="1" item="0"/>
          <tpl fld="2" item="19"/>
          <tpl fld="3" item="1"/>
          <tpl hier="71" item="0"/>
          <tpl fld="4" item="1"/>
        </tpls>
      </m>
      <m>
        <tpls c="5">
          <tpl fld="1" item="0"/>
          <tpl fld="2" item="17"/>
          <tpl fld="3" item="11"/>
          <tpl hier="71" item="0"/>
          <tpl fld="4" item="1"/>
        </tpls>
      </m>
      <m>
        <tpls c="5">
          <tpl fld="1" item="0"/>
          <tpl fld="2" item="16"/>
          <tpl fld="3" item="8"/>
          <tpl hier="71" item="0"/>
          <tpl fld="4" item="1"/>
        </tpls>
      </m>
      <m>
        <tpls c="5">
          <tpl fld="1" item="0"/>
          <tpl fld="2" item="15"/>
          <tpl fld="3" item="5"/>
          <tpl hier="71" item="0"/>
          <tpl fld="4" item="1"/>
        </tpls>
      </m>
      <m>
        <tpls c="5">
          <tpl fld="1" item="0"/>
          <tpl fld="2" item="14"/>
          <tpl fld="3" item="2"/>
          <tpl hier="71" item="0"/>
          <tpl fld="4" item="1"/>
        </tpls>
      </m>
      <m>
        <tpls c="4">
          <tpl fld="1" item="0"/>
          <tpl fld="2" item="12"/>
          <tpl hier="71" item="0"/>
          <tpl fld="4" item="1"/>
        </tpls>
      </m>
      <m>
        <tpls c="5">
          <tpl fld="1" item="0"/>
          <tpl fld="2" item="9"/>
          <tpl fld="3" item="3"/>
          <tpl hier="71" item="0"/>
          <tpl fld="4" item="1"/>
        </tpls>
      </m>
      <m>
        <tpls c="5">
          <tpl fld="1" item="0"/>
          <tpl fld="2" item="6"/>
          <tpl fld="3" item="10"/>
          <tpl hier="71" item="0"/>
          <tpl fld="4" item="1"/>
        </tpls>
      </m>
      <m>
        <tpls c="5">
          <tpl fld="1" item="0"/>
          <tpl fld="2" item="1"/>
          <tpl fld="3" item="11"/>
          <tpl hier="71" item="0"/>
          <tpl fld="4" item="1"/>
        </tpls>
      </m>
      <n v="338692.52999999991" in="0">
        <tpls c="5">
          <tpl fld="1" item="0"/>
          <tpl fld="2" item="29"/>
          <tpl fld="3" item="3"/>
          <tpl hier="71" item="0"/>
          <tpl fld="4" item="0"/>
        </tpls>
      </n>
      <n v="364585.22" in="0">
        <tpls c="5">
          <tpl fld="1" item="0"/>
          <tpl fld="2" item="25"/>
          <tpl fld="3" item="7"/>
          <tpl hier="71" item="0"/>
          <tpl fld="4" item="0"/>
        </tpls>
      </n>
      <n v="1628821.8600000003" in="0">
        <tpls c="5">
          <tpl fld="1" item="0"/>
          <tpl fld="2" item="21"/>
          <tpl fld="3" item="11"/>
          <tpl hier="71" item="0"/>
          <tpl fld="4" item="0"/>
        </tpls>
      </n>
      <n v="3676611.91" in="0">
        <tpls c="5">
          <tpl fld="1" item="0"/>
          <tpl fld="2" item="18"/>
          <tpl fld="3" item="2"/>
          <tpl hier="71" item="0"/>
          <tpl fld="4" item="0"/>
        </tpls>
      </n>
      <n v="5526519.9800000004" in="0">
        <tpls c="5">
          <tpl fld="1" item="0"/>
          <tpl fld="2" item="14"/>
          <tpl fld="3" item="6"/>
          <tpl hier="71" item="0"/>
          <tpl fld="4" item="0"/>
        </tpls>
      </n>
      <n v="8118965.9900000002" in="0">
        <tpls c="5">
          <tpl fld="1" item="0"/>
          <tpl fld="2" item="10"/>
          <tpl fld="3" item="10"/>
          <tpl hier="71" item="0"/>
          <tpl fld="4" item="0"/>
        </tpls>
      </n>
      <n v="9561910.339999998" in="0">
        <tpls c="5">
          <tpl fld="1" item="0"/>
          <tpl fld="2" item="5"/>
          <tpl fld="3" item="11"/>
          <tpl hier="71" item="0"/>
          <tpl fld="4" item="0"/>
        </tpls>
      </n>
      <n v="6484478.8399999999" in="0">
        <tpls c="5">
          <tpl fld="1" item="0"/>
          <tpl fld="2" item="2"/>
          <tpl fld="3" item="2"/>
          <tpl hier="71" item="0"/>
          <tpl fld="4" item="0"/>
        </tpls>
      </n>
      <n v="1550240.34" in="0">
        <tpls c="5">
          <tpl fld="1" item="0"/>
          <tpl fld="2" item="0"/>
          <tpl fld="3" item="0"/>
          <tpl hier="71" item="0"/>
          <tpl fld="4" item="0"/>
        </tpls>
      </n>
      <n v="1827651.73" in="0">
        <tpls c="5">
          <tpl fld="1" item="0"/>
          <tpl fld="2" item="1"/>
          <tpl fld="3" item="3"/>
          <tpl hier="71" item="0"/>
          <tpl fld="4" item="0"/>
        </tpls>
      </n>
      <n v="6364702.5800000001" in="0">
        <tpls c="5">
          <tpl fld="1" item="0"/>
          <tpl fld="2" item="2"/>
          <tpl fld="3" item="6"/>
          <tpl hier="71" item="0"/>
          <tpl fld="4" item="0"/>
        </tpls>
      </n>
      <n v="8295504" in="0">
        <tpls c="5">
          <tpl fld="1" item="0"/>
          <tpl fld="2" item="3"/>
          <tpl fld="3" item="9"/>
          <tpl hier="71" item="0"/>
          <tpl fld="4" item="0"/>
        </tpls>
      </n>
      <n v="109007252.62999994" in="0">
        <tpls c="4">
          <tpl fld="1" item="0"/>
          <tpl fld="2" item="4"/>
          <tpl hier="71" item="0"/>
          <tpl fld="4" item="0"/>
        </tpls>
      </n>
      <n v="9730537.0700000003" in="0">
        <tpls c="5">
          <tpl fld="1" item="0"/>
          <tpl fld="2" item="6"/>
          <tpl fld="3" item="2"/>
          <tpl hier="71" item="0"/>
          <tpl fld="4" item="0"/>
        </tpls>
      </n>
      <n v="10585285.609999999" in="0">
        <tpls c="5">
          <tpl fld="1" item="0"/>
          <tpl fld="2" item="7"/>
          <tpl fld="3" item="5"/>
          <tpl hier="71" item="0"/>
          <tpl fld="4" item="0"/>
        </tpls>
      </n>
      <n v="10061166.569999998" in="0">
        <tpls c="5">
          <tpl fld="1" item="0"/>
          <tpl fld="2" item="8"/>
          <tpl fld="3" item="8"/>
          <tpl hier="71" item="0"/>
          <tpl fld="4" item="0"/>
        </tpls>
      </n>
      <n v="8907097.2899999991" in="0">
        <tpls c="5">
          <tpl fld="1" item="0"/>
          <tpl fld="2" item="9"/>
          <tpl fld="3" item="11"/>
          <tpl hier="71" item="0"/>
          <tpl fld="4" item="0"/>
        </tpls>
      </n>
      <n v="7914329.1000000024" in="0">
        <tpls c="5">
          <tpl fld="1" item="0"/>
          <tpl fld="2" item="11"/>
          <tpl fld="3" item="1"/>
          <tpl hier="71" item="0"/>
          <tpl fld="4" item="0"/>
        </tpls>
      </n>
      <n v="6963508.0300000003" in="0">
        <tpls c="5">
          <tpl fld="1" item="0"/>
          <tpl fld="2" item="12"/>
          <tpl fld="3" item="4"/>
          <tpl hier="71" item="0"/>
          <tpl fld="4" item="0"/>
        </tpls>
      </n>
      <n v="6154854.9800000004" in="0">
        <tpls c="5">
          <tpl fld="1" item="0"/>
          <tpl fld="2" item="13"/>
          <tpl fld="3" item="7"/>
          <tpl hier="71" item="0"/>
          <tpl fld="4" item="0"/>
        </tpls>
      </n>
      <n v="5371686.2400000002" in="0">
        <tpls c="5">
          <tpl fld="1" item="0"/>
          <tpl fld="2" item="14"/>
          <tpl fld="3" item="10"/>
          <tpl hier="71" item="0"/>
          <tpl fld="4" item="0"/>
        </tpls>
      </n>
      <n v="4735635.790000001" in="0">
        <tpls c="5">
          <tpl fld="1" item="0"/>
          <tpl fld="2" item="16"/>
          <tpl fld="3" item="0"/>
          <tpl hier="71" item="0"/>
          <tpl fld="4" item="0"/>
        </tpls>
      </n>
      <n v="4096104.7300000004" in="0">
        <tpls c="5">
          <tpl fld="1" item="0"/>
          <tpl fld="2" item="17"/>
          <tpl fld="3" item="3"/>
          <tpl hier="71" item="0"/>
          <tpl fld="4" item="0"/>
        </tpls>
      </n>
      <n v="3464907.13" in="0">
        <tpls c="5">
          <tpl fld="1" item="0"/>
          <tpl fld="2" item="18"/>
          <tpl fld="3" item="6"/>
          <tpl hier="71" item="0"/>
          <tpl fld="4" item="0"/>
        </tpls>
      </n>
      <n v="2806408.4499999997" in="0">
        <tpls c="5">
          <tpl fld="1" item="0"/>
          <tpl fld="2" item="19"/>
          <tpl fld="3" item="9"/>
          <tpl hier="71" item="0"/>
          <tpl fld="4" item="0"/>
        </tpls>
      </n>
      <n v="29277266.670000002" in="0">
        <tpls c="4">
          <tpl fld="1" item="0"/>
          <tpl fld="2" item="20"/>
          <tpl hier="71" item="0"/>
          <tpl fld="4" item="0"/>
        </tpls>
      </n>
      <n v="1536210.0000000002" in="0">
        <tpls c="5">
          <tpl fld="1" item="0"/>
          <tpl fld="2" item="22"/>
          <tpl fld="3" item="2"/>
          <tpl hier="71" item="0"/>
          <tpl fld="4" item="0"/>
        </tpls>
      </n>
      <n v="1092445.5200000003" in="0">
        <tpls c="5">
          <tpl fld="1" item="0"/>
          <tpl fld="2" item="23"/>
          <tpl fld="3" item="5"/>
          <tpl hier="71" item="0"/>
          <tpl fld="4" item="0"/>
        </tpls>
      </n>
      <n v="446011.49999999988" in="0">
        <tpls c="5">
          <tpl fld="1" item="0"/>
          <tpl fld="2" item="24"/>
          <tpl fld="3" item="8"/>
          <tpl hier="71" item="0"/>
          <tpl fld="4" item="0"/>
        </tpls>
      </n>
      <n v="362931.85" in="0">
        <tpls c="5">
          <tpl fld="1" item="0"/>
          <tpl fld="2" item="25"/>
          <tpl fld="3" item="11"/>
          <tpl hier="71" item="0"/>
          <tpl fld="4" item="0"/>
        </tpls>
      </n>
      <n v="354511.81999999995" in="0">
        <tpls c="5">
          <tpl fld="1" item="0"/>
          <tpl fld="2" item="27"/>
          <tpl fld="3" item="1"/>
          <tpl hier="71" item="0"/>
          <tpl fld="4" item="0"/>
        </tpls>
      </n>
      <n v="345830.76" in="0">
        <tpls c="5">
          <tpl fld="1" item="0"/>
          <tpl fld="2" item="28"/>
          <tpl fld="3" item="4"/>
          <tpl hier="71" item="0"/>
          <tpl fld="4" item="0"/>
        </tpls>
      </n>
      <n v="336880.55999999994" in="0">
        <tpls c="5">
          <tpl fld="1" item="0"/>
          <tpl fld="2" item="29"/>
          <tpl fld="3" item="7"/>
          <tpl hier="71" item="0"/>
          <tpl fld="4" item="0"/>
        </tpls>
      </n>
      <n v="327652.8899999999" in="0">
        <tpls c="5">
          <tpl fld="1" item="0"/>
          <tpl fld="2" item="30"/>
          <tpl fld="3" item="10"/>
          <tpl hier="71" item="0"/>
          <tpl fld="4" item="0"/>
        </tpls>
      </n>
      <m>
        <tpls c="4">
          <tpl fld="1" item="0"/>
          <tpl fld="2" item="0"/>
          <tpl hier="71" item="0"/>
          <tpl fld="4" item="1"/>
        </tpls>
      </m>
      <m>
        <tpls c="5">
          <tpl fld="1" item="0"/>
          <tpl fld="2" item="2"/>
          <tpl fld="3" item="2"/>
          <tpl hier="71" item="0"/>
          <tpl fld="4" item="1"/>
        </tpls>
      </m>
      <n v="230000" in="0">
        <tpls c="5">
          <tpl fld="1" item="0"/>
          <tpl fld="2" item="3"/>
          <tpl fld="3" item="5"/>
          <tpl hier="71" item="0"/>
          <tpl fld="4" item="1"/>
        </tpls>
      </n>
      <n v="32900" in="0">
        <tpls c="5">
          <tpl fld="1" item="0"/>
          <tpl fld="2" item="4"/>
          <tpl fld="3" item="8"/>
          <tpl hier="71" item="0"/>
          <tpl fld="4" item="1"/>
        </tpls>
      </n>
      <m>
        <tpls c="5">
          <tpl fld="1" item="0"/>
          <tpl fld="2" item="5"/>
          <tpl fld="3" item="11"/>
          <tpl hier="71" item="0"/>
          <tpl fld="4" item="1"/>
        </tpls>
      </m>
      <m>
        <tpls c="5">
          <tpl fld="1" item="0"/>
          <tpl fld="2" item="7"/>
          <tpl fld="3" item="1"/>
          <tpl hier="71" item="0"/>
          <tpl fld="4" item="1"/>
        </tpls>
      </m>
      <m>
        <tpls c="5">
          <tpl fld="1" item="0"/>
          <tpl fld="2" item="8"/>
          <tpl fld="3" item="4"/>
          <tpl hier="71" item="0"/>
          <tpl fld="4" item="1"/>
        </tpls>
      </m>
      <m>
        <tpls c="5">
          <tpl fld="1" item="0"/>
          <tpl fld="2" item="9"/>
          <tpl fld="3" item="7"/>
          <tpl hier="71" item="0"/>
          <tpl fld="4" item="1"/>
        </tpls>
      </m>
      <m>
        <tpls c="5">
          <tpl fld="1" item="0"/>
          <tpl fld="2" item="10"/>
          <tpl fld="3" item="10"/>
          <tpl hier="71" item="0"/>
          <tpl fld="4" item="1"/>
        </tpls>
      </m>
      <m>
        <tpls c="5">
          <tpl fld="1" item="0"/>
          <tpl fld="2" item="12"/>
          <tpl fld="3" item="0"/>
          <tpl hier="71" item="0"/>
          <tpl fld="4" item="1"/>
        </tpls>
      </m>
      <m>
        <tpls c="5">
          <tpl fld="1" item="0"/>
          <tpl fld="2" item="13"/>
          <tpl fld="3" item="3"/>
          <tpl hier="71" item="0"/>
          <tpl fld="4" item="1"/>
        </tpls>
      </m>
      <m>
        <tpls c="5">
          <tpl fld="1" item="0"/>
          <tpl fld="2" item="14"/>
          <tpl fld="3" item="6"/>
          <tpl hier="71" item="0"/>
          <tpl fld="4" item="1"/>
        </tpls>
      </m>
      <m>
        <tpls c="5">
          <tpl fld="1" item="0"/>
          <tpl fld="2" item="15"/>
          <tpl fld="3" item="9"/>
          <tpl hier="71" item="0"/>
          <tpl fld="4" item="1"/>
        </tpls>
      </m>
      <m>
        <tpls c="4">
          <tpl fld="1" item="0"/>
          <tpl fld="2" item="16"/>
          <tpl hier="71" item="0"/>
          <tpl fld="4" item="1"/>
        </tpls>
      </m>
      <m>
        <tpls c="5">
          <tpl fld="1" item="0"/>
          <tpl fld="2" item="18"/>
          <tpl fld="3" item="2"/>
          <tpl hier="71" item="0"/>
          <tpl fld="4" item="1"/>
        </tpls>
      </m>
      <m>
        <tpls c="5">
          <tpl fld="1" item="0"/>
          <tpl fld="2" item="19"/>
          <tpl fld="3" item="5"/>
          <tpl hier="71" item="0"/>
          <tpl fld="4" item="1"/>
        </tpls>
      </m>
      <m>
        <tpls c="5">
          <tpl fld="1" item="0"/>
          <tpl fld="2" item="20"/>
          <tpl fld="3" item="8"/>
          <tpl hier="71" item="0"/>
          <tpl fld="4" item="1"/>
        </tpls>
      </m>
      <m>
        <tpls c="5">
          <tpl fld="1" item="0"/>
          <tpl fld="2" item="21"/>
          <tpl fld="3" item="11"/>
          <tpl hier="71" item="0"/>
          <tpl fld="4" item="1"/>
        </tpls>
      </m>
      <m>
        <tpls c="5">
          <tpl fld="1" item="0"/>
          <tpl fld="2" item="23"/>
          <tpl fld="3" item="1"/>
          <tpl hier="71" item="0"/>
          <tpl fld="4" item="1"/>
        </tpls>
      </m>
      <m>
        <tpls c="5">
          <tpl fld="1" item="0"/>
          <tpl fld="2" item="24"/>
          <tpl fld="3" item="4"/>
          <tpl hier="71" item="0"/>
          <tpl fld="4" item="1"/>
        </tpls>
      </m>
      <m>
        <tpls c="5">
          <tpl fld="1" item="0"/>
          <tpl fld="2" item="25"/>
          <tpl fld="3" item="7"/>
          <tpl hier="71" item="0"/>
          <tpl fld="4" item="1"/>
        </tpls>
      </m>
      <m>
        <tpls c="5">
          <tpl fld="1" item="0"/>
          <tpl fld="2" item="26"/>
          <tpl fld="3" item="10"/>
          <tpl hier="71" item="0"/>
          <tpl fld="4" item="1"/>
        </tpls>
      </m>
      <m>
        <tpls c="5">
          <tpl fld="1" item="0"/>
          <tpl fld="2" item="28"/>
          <tpl fld="3" item="0"/>
          <tpl hier="71" item="0"/>
          <tpl fld="4" item="1"/>
        </tpls>
      </m>
      <m>
        <tpls c="5">
          <tpl fld="1" item="0"/>
          <tpl fld="2" item="29"/>
          <tpl fld="3" item="3"/>
          <tpl hier="71" item="0"/>
          <tpl fld="4" item="1"/>
        </tpls>
      </m>
      <m>
        <tpls c="5">
          <tpl fld="1" item="0"/>
          <tpl fld="2" item="30"/>
          <tpl fld="3" item="6"/>
          <tpl hier="71" item="0"/>
          <tpl fld="4" item="1"/>
        </tpls>
      </m>
      <m>
        <tpls c="5">
          <tpl fld="1" item="0"/>
          <tpl fld="2" item="0"/>
          <tpl fld="3" item="8"/>
          <tpl hier="71" item="0"/>
          <tpl fld="4" item="2"/>
        </tpls>
      </m>
      <m>
        <tpls c="5">
          <tpl fld="1" item="0"/>
          <tpl fld="2" item="1"/>
          <tpl fld="3" item="11"/>
          <tpl hier="71" item="0"/>
          <tpl fld="4" item="2"/>
        </tpls>
      </m>
      <n v="3458.33" in="0">
        <tpls c="5">
          <tpl fld="1" item="0"/>
          <tpl fld="2" item="3"/>
          <tpl fld="3" item="1"/>
          <tpl hier="71" item="0"/>
          <tpl fld="4" item="2"/>
        </tpls>
      </n>
      <n v="375.87" in="0">
        <tpls c="5">
          <tpl fld="1" item="0"/>
          <tpl fld="2" item="4"/>
          <tpl fld="3" item="4"/>
          <tpl hier="71" item="0"/>
          <tpl fld="4" item="2"/>
        </tpls>
      </n>
      <m>
        <tpls c="5">
          <tpl fld="1" item="0"/>
          <tpl fld="2" item="5"/>
          <tpl fld="3" item="7"/>
          <tpl hier="71" item="0"/>
          <tpl fld="4" item="2"/>
        </tpls>
      </m>
      <m>
        <tpls c="5">
          <tpl fld="1" item="0"/>
          <tpl fld="2" item="6"/>
          <tpl fld="3" item="10"/>
          <tpl hier="71" item="0"/>
          <tpl fld="4" item="2"/>
        </tpls>
      </m>
      <m>
        <tpls c="5">
          <tpl fld="1" item="0"/>
          <tpl fld="2" item="8"/>
          <tpl fld="3" item="0"/>
          <tpl hier="71" item="0"/>
          <tpl fld="4" item="2"/>
        </tpls>
      </m>
      <m>
        <tpls c="5">
          <tpl fld="1" item="0"/>
          <tpl fld="2" item="9"/>
          <tpl fld="3" item="3"/>
          <tpl hier="71" item="0"/>
          <tpl fld="4" item="2"/>
        </tpls>
      </m>
      <m>
        <tpls c="5">
          <tpl fld="1" item="0"/>
          <tpl fld="2" item="10"/>
          <tpl fld="3" item="6"/>
          <tpl hier="71" item="0"/>
          <tpl fld="4" item="2"/>
        </tpls>
      </m>
      <m>
        <tpls c="5">
          <tpl fld="1" item="0"/>
          <tpl fld="2" item="11"/>
          <tpl fld="3" item="9"/>
          <tpl hier="71" item="0"/>
          <tpl fld="4" item="2"/>
        </tpls>
      </m>
      <m>
        <tpls c="4">
          <tpl fld="1" item="0"/>
          <tpl fld="2" item="12"/>
          <tpl hier="71" item="0"/>
          <tpl fld="4" item="2"/>
        </tpls>
      </m>
      <m>
        <tpls c="5">
          <tpl fld="1" item="0"/>
          <tpl fld="2" item="14"/>
          <tpl fld="3" item="2"/>
          <tpl hier="71" item="0"/>
          <tpl fld="4" item="2"/>
        </tpls>
      </m>
      <m>
        <tpls c="5">
          <tpl fld="1" item="0"/>
          <tpl fld="2" item="15"/>
          <tpl fld="3" item="5"/>
          <tpl hier="71" item="0"/>
          <tpl fld="4" item="2"/>
        </tpls>
      </m>
      <m>
        <tpls c="5">
          <tpl fld="1" item="0"/>
          <tpl fld="2" item="16"/>
          <tpl fld="3" item="8"/>
          <tpl hier="71" item="0"/>
          <tpl fld="4" item="2"/>
        </tpls>
      </m>
      <m>
        <tpls c="5">
          <tpl fld="1" item="0"/>
          <tpl fld="2" item="17"/>
          <tpl fld="3" item="11"/>
          <tpl hier="71" item="0"/>
          <tpl fld="4" item="2"/>
        </tpls>
      </m>
      <m>
        <tpls c="5">
          <tpl fld="1" item="0"/>
          <tpl fld="2" item="19"/>
          <tpl fld="3" item="1"/>
          <tpl hier="71" item="0"/>
          <tpl fld="4" item="2"/>
        </tpls>
      </m>
      <m>
        <tpls c="5">
          <tpl fld="1" item="0"/>
          <tpl fld="2" item="20"/>
          <tpl fld="3" item="4"/>
          <tpl hier="71" item="0"/>
          <tpl fld="4" item="2"/>
        </tpls>
      </m>
      <m>
        <tpls c="4">
          <tpl fld="1" item="0"/>
          <tpl fld="2" item="21"/>
          <tpl hier="71" item="0"/>
          <tpl fld="4" item="2"/>
        </tpls>
      </m>
      <m>
        <tpls c="5">
          <tpl fld="1" item="0"/>
          <tpl fld="2" item="23"/>
          <tpl fld="3" item="7"/>
          <tpl hier="71" item="0"/>
          <tpl fld="4" item="2"/>
        </tpls>
      </m>
      <m>
        <tpls c="5">
          <tpl fld="1" item="0"/>
          <tpl fld="2" item="25"/>
          <tpl fld="3" item="3"/>
          <tpl hier="71" item="0"/>
          <tpl fld="4" item="2"/>
        </tpls>
      </m>
      <m>
        <tpls c="5">
          <tpl fld="1" item="0"/>
          <tpl fld="2" item="26"/>
          <tpl fld="3" item="11"/>
          <tpl hier="71" item="0"/>
          <tpl fld="4" item="2"/>
        </tpls>
      </m>
      <m>
        <tpls c="5">
          <tpl fld="1" item="0"/>
          <tpl fld="2" item="28"/>
          <tpl fld="3" item="6"/>
          <tpl hier="71" item="0"/>
          <tpl fld="4" item="2"/>
        </tpls>
      </m>
      <m>
        <tpls c="5">
          <tpl fld="1" item="0"/>
          <tpl fld="2" item="30"/>
          <tpl fld="3" item="6"/>
          <tpl hier="71" item="0"/>
          <tpl fld="4" item="2"/>
        </tpls>
      </m>
      <m>
        <tpls c="5">
          <tpl fld="1" item="0"/>
          <tpl fld="2" item="1"/>
          <tpl fld="3" item="11"/>
          <tpl hier="71" item="0"/>
          <tpl fld="4" item="3"/>
        </tpls>
      </m>
      <n v="1400000" in="0">
        <tpls c="5">
          <tpl fld="1" item="0"/>
          <tpl fld="2" item="4"/>
          <tpl fld="3" item="4"/>
          <tpl hier="71" item="0"/>
          <tpl fld="4" item="3"/>
        </tpls>
      </n>
      <m>
        <tpls c="5">
          <tpl fld="1" item="0"/>
          <tpl fld="2" item="6"/>
          <tpl fld="3" item="10"/>
          <tpl hier="71" item="0"/>
          <tpl fld="4" item="3"/>
        </tpls>
      </m>
      <m>
        <tpls c="5">
          <tpl fld="1" item="0"/>
          <tpl fld="2" item="9"/>
          <tpl fld="3" item="3"/>
          <tpl hier="71" item="0"/>
          <tpl fld="4" item="3"/>
        </tpls>
      </m>
      <m>
        <tpls c="5">
          <tpl fld="1" item="0"/>
          <tpl fld="2" item="11"/>
          <tpl fld="3" item="9"/>
          <tpl hier="71" item="0"/>
          <tpl fld="4" item="3"/>
        </tpls>
      </m>
      <m>
        <tpls c="5">
          <tpl fld="1" item="0"/>
          <tpl fld="2" item="14"/>
          <tpl fld="3" item="2"/>
          <tpl hier="71" item="0"/>
          <tpl fld="4" item="3"/>
        </tpls>
      </m>
      <m>
        <tpls c="5">
          <tpl fld="1" item="0"/>
          <tpl fld="2" item="16"/>
          <tpl fld="3" item="8"/>
          <tpl hier="71" item="0"/>
          <tpl fld="4" item="3"/>
        </tpls>
      </m>
      <m>
        <tpls c="5">
          <tpl fld="1" item="0"/>
          <tpl fld="2" item="21"/>
          <tpl fld="3" item="1"/>
          <tpl hier="71" item="0"/>
          <tpl fld="4" item="3"/>
        </tpls>
      </m>
      <m>
        <tpls c="5">
          <tpl fld="1" item="0"/>
          <tpl fld="2" item="26"/>
          <tpl fld="3" item="0"/>
          <tpl hier="71" item="0"/>
          <tpl fld="4" item="3"/>
        </tpls>
      </m>
      <m>
        <tpls c="4">
          <tpl fld="1" item="0"/>
          <tpl fld="2" item="30"/>
          <tpl hier="71" item="0"/>
          <tpl fld="4" item="3"/>
        </tpls>
      </m>
      <n v="9166902.2899999972" in="0">
        <tpls c="5">
          <tpl fld="1" item="0"/>
          <tpl fld="2" item="4"/>
          <tpl fld="3" item="10"/>
          <tpl hier="71" item="0"/>
          <tpl fld="4" item="4"/>
        </tpls>
      </n>
      <n v="8957836.8200000003" in="0">
        <tpls c="5">
          <tpl fld="1" item="0"/>
          <tpl fld="2" item="9"/>
          <tpl fld="3" item="9"/>
          <tpl hier="71" item="0"/>
          <tpl fld="4" item="4"/>
        </tpls>
      </n>
      <n v="5394721.3499999996" in="0">
        <tpls c="5">
          <tpl fld="1" item="0"/>
          <tpl fld="2" item="14"/>
          <tpl fld="3" item="8"/>
          <tpl hier="71" item="0"/>
          <tpl fld="4" item="4"/>
        </tpls>
      </n>
      <n v="2895974.6500000004" in="0">
        <tpls c="5">
          <tpl fld="1" item="0"/>
          <tpl fld="2" item="19"/>
          <tpl fld="3" item="7"/>
          <tpl hier="71" item="0"/>
          <tpl fld="4" item="4"/>
        </tpls>
      </n>
      <n v="446011.49999999988" in="0">
        <tpls c="5">
          <tpl fld="1" item="0"/>
          <tpl fld="2" item="24"/>
          <tpl fld="3" item="6"/>
          <tpl hier="71" item="0"/>
          <tpl fld="4" item="4"/>
        </tpls>
      </n>
      <n v="336880.55999999994" in="0">
        <tpls c="5">
          <tpl fld="1" item="0"/>
          <tpl fld="2" item="29"/>
          <tpl fld="3" item="5"/>
          <tpl hier="71" item="0"/>
          <tpl fld="4" item="4"/>
        </tpls>
      </n>
      <n v="811.11999999999989" in="0">
        <tpls c="5">
          <tpl fld="1" item="0"/>
          <tpl fld="2" item="3"/>
          <tpl fld="3" item="3"/>
          <tpl hier="71" item="0"/>
          <tpl fld="4" item="5"/>
        </tpls>
      </n>
      <n v="53.050000000000004" in="0">
        <tpls c="5">
          <tpl fld="1" item="0"/>
          <tpl fld="2" item="8"/>
          <tpl fld="3" item="2"/>
          <tpl hier="71" item="0"/>
          <tpl fld="4" item="5"/>
        </tpls>
      </n>
      <n v="4" in="0">
        <tpls c="5">
          <tpl fld="1" item="0"/>
          <tpl fld="2" item="13"/>
          <tpl fld="3" item="1"/>
          <tpl hier="71" item="0"/>
          <tpl fld="4" item="5"/>
        </tpls>
      </n>
      <n v="2" in="0">
        <tpls c="5">
          <tpl fld="1" item="0"/>
          <tpl fld="2" item="18"/>
          <tpl fld="3" item="0"/>
          <tpl hier="71" item="0"/>
          <tpl fld="4" item="5"/>
        </tpls>
      </n>
      <n v="354" in="0">
        <tpls c="4">
          <tpl fld="1" item="0"/>
          <tpl fld="2" item="22"/>
          <tpl hier="71" item="0"/>
          <tpl fld="4" item="5"/>
        </tpls>
      </n>
      <m>
        <tpls c="5">
          <tpl fld="1" item="0"/>
          <tpl fld="2" item="27"/>
          <tpl fld="3" item="11"/>
          <tpl hier="71" item="0"/>
          <tpl fld="4" item="5"/>
        </tpls>
      </m>
      <m>
        <tpls c="5">
          <tpl fld="1" item="0"/>
          <tpl fld="2" item="1"/>
          <tpl fld="3" item="9"/>
          <tpl hier="71" item="0"/>
          <tpl fld="4" item="6"/>
        </tpls>
      </m>
      <n v="1240000" in="0">
        <tpls c="5">
          <tpl fld="1" item="0"/>
          <tpl fld="2" item="6"/>
          <tpl fld="3" item="8"/>
          <tpl hier="71" item="0"/>
          <tpl fld="4" item="6"/>
        </tpls>
      </n>
      <n v="1240000" in="0">
        <tpls c="5">
          <tpl fld="1" item="0"/>
          <tpl fld="2" item="11"/>
          <tpl fld="3" item="7"/>
          <tpl hier="71" item="0"/>
          <tpl fld="4" item="6"/>
        </tpls>
      </n>
      <m>
        <tpls c="5">
          <tpl fld="1" item="0"/>
          <tpl fld="2" item="17"/>
          <tpl fld="3" item="0"/>
          <tpl hier="71" item="0"/>
          <tpl fld="4" item="6"/>
        </tpls>
      </m>
      <m>
        <tpls c="5">
          <tpl fld="1" item="0"/>
          <tpl fld="2" item="23"/>
          <tpl fld="3" item="8"/>
          <tpl hier="71" item="0"/>
          <tpl fld="4" item="6"/>
        </tpls>
      </m>
      <m>
        <tpls c="5">
          <tpl fld="1" item="0"/>
          <tpl fld="2" item="30"/>
          <tpl fld="3" item="2"/>
          <tpl hier="71" item="0"/>
          <tpl fld="4" item="6"/>
        </tpls>
      </m>
      <m>
        <tpls c="5">
          <tpl fld="1" item="0"/>
          <tpl fld="2" item="7"/>
          <tpl fld="3" item="4"/>
          <tpl hier="71" item="0"/>
          <tpl fld="4" item="7"/>
        </tpls>
      </m>
      <m>
        <tpls c="4">
          <tpl fld="1" item="0"/>
          <tpl fld="2" item="21"/>
          <tpl hier="71" item="0"/>
          <tpl fld="4" item="7"/>
        </tpls>
      </m>
      <m>
        <tpls c="5">
          <tpl fld="1" item="0"/>
          <tpl fld="2" item="10"/>
          <tpl fld="3" item="7"/>
          <tpl hier="71" item="0"/>
          <tpl fld="4" item="8"/>
        </tpls>
      </m>
      <n v="30619.849999999995" in="0">
        <tpls c="5">
          <tpl fld="1" item="0"/>
          <tpl fld="2" item="3"/>
          <tpl fld="3" item="4"/>
          <tpl hier="71" item="0"/>
          <tpl fld="4" item="9"/>
        </tpls>
      </n>
      <n v="19405150.739999998" in="0">
        <tpls c="4">
          <tpl fld="1" item="0"/>
          <tpl fld="2" item="0"/>
          <tpl hier="71" item="0"/>
          <tpl fld="4" item="0"/>
        </tpls>
      </n>
      <n v="9213818.1400000025" in="0">
        <tpls c="5">
          <tpl fld="1" item="0"/>
          <tpl fld="2" item="4"/>
          <tpl fld="3" item="8"/>
          <tpl hier="71" item="0"/>
          <tpl fld="4" item="0"/>
        </tpls>
      </n>
      <n v="10129070.809999999" in="0">
        <tpls c="5">
          <tpl fld="1" item="0"/>
          <tpl fld="2" item="8"/>
          <tpl fld="3" item="4"/>
          <tpl hier="71" item="0"/>
          <tpl fld="4" item="0"/>
        </tpls>
      </n>
      <n v="7136436.6699999999" in="0">
        <tpls c="5">
          <tpl fld="1" item="0"/>
          <tpl fld="2" item="12"/>
          <tpl fld="3" item="0"/>
          <tpl hier="71" item="0"/>
          <tpl fld="4" item="0"/>
        </tpls>
      </n>
      <n v="54212335.859999962" in="0">
        <tpls c="4">
          <tpl fld="1" item="0"/>
          <tpl fld="2" item="16"/>
          <tpl hier="71" item="0"/>
          <tpl fld="4" item="0"/>
        </tpls>
      </n>
      <n v="3029516.27" in="0">
        <tpls c="5">
          <tpl fld="1" item="0"/>
          <tpl fld="2" item="19"/>
          <tpl fld="3" item="5"/>
          <tpl hier="71" item="0"/>
          <tpl fld="4" item="0"/>
        </tpls>
      </n>
      <n v="1202677.08" in="0">
        <tpls c="5">
          <tpl fld="1" item="0"/>
          <tpl fld="2" item="23"/>
          <tpl fld="3" item="1"/>
          <tpl hier="71" item="0"/>
          <tpl fld="4" item="0"/>
        </tpls>
      </n>
      <n v="356216.45999999996" in="0">
        <tpls c="5">
          <tpl fld="1" item="0"/>
          <tpl fld="2" item="26"/>
          <tpl fld="3" item="10"/>
          <tpl hier="71" item="0"/>
          <tpl fld="4" item="0"/>
        </tpls>
      </n>
      <n v="329521.02999999991" in="0">
        <tpls c="5">
          <tpl fld="1" item="0"/>
          <tpl fld="2" item="30"/>
          <tpl fld="3" item="6"/>
          <tpl hier="71" item="0"/>
          <tpl fld="4" item="0"/>
        </tpls>
      </n>
      <n v="107000" in="0">
        <tpls c="5">
          <tpl fld="1" item="0"/>
          <tpl fld="2" item="4"/>
          <tpl fld="3" item="4"/>
          <tpl hier="71" item="0"/>
          <tpl fld="4" item="1"/>
        </tpls>
      </n>
      <m>
        <tpls c="5">
          <tpl fld="1" item="0"/>
          <tpl fld="2" item="8"/>
          <tpl fld="3" item="0"/>
          <tpl hier="71" item="0"/>
          <tpl fld="4" item="1"/>
        </tpls>
      </m>
      <m>
        <tpls c="5">
          <tpl fld="1" item="0"/>
          <tpl fld="2" item="11"/>
          <tpl fld="3" item="9"/>
          <tpl hier="71" item="0"/>
          <tpl fld="4" item="1"/>
        </tpls>
      </m>
      <m>
        <tpls c="5">
          <tpl fld="1" item="0"/>
          <tpl fld="2" item="24"/>
          <tpl fld="3" item="0"/>
          <tpl hier="71" item="0"/>
          <tpl fld="4" item="1"/>
        </tpls>
      </m>
      <n v="6545624.9899999993" in="0">
        <tpls c="5">
          <tpl fld="1" item="0"/>
          <tpl fld="2" item="2"/>
          <tpl fld="3" item="10"/>
          <tpl hier="71" item="0"/>
          <tpl fld="4" item="0"/>
        </tpls>
      </n>
      <n v="8938071.2399999984" in="0">
        <tpls c="5">
          <tpl fld="1" item="0"/>
          <tpl fld="2" item="5"/>
          <tpl fld="3" item="3"/>
          <tpl hier="71" item="0"/>
          <tpl fld="4" item="0"/>
        </tpls>
      </n>
      <n v="10309610.600000001" in="0">
        <tpls c="5">
          <tpl fld="1" item="0"/>
          <tpl fld="2" item="7"/>
          <tpl fld="3" item="9"/>
          <tpl hier="71" item="0"/>
          <tpl fld="4" item="0"/>
        </tpls>
      </n>
      <n v="8694933.9299999978" in="0">
        <tpls c="5">
          <tpl fld="1" item="0"/>
          <tpl fld="2" item="10"/>
          <tpl fld="3" item="2"/>
          <tpl hier="71" item="0"/>
          <tpl fld="4" item="0"/>
        </tpls>
      </n>
      <n v="6711161.0000000009" in="0">
        <tpls c="5">
          <tpl fld="1" item="0"/>
          <tpl fld="2" item="12"/>
          <tpl fld="3" item="8"/>
          <tpl hier="71" item="0"/>
          <tpl fld="4" item="0"/>
        </tpls>
      </n>
      <n v="5239587.7200000007" in="0">
        <tpls c="5">
          <tpl fld="1" item="0"/>
          <tpl fld="2" item="15"/>
          <tpl fld="3" item="1"/>
          <tpl hier="71" item="0"/>
          <tpl fld="4" item="0"/>
        </tpls>
      </n>
      <n v="4582949.6800000006" in="0">
        <tpls c="5">
          <tpl fld="1" item="0"/>
          <tpl fld="2" item="16"/>
          <tpl fld="3" item="4"/>
          <tpl hier="71" item="0"/>
          <tpl fld="4" item="0"/>
        </tpls>
      </n>
      <n v="3949963.9199999995" in="0">
        <tpls c="5">
          <tpl fld="1" item="0"/>
          <tpl fld="2" item="17"/>
          <tpl fld="3" item="7"/>
          <tpl hier="71" item="0"/>
          <tpl fld="4" item="0"/>
        </tpls>
      </n>
      <n v="2670506.1399999997" in="0">
        <tpls c="5">
          <tpl fld="1" item="0"/>
          <tpl fld="2" item="20"/>
          <tpl fld="3" item="0"/>
          <tpl hier="71" item="0"/>
          <tpl fld="4" item="0"/>
        </tpls>
      </n>
      <n v="1969191.1500000001" in="0">
        <tpls c="5">
          <tpl fld="1" item="0"/>
          <tpl fld="2" item="21"/>
          <tpl fld="3" item="3"/>
          <tpl hier="71" item="0"/>
          <tpl fld="4" item="0"/>
        </tpls>
      </n>
      <n v="1406031.9000000001" in="0">
        <tpls c="5">
          <tpl fld="1" item="0"/>
          <tpl fld="2" item="22"/>
          <tpl fld="3" item="6"/>
          <tpl hier="71" item="0"/>
          <tpl fld="4" item="0"/>
        </tpls>
      </n>
      <n v="972525.25000000012" in="0">
        <tpls c="5">
          <tpl fld="1" item="0"/>
          <tpl fld="2" item="23"/>
          <tpl fld="3" item="9"/>
          <tpl hier="71" item="0"/>
          <tpl fld="4" item="0"/>
        </tpls>
      </n>
      <n v="5471875.8000000017" in="0">
        <tpls c="4">
          <tpl fld="1" item="0"/>
          <tpl fld="2" item="24"/>
          <tpl hier="71" item="0"/>
          <tpl fld="4" item="0"/>
        </tpls>
      </n>
      <n v="361268.33999999997" in="0">
        <tpls c="5">
          <tpl fld="1" item="0"/>
          <tpl fld="2" item="26"/>
          <tpl fld="3" item="2"/>
          <tpl hier="71" item="0"/>
          <tpl fld="4" item="0"/>
        </tpls>
      </n>
      <n v="352796.75" in="0">
        <tpls c="5">
          <tpl fld="1" item="0"/>
          <tpl fld="2" item="27"/>
          <tpl fld="3" item="5"/>
          <tpl hier="71" item="0"/>
          <tpl fld="4" item="0"/>
        </tpls>
      </n>
      <n v="344062.5199999999" in="0">
        <tpls c="5">
          <tpl fld="1" item="0"/>
          <tpl fld="2" item="28"/>
          <tpl fld="3" item="8"/>
          <tpl hier="71" item="0"/>
          <tpl fld="4" item="0"/>
        </tpls>
      </n>
      <n v="335057.5" in="0">
        <tpls c="5">
          <tpl fld="1" item="0"/>
          <tpl fld="2" item="29"/>
          <tpl fld="3" item="11"/>
          <tpl hier="71" item="0"/>
          <tpl fld="4" item="0"/>
        </tpls>
      </n>
      <m>
        <tpls c="5">
          <tpl fld="1" item="0"/>
          <tpl fld="2" item="0"/>
          <tpl fld="3" item="0"/>
          <tpl hier="71" item="0"/>
          <tpl fld="4" item="1"/>
        </tpls>
      </m>
      <m>
        <tpls c="5">
          <tpl fld="1" item="0"/>
          <tpl fld="2" item="1"/>
          <tpl fld="3" item="3"/>
          <tpl hier="71" item="0"/>
          <tpl fld="4" item="1"/>
        </tpls>
      </m>
      <m>
        <tpls c="5">
          <tpl fld="1" item="0"/>
          <tpl fld="2" item="2"/>
          <tpl fld="3" item="6"/>
          <tpl hier="71" item="0"/>
          <tpl fld="4" item="1"/>
        </tpls>
      </m>
      <n v="295000" in="0">
        <tpls c="5">
          <tpl fld="1" item="0"/>
          <tpl fld="2" item="3"/>
          <tpl fld="3" item="9"/>
          <tpl hier="71" item="0"/>
          <tpl fld="4" item="1"/>
        </tpls>
      </n>
      <n v="640000" in="0">
        <tpls c="4">
          <tpl fld="1" item="0"/>
          <tpl fld="2" item="4"/>
          <tpl hier="71" item="0"/>
          <tpl fld="4" item="1"/>
        </tpls>
      </n>
      <m>
        <tpls c="5">
          <tpl fld="1" item="0"/>
          <tpl fld="2" item="6"/>
          <tpl fld="3" item="2"/>
          <tpl hier="71" item="0"/>
          <tpl fld="4" item="1"/>
        </tpls>
      </m>
      <m>
        <tpls c="5">
          <tpl fld="1" item="0"/>
          <tpl fld="2" item="7"/>
          <tpl fld="3" item="5"/>
          <tpl hier="71" item="0"/>
          <tpl fld="4" item="1"/>
        </tpls>
      </m>
      <m>
        <tpls c="5">
          <tpl fld="1" item="0"/>
          <tpl fld="2" item="8"/>
          <tpl fld="3" item="8"/>
          <tpl hier="71" item="0"/>
          <tpl fld="4" item="1"/>
        </tpls>
      </m>
      <m>
        <tpls c="5">
          <tpl fld="1" item="0"/>
          <tpl fld="2" item="9"/>
          <tpl fld="3" item="11"/>
          <tpl hier="71" item="0"/>
          <tpl fld="4" item="1"/>
        </tpls>
      </m>
      <m>
        <tpls c="5">
          <tpl fld="1" item="0"/>
          <tpl fld="2" item="11"/>
          <tpl fld="3" item="1"/>
          <tpl hier="71" item="0"/>
          <tpl fld="4" item="1"/>
        </tpls>
      </m>
      <m>
        <tpls c="5">
          <tpl fld="1" item="0"/>
          <tpl fld="2" item="12"/>
          <tpl fld="3" item="4"/>
          <tpl hier="71" item="0"/>
          <tpl fld="4" item="1"/>
        </tpls>
      </m>
      <m>
        <tpls c="5">
          <tpl fld="1" item="0"/>
          <tpl fld="2" item="13"/>
          <tpl fld="3" item="7"/>
          <tpl hier="71" item="0"/>
          <tpl fld="4" item="1"/>
        </tpls>
      </m>
      <m>
        <tpls c="5">
          <tpl fld="1" item="0"/>
          <tpl fld="2" item="14"/>
          <tpl fld="3" item="10"/>
          <tpl hier="71" item="0"/>
          <tpl fld="4" item="1"/>
        </tpls>
      </m>
      <m>
        <tpls c="5">
          <tpl fld="1" item="0"/>
          <tpl fld="2" item="16"/>
          <tpl fld="3" item="0"/>
          <tpl hier="71" item="0"/>
          <tpl fld="4" item="1"/>
        </tpls>
      </m>
      <m>
        <tpls c="5">
          <tpl fld="1" item="0"/>
          <tpl fld="2" item="17"/>
          <tpl fld="3" item="3"/>
          <tpl hier="71" item="0"/>
          <tpl fld="4" item="1"/>
        </tpls>
      </m>
      <m>
        <tpls c="5">
          <tpl fld="1" item="0"/>
          <tpl fld="2" item="18"/>
          <tpl fld="3" item="6"/>
          <tpl hier="71" item="0"/>
          <tpl fld="4" item="1"/>
        </tpls>
      </m>
      <m>
        <tpls c="5">
          <tpl fld="1" item="0"/>
          <tpl fld="2" item="19"/>
          <tpl fld="3" item="9"/>
          <tpl hier="71" item="0"/>
          <tpl fld="4" item="1"/>
        </tpls>
      </m>
      <m>
        <tpls c="4">
          <tpl fld="1" item="0"/>
          <tpl fld="2" item="20"/>
          <tpl hier="71" item="0"/>
          <tpl fld="4" item="1"/>
        </tpls>
      </m>
      <m>
        <tpls c="5">
          <tpl fld="1" item="0"/>
          <tpl fld="2" item="22"/>
          <tpl fld="3" item="2"/>
          <tpl hier="71" item="0"/>
          <tpl fld="4" item="1"/>
        </tpls>
      </m>
      <m>
        <tpls c="5">
          <tpl fld="1" item="0"/>
          <tpl fld="2" item="23"/>
          <tpl fld="3" item="5"/>
          <tpl hier="71" item="0"/>
          <tpl fld="4" item="1"/>
        </tpls>
      </m>
      <m>
        <tpls c="5">
          <tpl fld="1" item="0"/>
          <tpl fld="2" item="24"/>
          <tpl fld="3" item="8"/>
          <tpl hier="71" item="0"/>
          <tpl fld="4" item="1"/>
        </tpls>
      </m>
      <m>
        <tpls c="5">
          <tpl fld="1" item="0"/>
          <tpl fld="2" item="25"/>
          <tpl fld="3" item="11"/>
          <tpl hier="71" item="0"/>
          <tpl fld="4" item="1"/>
        </tpls>
      </m>
      <m>
        <tpls c="5">
          <tpl fld="1" item="0"/>
          <tpl fld="2" item="27"/>
          <tpl fld="3" item="1"/>
          <tpl hier="71" item="0"/>
          <tpl fld="4" item="1"/>
        </tpls>
      </m>
      <m>
        <tpls c="5">
          <tpl fld="1" item="0"/>
          <tpl fld="2" item="28"/>
          <tpl fld="3" item="4"/>
          <tpl hier="71" item="0"/>
          <tpl fld="4" item="1"/>
        </tpls>
      </m>
      <m>
        <tpls c="5">
          <tpl fld="1" item="0"/>
          <tpl fld="2" item="29"/>
          <tpl fld="3" item="7"/>
          <tpl hier="71" item="0"/>
          <tpl fld="4" item="1"/>
        </tpls>
      </m>
      <m>
        <tpls c="5">
          <tpl fld="1" item="0"/>
          <tpl fld="2" item="30"/>
          <tpl fld="3" item="10"/>
          <tpl hier="71" item="0"/>
          <tpl fld="4" item="1"/>
        </tpls>
      </m>
      <m>
        <tpls c="4">
          <tpl fld="1" item="0"/>
          <tpl fld="2" item="0"/>
          <tpl hier="71" item="0"/>
          <tpl fld="4" item="2"/>
        </tpls>
      </m>
      <m>
        <tpls c="5">
          <tpl fld="1" item="0"/>
          <tpl fld="2" item="2"/>
          <tpl fld="3" item="2"/>
          <tpl hier="71" item="0"/>
          <tpl fld="4" item="2"/>
        </tpls>
      </m>
      <n v="1725" in="0">
        <tpls c="5">
          <tpl fld="1" item="0"/>
          <tpl fld="2" item="3"/>
          <tpl fld="3" item="5"/>
          <tpl hier="71" item="0"/>
          <tpl fld="4" item="2"/>
        </tpls>
      </n>
      <m>
        <tpls c="5">
          <tpl fld="1" item="0"/>
          <tpl fld="2" item="4"/>
          <tpl fld="3" item="8"/>
          <tpl hier="71" item="0"/>
          <tpl fld="4" item="2"/>
        </tpls>
      </m>
      <n v="2737.5" in="0">
        <tpls c="5">
          <tpl fld="1" item="0"/>
          <tpl fld="2" item="5"/>
          <tpl fld="3" item="11"/>
          <tpl hier="71" item="0"/>
          <tpl fld="4" item="2"/>
        </tpls>
      </n>
      <m>
        <tpls c="5">
          <tpl fld="1" item="0"/>
          <tpl fld="2" item="7"/>
          <tpl fld="3" item="1"/>
          <tpl hier="71" item="0"/>
          <tpl fld="4" item="2"/>
        </tpls>
      </m>
      <m>
        <tpls c="5">
          <tpl fld="1" item="0"/>
          <tpl fld="2" item="8"/>
          <tpl fld="3" item="4"/>
          <tpl hier="71" item="0"/>
          <tpl fld="4" item="2"/>
        </tpls>
      </m>
      <m>
        <tpls c="5">
          <tpl fld="1" item="0"/>
          <tpl fld="2" item="9"/>
          <tpl fld="3" item="7"/>
          <tpl hier="71" item="0"/>
          <tpl fld="4" item="2"/>
        </tpls>
      </m>
      <m>
        <tpls c="5">
          <tpl fld="1" item="0"/>
          <tpl fld="2" item="10"/>
          <tpl fld="3" item="10"/>
          <tpl hier="71" item="0"/>
          <tpl fld="4" item="2"/>
        </tpls>
      </m>
      <m>
        <tpls c="5">
          <tpl fld="1" item="0"/>
          <tpl fld="2" item="12"/>
          <tpl fld="3" item="0"/>
          <tpl hier="71" item="0"/>
          <tpl fld="4" item="2"/>
        </tpls>
      </m>
      <m>
        <tpls c="5">
          <tpl fld="1" item="0"/>
          <tpl fld="2" item="13"/>
          <tpl fld="3" item="3"/>
          <tpl hier="71" item="0"/>
          <tpl fld="4" item="2"/>
        </tpls>
      </m>
      <m>
        <tpls c="5">
          <tpl fld="1" item="0"/>
          <tpl fld="2" item="14"/>
          <tpl fld="3" item="6"/>
          <tpl hier="71" item="0"/>
          <tpl fld="4" item="2"/>
        </tpls>
      </m>
      <m>
        <tpls c="5">
          <tpl fld="1" item="0"/>
          <tpl fld="2" item="15"/>
          <tpl fld="3" item="9"/>
          <tpl hier="71" item="0"/>
          <tpl fld="4" item="2"/>
        </tpls>
      </m>
      <m>
        <tpls c="4">
          <tpl fld="1" item="0"/>
          <tpl fld="2" item="16"/>
          <tpl hier="71" item="0"/>
          <tpl fld="4" item="2"/>
        </tpls>
      </m>
      <m>
        <tpls c="5">
          <tpl fld="1" item="0"/>
          <tpl fld="2" item="18"/>
          <tpl fld="3" item="2"/>
          <tpl hier="71" item="0"/>
          <tpl fld="4" item="2"/>
        </tpls>
      </m>
      <m>
        <tpls c="5">
          <tpl fld="1" item="0"/>
          <tpl fld="2" item="19"/>
          <tpl fld="3" item="5"/>
          <tpl hier="71" item="0"/>
          <tpl fld="4" item="2"/>
        </tpls>
      </m>
      <m>
        <tpls c="5">
          <tpl fld="1" item="0"/>
          <tpl fld="2" item="20"/>
          <tpl fld="3" item="9"/>
          <tpl hier="71" item="0"/>
          <tpl fld="4" item="2"/>
        </tpls>
      </m>
      <m>
        <tpls c="5">
          <tpl fld="1" item="0"/>
          <tpl fld="2" item="22"/>
          <tpl fld="3" item="4"/>
          <tpl hier="71" item="0"/>
          <tpl fld="4" item="2"/>
        </tpls>
      </m>
      <m>
        <tpls c="5">
          <tpl fld="1" item="0"/>
          <tpl fld="2" item="24"/>
          <tpl fld="3" item="0"/>
          <tpl hier="71" item="0"/>
          <tpl fld="4" item="2"/>
        </tpls>
      </m>
      <m>
        <tpls c="5">
          <tpl fld="1" item="0"/>
          <tpl fld="2" item="25"/>
          <tpl fld="3" item="8"/>
          <tpl hier="71" item="0"/>
          <tpl fld="4" item="2"/>
        </tpls>
      </m>
      <m>
        <tpls c="5">
          <tpl fld="1" item="0"/>
          <tpl fld="2" item="27"/>
          <tpl fld="3" item="3"/>
          <tpl hier="71" item="0"/>
          <tpl fld="4" item="2"/>
        </tpls>
      </m>
      <m>
        <tpls c="4">
          <tpl fld="1" item="0"/>
          <tpl fld="2" item="28"/>
          <tpl hier="71" item="0"/>
          <tpl fld="4" item="2"/>
        </tpls>
      </m>
      <m>
        <tpls c="5">
          <tpl fld="1" item="0"/>
          <tpl fld="2" item="0"/>
          <tpl fld="3" item="0"/>
          <tpl hier="71" item="0"/>
          <tpl fld="4" item="3"/>
        </tpls>
      </m>
      <m>
        <tpls c="5">
          <tpl fld="1" item="0"/>
          <tpl fld="2" item="2"/>
          <tpl fld="3" item="6"/>
          <tpl hier="71" item="0"/>
          <tpl fld="4" item="3"/>
        </tpls>
      </m>
      <n v="16800000" in="0">
        <tpls c="4">
          <tpl fld="1" item="0"/>
          <tpl fld="2" item="4"/>
          <tpl hier="71" item="0"/>
          <tpl fld="4" item="3"/>
        </tpls>
      </n>
      <m>
        <tpls c="5">
          <tpl fld="1" item="0"/>
          <tpl fld="2" item="7"/>
          <tpl fld="3" item="5"/>
          <tpl hier="71" item="0"/>
          <tpl fld="4" item="3"/>
        </tpls>
      </m>
      <m>
        <tpls c="5">
          <tpl fld="1" item="0"/>
          <tpl fld="2" item="9"/>
          <tpl fld="3" item="11"/>
          <tpl hier="71" item="0"/>
          <tpl fld="4" item="3"/>
        </tpls>
      </m>
      <m>
        <tpls c="5">
          <tpl fld="1" item="0"/>
          <tpl fld="2" item="12"/>
          <tpl fld="3" item="4"/>
          <tpl hier="71" item="0"/>
          <tpl fld="4" item="3"/>
        </tpls>
      </m>
      <m>
        <tpls c="5">
          <tpl fld="1" item="0"/>
          <tpl fld="2" item="14"/>
          <tpl fld="3" item="10"/>
          <tpl hier="71" item="0"/>
          <tpl fld="4" item="3"/>
        </tpls>
      </m>
      <m>
        <tpls c="5">
          <tpl fld="1" item="0"/>
          <tpl fld="2" item="17"/>
          <tpl fld="3" item="5"/>
          <tpl hier="71" item="0"/>
          <tpl fld="4" item="3"/>
        </tpls>
      </m>
      <m>
        <tpls c="5">
          <tpl fld="1" item="0"/>
          <tpl fld="2" item="22"/>
          <tpl fld="3" item="4"/>
          <tpl hier="71" item="0"/>
          <tpl fld="4" item="3"/>
        </tpls>
      </m>
      <m>
        <tpls c="5">
          <tpl fld="1" item="0"/>
          <tpl fld="2" item="27"/>
          <tpl fld="3" item="3"/>
          <tpl hier="71" item="0"/>
          <tpl fld="4" item="3"/>
        </tpls>
      </m>
      <n v="1855485.15" in="0">
        <tpls c="5">
          <tpl fld="1" item="0"/>
          <tpl fld="2" item="1"/>
          <tpl fld="3" item="1"/>
          <tpl hier="71" item="0"/>
          <tpl fld="4" item="4"/>
        </tpls>
      </n>
      <n v="9759047.910000002" in="0">
        <tpls c="5">
          <tpl fld="1" item="0"/>
          <tpl fld="2" item="6"/>
          <tpl fld="3" item="0"/>
          <tpl hier="71" item="0"/>
          <tpl fld="4" item="4"/>
        </tpls>
      </n>
      <n v="100330367.36999993" in="0">
        <tpls c="4">
          <tpl fld="1" item="0"/>
          <tpl fld="2" item="10"/>
          <tpl hier="71" item="0"/>
          <tpl fld="4" item="4"/>
        </tpls>
      </n>
      <n v="4735635.790000001" in="0">
        <tpls c="5">
          <tpl fld="1" item="0"/>
          <tpl fld="2" item="15"/>
          <tpl fld="3" item="11"/>
          <tpl hier="71" item="0"/>
          <tpl fld="4" item="4"/>
        </tpls>
      </n>
      <n v="2206814.37" in="0">
        <tpls c="5">
          <tpl fld="1" item="0"/>
          <tpl fld="2" item="20"/>
          <tpl fld="3" item="10"/>
          <tpl hier="71" item="0"/>
          <tpl fld="4" item="4"/>
        </tpls>
      </n>
      <n v="362931.85" in="0">
        <tpls c="5">
          <tpl fld="1" item="0"/>
          <tpl fld="2" item="25"/>
          <tpl fld="3" item="9"/>
          <tpl hier="71" item="0"/>
          <tpl fld="4" item="4"/>
        </tpls>
      </n>
      <n v="327652.8899999999" in="0">
        <tpls c="5">
          <tpl fld="1" item="0"/>
          <tpl fld="2" item="30"/>
          <tpl fld="3" item="8"/>
          <tpl hier="71" item="0"/>
          <tpl fld="4" item="4"/>
        </tpls>
      </n>
      <n v="2" in="0">
        <tpls c="5">
          <tpl fld="1" item="0"/>
          <tpl fld="2" item="4"/>
          <tpl fld="3" item="6"/>
          <tpl hier="71" item="0"/>
          <tpl fld="4" item="5"/>
        </tpls>
      </n>
      <n v="5.79" in="0">
        <tpls c="5">
          <tpl fld="1" item="0"/>
          <tpl fld="2" item="9"/>
          <tpl fld="3" item="5"/>
          <tpl hier="71" item="0"/>
          <tpl fld="4" item="5"/>
        </tpls>
      </n>
      <n v="4" in="0">
        <tpls c="5">
          <tpl fld="1" item="0"/>
          <tpl fld="2" item="14"/>
          <tpl fld="3" item="4"/>
          <tpl hier="71" item="0"/>
          <tpl fld="4" item="5"/>
        </tpls>
      </n>
      <n v="2" in="0">
        <tpls c="5">
          <tpl fld="1" item="0"/>
          <tpl fld="2" item="19"/>
          <tpl fld="3" item="3"/>
          <tpl hier="71" item="0"/>
          <tpl fld="4" item="5"/>
        </tpls>
      </n>
      <m>
        <tpls c="5">
          <tpl fld="1" item="0"/>
          <tpl fld="2" item="24"/>
          <tpl fld="3" item="2"/>
          <tpl hier="71" item="0"/>
          <tpl fld="4" item="5"/>
        </tpls>
      </m>
      <m>
        <tpls c="5">
          <tpl fld="1" item="0"/>
          <tpl fld="2" item="29"/>
          <tpl fld="3" item="1"/>
          <tpl hier="71" item="0"/>
          <tpl fld="4" item="5"/>
        </tpls>
      </m>
      <m>
        <tpls c="4">
          <tpl fld="1" item="0"/>
          <tpl fld="2" item="2"/>
          <tpl hier="71" item="0"/>
          <tpl fld="4" item="6"/>
        </tpls>
      </m>
      <n v="1240000" in="0">
        <tpls c="5">
          <tpl fld="1" item="0"/>
          <tpl fld="2" item="7"/>
          <tpl fld="3" item="11"/>
          <tpl hier="71" item="0"/>
          <tpl fld="4" item="6"/>
        </tpls>
      </n>
      <n v="1240000" in="0">
        <tpls c="5">
          <tpl fld="1" item="0"/>
          <tpl fld="2" item="12"/>
          <tpl fld="3" item="10"/>
          <tpl hier="71" item="0"/>
          <tpl fld="4" item="6"/>
        </tpls>
      </n>
      <m>
        <tpls c="5">
          <tpl fld="1" item="0"/>
          <tpl fld="2" item="18"/>
          <tpl fld="3" item="9"/>
          <tpl hier="71" item="0"/>
          <tpl fld="4" item="6"/>
        </tpls>
      </m>
      <m>
        <tpls c="5">
          <tpl fld="1" item="0"/>
          <tpl fld="2" item="25"/>
          <tpl fld="3" item="3"/>
          <tpl hier="71" item="0"/>
          <tpl fld="4" item="6"/>
        </tpls>
      </m>
      <m>
        <tpls c="5">
          <tpl fld="1" item="0"/>
          <tpl fld="2" item="0"/>
          <tpl fld="3" item="9"/>
          <tpl hier="71" item="0"/>
          <tpl fld="4" item="7"/>
        </tpls>
      </m>
      <m>
        <tpls c="5">
          <tpl fld="1" item="0"/>
          <tpl fld="2" item="9"/>
          <tpl fld="3" item="10"/>
          <tpl hier="71" item="0"/>
          <tpl fld="4" item="7"/>
        </tpls>
      </m>
      <m>
        <tpls c="5">
          <tpl fld="1" item="0"/>
          <tpl fld="2" item="26"/>
          <tpl fld="3" item="11"/>
          <tpl hier="71" item="0"/>
          <tpl fld="4" item="7"/>
        </tpls>
      </m>
      <m>
        <tpls c="5">
          <tpl fld="1" item="0"/>
          <tpl fld="2" item="15"/>
          <tpl fld="3" item="6"/>
          <tpl hier="71" item="0"/>
          <tpl fld="4" item="8"/>
        </tpls>
      </m>
      <n v="171069.38" in="0">
        <tpls c="5">
          <tpl fld="1" item="0"/>
          <tpl fld="2" item="9"/>
          <tpl fld="3" item="11"/>
          <tpl hier="71" item="0"/>
          <tpl fld="4" item="9"/>
        </tpls>
      </n>
      <n v="7153292.9300000006" in="0">
        <tpls c="5">
          <tpl fld="1" item="0"/>
          <tpl fld="2" item="3"/>
          <tpl fld="3" item="5"/>
          <tpl hier="71" item="0"/>
          <tpl fld="4" item="0"/>
        </tpls>
      </n>
      <n v="9574048.1400000006" in="0">
        <tpls c="5">
          <tpl fld="1" item="0"/>
          <tpl fld="2" item="7"/>
          <tpl fld="3" item="1"/>
          <tpl hier="71" item="0"/>
          <tpl fld="4" item="0"/>
        </tpls>
      </n>
      <n v="9175599.7500000019" in="0">
        <tpls c="5">
          <tpl fld="1" item="0"/>
          <tpl fld="2" item="9"/>
          <tpl fld="3" item="7"/>
          <tpl hier="71" item="0"/>
          <tpl fld="4" item="0"/>
        </tpls>
      </n>
      <n v="6322243.0900000008" in="0">
        <tpls c="5">
          <tpl fld="1" item="0"/>
          <tpl fld="2" item="13"/>
          <tpl fld="3" item="3"/>
          <tpl hier="71" item="0"/>
          <tpl fld="4" item="0"/>
        </tpls>
      </n>
      <n v="4864482.2400000012" in="0">
        <tpls c="5">
          <tpl fld="1" item="0"/>
          <tpl fld="2" item="15"/>
          <tpl fld="3" item="9"/>
          <tpl hier="71" item="0"/>
          <tpl fld="4" item="0"/>
        </tpls>
      </n>
      <n v="2347558.64" in="0">
        <tpls c="5">
          <tpl fld="1" item="0"/>
          <tpl fld="2" item="20"/>
          <tpl fld="3" item="8"/>
          <tpl hier="71" item="0"/>
          <tpl fld="4" item="0"/>
        </tpls>
      </n>
      <n v="466127.39999999991" in="0">
        <tpls c="5">
          <tpl fld="1" item="0"/>
          <tpl fld="2" item="24"/>
          <tpl fld="3" item="4"/>
          <tpl hier="71" item="0"/>
          <tpl fld="4" item="0"/>
        </tpls>
      </n>
      <n v="347588.24" in="0">
        <tpls c="5">
          <tpl fld="1" item="0"/>
          <tpl fld="2" item="28"/>
          <tpl fld="3" item="0"/>
          <tpl hier="71" item="0"/>
          <tpl fld="4" item="0"/>
        </tpls>
      </n>
      <m>
        <tpls c="5">
          <tpl fld="1" item="0"/>
          <tpl fld="2" item="0"/>
          <tpl fld="3" item="8"/>
          <tpl hier="71" item="0"/>
          <tpl fld="4" item="1"/>
        </tpls>
      </m>
      <n v="31000" in="0">
        <tpls c="5">
          <tpl fld="1" item="0"/>
          <tpl fld="2" item="3"/>
          <tpl fld="3" item="1"/>
          <tpl hier="71" item="0"/>
          <tpl fld="4" item="1"/>
        </tpls>
      </n>
      <n v="400000" in="0">
        <tpls c="5">
          <tpl fld="1" item="0"/>
          <tpl fld="2" item="5"/>
          <tpl fld="3" item="7"/>
          <tpl hier="71" item="0"/>
          <tpl fld="4" item="1"/>
        </tpls>
      </n>
      <m>
        <tpls c="5">
          <tpl fld="1" item="0"/>
          <tpl fld="2" item="10"/>
          <tpl fld="3" item="6"/>
          <tpl hier="71" item="0"/>
          <tpl fld="4" item="1"/>
        </tpls>
      </m>
      <m>
        <tpls c="5">
          <tpl fld="1" item="0"/>
          <tpl fld="2" item="26"/>
          <tpl fld="3" item="6"/>
          <tpl hier="71" item="0"/>
          <tpl fld="4" item="1"/>
        </tpls>
      </m>
      <n v="1525590.72" in="0">
        <tpls c="5">
          <tpl fld="1" item="0"/>
          <tpl fld="2" item="0"/>
          <tpl fld="3" item="4"/>
          <tpl hier="71" item="0"/>
          <tpl fld="4" item="0"/>
        </tpls>
      </n>
      <n v="3674970.5999999996" in="0">
        <tpls c="5">
          <tpl fld="1" item="0"/>
          <tpl fld="2" item="1"/>
          <tpl fld="3" item="7"/>
          <tpl hier="71" item="0"/>
          <tpl fld="4" item="0"/>
        </tpls>
      </n>
      <n v="8754519.2600000035" in="0">
        <tpls c="5">
          <tpl fld="1" item="0"/>
          <tpl fld="2" item="4"/>
          <tpl fld="3" item="0"/>
          <tpl hier="71" item="0"/>
          <tpl fld="4" item="0"/>
        </tpls>
      </n>
      <n v="9902966.5500000026" in="0">
        <tpls c="5">
          <tpl fld="1" item="0"/>
          <tpl fld="2" item="6"/>
          <tpl fld="3" item="6"/>
          <tpl hier="71" item="0"/>
          <tpl fld="4" item="0"/>
        </tpls>
      </n>
      <n v="120997261.65999988" in="0">
        <tpls c="4">
          <tpl fld="1" item="0"/>
          <tpl fld="2" item="8"/>
          <tpl hier="71" item="0"/>
          <tpl fld="4" item="0"/>
        </tpls>
      </n>
      <n v="7662150.629999999" in="0">
        <tpls c="5">
          <tpl fld="1" item="0"/>
          <tpl fld="2" item="11"/>
          <tpl fld="3" item="5"/>
          <tpl hier="71" item="0"/>
          <tpl fld="4" item="0"/>
        </tpls>
      </n>
      <n v="5990515.4200000018" in="0">
        <tpls c="5">
          <tpl fld="1" item="0"/>
          <tpl fld="2" item="13"/>
          <tpl fld="3" item="11"/>
          <tpl hier="71" item="0"/>
          <tpl fld="4" item="0"/>
        </tpls>
      </n>
      <n v="3314233.79" in="0">
        <tpls c="5">
          <tpl fld="1" item="0"/>
          <tpl fld="2" item="18"/>
          <tpl fld="3" item="10"/>
          <tpl hier="71" item="0"/>
          <tpl fld="4" item="0"/>
        </tpls>
      </n>
      <n v="1759052.72" in="0">
        <tpls c="5">
          <tpl fld="1" item="0"/>
          <tpl fld="2" item="0"/>
          <tpl fld="3" item="8"/>
          <tpl hier="71" item="0"/>
          <tpl fld="4" item="0"/>
        </tpls>
      </n>
      <n v="3613969.48" in="0">
        <tpls c="5">
          <tpl fld="1" item="0"/>
          <tpl fld="2" item="1"/>
          <tpl fld="3" item="11"/>
          <tpl hier="71" item="0"/>
          <tpl fld="4" item="0"/>
        </tpls>
      </n>
      <n v="6774793.4100000001" in="0">
        <tpls c="5">
          <tpl fld="1" item="0"/>
          <tpl fld="2" item="3"/>
          <tpl fld="3" item="1"/>
          <tpl hier="71" item="0"/>
          <tpl fld="4" item="0"/>
        </tpls>
      </n>
      <n v="9070606.3300000038" in="0">
        <tpls c="5">
          <tpl fld="1" item="0"/>
          <tpl fld="2" item="4"/>
          <tpl fld="3" item="4"/>
          <tpl hier="71" item="0"/>
          <tpl fld="4" item="0"/>
        </tpls>
      </n>
      <n v="9942364.4700000044" in="0">
        <tpls c="5">
          <tpl fld="1" item="0"/>
          <tpl fld="2" item="5"/>
          <tpl fld="3" item="7"/>
          <tpl hier="71" item="0"/>
          <tpl fld="4" item="0"/>
        </tpls>
      </n>
      <n v="9729998.2399999984" in="0">
        <tpls c="5">
          <tpl fld="1" item="0"/>
          <tpl fld="2" item="6"/>
          <tpl fld="3" item="10"/>
          <tpl hier="71" item="0"/>
          <tpl fld="4" item="0"/>
        </tpls>
      </n>
      <n v="10165541.220000001" in="0">
        <tpls c="5">
          <tpl fld="1" item="0"/>
          <tpl fld="2" item="8"/>
          <tpl fld="3" item="0"/>
          <tpl hier="71" item="0"/>
          <tpl fld="4" item="0"/>
        </tpls>
      </n>
      <n v="9446154.3400000017" in="0">
        <tpls c="5">
          <tpl fld="1" item="0"/>
          <tpl fld="2" item="9"/>
          <tpl fld="3" item="3"/>
          <tpl hier="71" item="0"/>
          <tpl fld="4" item="0"/>
        </tpls>
      </n>
      <n v="8372244.830000001" in="0">
        <tpls c="5">
          <tpl fld="1" item="0"/>
          <tpl fld="2" item="10"/>
          <tpl fld="3" item="6"/>
          <tpl hier="71" item="0"/>
          <tpl fld="4" item="0"/>
        </tpls>
      </n>
      <n v="7340485.6599999992" in="0">
        <tpls c="5">
          <tpl fld="1" item="0"/>
          <tpl fld="2" item="11"/>
          <tpl fld="3" item="9"/>
          <tpl hier="71" item="0"/>
          <tpl fld="4" item="0"/>
        </tpls>
      </n>
      <n v="82119879.090000018" in="0">
        <tpls c="4">
          <tpl fld="1" item="0"/>
          <tpl fld="2" item="12"/>
          <tpl hier="71" item="0"/>
          <tpl fld="4" item="0"/>
        </tpls>
      </n>
      <n v="5848028.5100000016" in="0">
        <tpls c="5">
          <tpl fld="1" item="0"/>
          <tpl fld="2" item="14"/>
          <tpl fld="3" item="2"/>
          <tpl hier="71" item="0"/>
          <tpl fld="4" item="0"/>
        </tpls>
      </n>
      <n v="5085422.5" in="0">
        <tpls c="5">
          <tpl fld="1" item="0"/>
          <tpl fld="2" item="15"/>
          <tpl fld="3" item="5"/>
          <tpl hier="71" item="0"/>
          <tpl fld="4" item="0"/>
        </tpls>
      </n>
      <n v="4428433.6400000015" in="0">
        <tpls c="5">
          <tpl fld="1" item="0"/>
          <tpl fld="2" item="16"/>
          <tpl fld="3" item="8"/>
          <tpl hier="71" item="0"/>
          <tpl fld="4" item="0"/>
        </tpls>
      </n>
      <n v="3802009.5999999996" in="0">
        <tpls c="5">
          <tpl fld="1" item="0"/>
          <tpl fld="2" item="17"/>
          <tpl fld="3" item="11"/>
          <tpl hier="71" item="0"/>
          <tpl fld="4" item="0"/>
        </tpls>
      </n>
      <n v="3183691.4499999993" in="0">
        <tpls c="5">
          <tpl fld="1" item="0"/>
          <tpl fld="2" item="19"/>
          <tpl fld="3" item="1"/>
          <tpl hier="71" item="0"/>
          <tpl fld="4" item="0"/>
        </tpls>
      </n>
      <n v="2510042.3400000003" in="0">
        <tpls c="5">
          <tpl fld="1" item="0"/>
          <tpl fld="2" item="20"/>
          <tpl fld="3" item="4"/>
          <tpl hier="71" item="0"/>
          <tpl fld="4" item="0"/>
        </tpls>
      </n>
      <n v="1800073.8499999999" in="0">
        <tpls c="5">
          <tpl fld="1" item="0"/>
          <tpl fld="2" item="21"/>
          <tpl fld="3" item="7"/>
          <tpl hier="71" item="0"/>
          <tpl fld="4" item="0"/>
        </tpls>
      </n>
      <n v="1293130.0000000005" in="0">
        <tpls c="5">
          <tpl fld="1" item="0"/>
          <tpl fld="2" item="22"/>
          <tpl fld="3" item="10"/>
          <tpl hier="71" item="0"/>
          <tpl fld="4" item="0"/>
        </tpls>
      </n>
      <n v="486084.31999999983" in="0">
        <tpls c="5">
          <tpl fld="1" item="0"/>
          <tpl fld="2" item="24"/>
          <tpl fld="3" item="0"/>
          <tpl hier="71" item="0"/>
          <tpl fld="4" item="0"/>
        </tpls>
      </n>
      <n v="384697.27999999991" in="0">
        <tpls c="5">
          <tpl fld="1" item="0"/>
          <tpl fld="2" item="25"/>
          <tpl fld="3" item="3"/>
          <tpl hier="71" item="0"/>
          <tpl fld="4" item="0"/>
        </tpls>
      </n>
      <n v="357910.70999999996" in="0">
        <tpls c="5">
          <tpl fld="1" item="0"/>
          <tpl fld="2" item="26"/>
          <tpl fld="3" item="6"/>
          <tpl hier="71" item="0"/>
          <tpl fld="4" item="0"/>
        </tpls>
      </n>
      <n v="349335.0199999999" in="0">
        <tpls c="5">
          <tpl fld="1" item="0"/>
          <tpl fld="2" item="27"/>
          <tpl fld="3" item="9"/>
          <tpl hier="71" item="0"/>
          <tpl fld="4" item="0"/>
        </tpls>
      </n>
      <n v="4139294.8800000018" in="0">
        <tpls c="4">
          <tpl fld="1" item="0"/>
          <tpl fld="2" item="28"/>
          <tpl hier="71" item="0"/>
          <tpl fld="4" item="0"/>
        </tpls>
      </n>
      <n v="333223.2699999999" in="0">
        <tpls c="5">
          <tpl fld="1" item="0"/>
          <tpl fld="2" item="30"/>
          <tpl fld="3" item="2"/>
          <tpl hier="71" item="0"/>
          <tpl fld="4" item="0"/>
        </tpls>
      </n>
      <m>
        <tpls c="5">
          <tpl fld="1" item="0"/>
          <tpl fld="2" item="0"/>
          <tpl fld="3" item="4"/>
          <tpl hier="71" item="0"/>
          <tpl fld="4" item="1"/>
        </tpls>
      </m>
      <m>
        <tpls c="5">
          <tpl fld="1" item="0"/>
          <tpl fld="2" item="1"/>
          <tpl fld="3" item="7"/>
          <tpl hier="71" item="0"/>
          <tpl fld="4" item="1"/>
        </tpls>
      </m>
      <m>
        <tpls c="5">
          <tpl fld="1" item="0"/>
          <tpl fld="2" item="2"/>
          <tpl fld="3" item="10"/>
          <tpl hier="71" item="0"/>
          <tpl fld="4" item="1"/>
        </tpls>
      </m>
      <n v="100000" in="0">
        <tpls c="5">
          <tpl fld="1" item="0"/>
          <tpl fld="2" item="4"/>
          <tpl fld="3" item="0"/>
          <tpl hier="71" item="0"/>
          <tpl fld="4" item="1"/>
        </tpls>
      </n>
      <m>
        <tpls c="5">
          <tpl fld="1" item="0"/>
          <tpl fld="2" item="5"/>
          <tpl fld="3" item="3"/>
          <tpl hier="71" item="0"/>
          <tpl fld="4" item="1"/>
        </tpls>
      </m>
      <m>
        <tpls c="5">
          <tpl fld="1" item="0"/>
          <tpl fld="2" item="6"/>
          <tpl fld="3" item="6"/>
          <tpl hier="71" item="0"/>
          <tpl fld="4" item="1"/>
        </tpls>
      </m>
      <m>
        <tpls c="5">
          <tpl fld="1" item="0"/>
          <tpl fld="2" item="7"/>
          <tpl fld="3" item="9"/>
          <tpl hier="71" item="0"/>
          <tpl fld="4" item="1"/>
        </tpls>
      </m>
      <m>
        <tpls c="4">
          <tpl fld="1" item="0"/>
          <tpl fld="2" item="8"/>
          <tpl hier="71" item="0"/>
          <tpl fld="4" item="1"/>
        </tpls>
      </m>
      <m>
        <tpls c="5">
          <tpl fld="1" item="0"/>
          <tpl fld="2" item="10"/>
          <tpl fld="3" item="2"/>
          <tpl hier="71" item="0"/>
          <tpl fld="4" item="1"/>
        </tpls>
      </m>
      <m>
        <tpls c="5">
          <tpl fld="1" item="0"/>
          <tpl fld="2" item="11"/>
          <tpl fld="3" item="5"/>
          <tpl hier="71" item="0"/>
          <tpl fld="4" item="1"/>
        </tpls>
      </m>
      <m>
        <tpls c="5">
          <tpl fld="1" item="0"/>
          <tpl fld="2" item="12"/>
          <tpl fld="3" item="8"/>
          <tpl hier="71" item="0"/>
          <tpl fld="4" item="1"/>
        </tpls>
      </m>
      <m>
        <tpls c="5">
          <tpl fld="1" item="0"/>
          <tpl fld="2" item="13"/>
          <tpl fld="3" item="11"/>
          <tpl hier="71" item="0"/>
          <tpl fld="4" item="1"/>
        </tpls>
      </m>
      <m>
        <tpls c="5">
          <tpl fld="1" item="0"/>
          <tpl fld="2" item="15"/>
          <tpl fld="3" item="1"/>
          <tpl hier="71" item="0"/>
          <tpl fld="4" item="1"/>
        </tpls>
      </m>
      <m>
        <tpls c="5">
          <tpl fld="1" item="0"/>
          <tpl fld="2" item="16"/>
          <tpl fld="3" item="4"/>
          <tpl hier="71" item="0"/>
          <tpl fld="4" item="1"/>
        </tpls>
      </m>
      <m>
        <tpls c="5">
          <tpl fld="1" item="0"/>
          <tpl fld="2" item="17"/>
          <tpl fld="3" item="7"/>
          <tpl hier="71" item="0"/>
          <tpl fld="4" item="1"/>
        </tpls>
      </m>
      <m>
        <tpls c="5">
          <tpl fld="1" item="0"/>
          <tpl fld="2" item="18"/>
          <tpl fld="3" item="10"/>
          <tpl hier="71" item="0"/>
          <tpl fld="4" item="1"/>
        </tpls>
      </m>
      <m>
        <tpls c="5">
          <tpl fld="1" item="0"/>
          <tpl fld="2" item="20"/>
          <tpl fld="3" item="0"/>
          <tpl hier="71" item="0"/>
          <tpl fld="4" item="1"/>
        </tpls>
      </m>
      <m>
        <tpls c="5">
          <tpl fld="1" item="0"/>
          <tpl fld="2" item="21"/>
          <tpl fld="3" item="3"/>
          <tpl hier="71" item="0"/>
          <tpl fld="4" item="1"/>
        </tpls>
      </m>
      <m>
        <tpls c="5">
          <tpl fld="1" item="0"/>
          <tpl fld="2" item="22"/>
          <tpl fld="3" item="6"/>
          <tpl hier="71" item="0"/>
          <tpl fld="4" item="1"/>
        </tpls>
      </m>
      <m>
        <tpls c="5">
          <tpl fld="1" item="0"/>
          <tpl fld="2" item="23"/>
          <tpl fld="3" item="9"/>
          <tpl hier="71" item="0"/>
          <tpl fld="4" item="1"/>
        </tpls>
      </m>
      <m>
        <tpls c="4">
          <tpl fld="1" item="0"/>
          <tpl fld="2" item="24"/>
          <tpl hier="71" item="0"/>
          <tpl fld="4" item="1"/>
        </tpls>
      </m>
      <m>
        <tpls c="5">
          <tpl fld="1" item="0"/>
          <tpl fld="2" item="26"/>
          <tpl fld="3" item="2"/>
          <tpl hier="71" item="0"/>
          <tpl fld="4" item="1"/>
        </tpls>
      </m>
      <m>
        <tpls c="5">
          <tpl fld="1" item="0"/>
          <tpl fld="2" item="27"/>
          <tpl fld="3" item="5"/>
          <tpl hier="71" item="0"/>
          <tpl fld="4" item="1"/>
        </tpls>
      </m>
      <m>
        <tpls c="5">
          <tpl fld="1" item="0"/>
          <tpl fld="2" item="28"/>
          <tpl fld="3" item="8"/>
          <tpl hier="71" item="0"/>
          <tpl fld="4" item="1"/>
        </tpls>
      </m>
      <m>
        <tpls c="5">
          <tpl fld="1" item="0"/>
          <tpl fld="2" item="29"/>
          <tpl fld="3" item="11"/>
          <tpl hier="71" item="0"/>
          <tpl fld="4" item="1"/>
        </tpls>
      </m>
      <m>
        <tpls c="5">
          <tpl fld="1" item="0"/>
          <tpl fld="2" item="0"/>
          <tpl fld="3" item="0"/>
          <tpl hier="71" item="0"/>
          <tpl fld="4" item="2"/>
        </tpls>
      </m>
      <m>
        <tpls c="5">
          <tpl fld="1" item="0"/>
          <tpl fld="2" item="1"/>
          <tpl fld="3" item="3"/>
          <tpl hier="71" item="0"/>
          <tpl fld="4" item="2"/>
        </tpls>
      </m>
      <m>
        <tpls c="5">
          <tpl fld="1" item="0"/>
          <tpl fld="2" item="2"/>
          <tpl fld="3" item="6"/>
          <tpl hier="71" item="0"/>
          <tpl fld="4" item="2"/>
        </tpls>
      </m>
      <m>
        <tpls c="5">
          <tpl fld="1" item="0"/>
          <tpl fld="2" item="3"/>
          <tpl fld="3" item="9"/>
          <tpl hier="71" item="0"/>
          <tpl fld="4" item="2"/>
        </tpls>
      </m>
      <n v="999.79" in="0">
        <tpls c="4">
          <tpl fld="1" item="0"/>
          <tpl fld="2" item="4"/>
          <tpl hier="71" item="0"/>
          <tpl fld="4" item="2"/>
        </tpls>
      </n>
      <m>
        <tpls c="5">
          <tpl fld="1" item="0"/>
          <tpl fld="2" item="6"/>
          <tpl fld="3" item="2"/>
          <tpl hier="71" item="0"/>
          <tpl fld="4" item="2"/>
        </tpls>
      </m>
      <m>
        <tpls c="5">
          <tpl fld="1" item="0"/>
          <tpl fld="2" item="7"/>
          <tpl fld="3" item="5"/>
          <tpl hier="71" item="0"/>
          <tpl fld="4" item="2"/>
        </tpls>
      </m>
      <m>
        <tpls c="5">
          <tpl fld="1" item="0"/>
          <tpl fld="2" item="8"/>
          <tpl fld="3" item="8"/>
          <tpl hier="71" item="0"/>
          <tpl fld="4" item="2"/>
        </tpls>
      </m>
      <m>
        <tpls c="5">
          <tpl fld="1" item="0"/>
          <tpl fld="2" item="9"/>
          <tpl fld="3" item="11"/>
          <tpl hier="71" item="0"/>
          <tpl fld="4" item="2"/>
        </tpls>
      </m>
      <m>
        <tpls c="5">
          <tpl fld="1" item="0"/>
          <tpl fld="2" item="11"/>
          <tpl fld="3" item="1"/>
          <tpl hier="71" item="0"/>
          <tpl fld="4" item="2"/>
        </tpls>
      </m>
      <m>
        <tpls c="5">
          <tpl fld="1" item="0"/>
          <tpl fld="2" item="12"/>
          <tpl fld="3" item="4"/>
          <tpl hier="71" item="0"/>
          <tpl fld="4" item="2"/>
        </tpls>
      </m>
      <m>
        <tpls c="5">
          <tpl fld="1" item="0"/>
          <tpl fld="2" item="13"/>
          <tpl fld="3" item="7"/>
          <tpl hier="71" item="0"/>
          <tpl fld="4" item="2"/>
        </tpls>
      </m>
      <m>
        <tpls c="5">
          <tpl fld="1" item="0"/>
          <tpl fld="2" item="14"/>
          <tpl fld="3" item="10"/>
          <tpl hier="71" item="0"/>
          <tpl fld="4" item="2"/>
        </tpls>
      </m>
      <m>
        <tpls c="5">
          <tpl fld="1" item="0"/>
          <tpl fld="2" item="16"/>
          <tpl fld="3" item="0"/>
          <tpl hier="71" item="0"/>
          <tpl fld="4" item="2"/>
        </tpls>
      </m>
      <m>
        <tpls c="5">
          <tpl fld="1" item="0"/>
          <tpl fld="2" item="17"/>
          <tpl fld="3" item="3"/>
          <tpl hier="71" item="0"/>
          <tpl fld="4" item="2"/>
        </tpls>
      </m>
      <m>
        <tpls c="5">
          <tpl fld="1" item="0"/>
          <tpl fld="2" item="18"/>
          <tpl fld="3" item="6"/>
          <tpl hier="71" item="0"/>
          <tpl fld="4" item="2"/>
        </tpls>
      </m>
      <m>
        <tpls c="5">
          <tpl fld="1" item="0"/>
          <tpl fld="2" item="19"/>
          <tpl fld="3" item="9"/>
          <tpl hier="71" item="0"/>
          <tpl fld="4" item="2"/>
        </tpls>
      </m>
      <m>
        <tpls c="5">
          <tpl fld="1" item="0"/>
          <tpl fld="2" item="21"/>
          <tpl fld="3" item="1"/>
          <tpl hier="71" item="0"/>
          <tpl fld="4" item="2"/>
        </tpls>
      </m>
      <m>
        <tpls c="5">
          <tpl fld="1" item="0"/>
          <tpl fld="2" item="22"/>
          <tpl fld="3" item="10"/>
          <tpl hier="71" item="0"/>
          <tpl fld="4" item="2"/>
        </tpls>
      </m>
      <m>
        <tpls c="5">
          <tpl fld="1" item="0"/>
          <tpl fld="2" item="24"/>
          <tpl fld="3" item="5"/>
          <tpl hier="71" item="0"/>
          <tpl fld="4" item="2"/>
        </tpls>
      </m>
      <m>
        <tpls c="5">
          <tpl fld="1" item="0"/>
          <tpl fld="2" item="26"/>
          <tpl fld="3" item="0"/>
          <tpl hier="71" item="0"/>
          <tpl fld="4" item="2"/>
        </tpls>
      </m>
      <m>
        <tpls c="5">
          <tpl fld="1" item="0"/>
          <tpl fld="2" item="27"/>
          <tpl fld="3" item="9"/>
          <tpl hier="71" item="0"/>
          <tpl fld="4" item="2"/>
        </tpls>
      </m>
      <m>
        <tpls c="5">
          <tpl fld="1" item="0"/>
          <tpl fld="2" item="29"/>
          <tpl fld="3" item="4"/>
          <tpl hier="71" item="0"/>
          <tpl fld="4" item="2"/>
        </tpls>
      </m>
      <m>
        <tpls c="5">
          <tpl fld="1" item="0"/>
          <tpl fld="2" item="0"/>
          <tpl fld="3" item="8"/>
          <tpl hier="71" item="0"/>
          <tpl fld="4" item="3"/>
        </tpls>
      </m>
      <m>
        <tpls c="5">
          <tpl fld="1" item="0"/>
          <tpl fld="2" item="3"/>
          <tpl fld="3" item="1"/>
          <tpl hier="71" item="0"/>
          <tpl fld="4" item="3"/>
        </tpls>
      </m>
      <m>
        <tpls c="5">
          <tpl fld="1" item="0"/>
          <tpl fld="2" item="5"/>
          <tpl fld="3" item="7"/>
          <tpl hier="71" item="0"/>
          <tpl fld="4" item="3"/>
        </tpls>
      </m>
      <m>
        <tpls c="5">
          <tpl fld="1" item="0"/>
          <tpl fld="2" item="8"/>
          <tpl fld="3" item="0"/>
          <tpl hier="71" item="0"/>
          <tpl fld="4" item="3"/>
        </tpls>
      </m>
      <m>
        <tpls c="5">
          <tpl fld="1" item="0"/>
          <tpl fld="2" item="10"/>
          <tpl fld="3" item="6"/>
          <tpl hier="71" item="0"/>
          <tpl fld="4" item="3"/>
        </tpls>
      </m>
      <m>
        <tpls c="4">
          <tpl fld="1" item="0"/>
          <tpl fld="2" item="12"/>
          <tpl hier="71" item="0"/>
          <tpl fld="4" item="3"/>
        </tpls>
      </m>
      <m>
        <tpls c="5">
          <tpl fld="1" item="0"/>
          <tpl fld="2" item="15"/>
          <tpl fld="3" item="5"/>
          <tpl hier="71" item="0"/>
          <tpl fld="4" item="3"/>
        </tpls>
      </m>
      <m>
        <tpls c="5">
          <tpl fld="1" item="0"/>
          <tpl fld="2" item="18"/>
          <tpl fld="3" item="8"/>
          <tpl hier="71" item="0"/>
          <tpl fld="4" item="3"/>
        </tpls>
      </m>
      <m>
        <tpls c="5">
          <tpl fld="1" item="0"/>
          <tpl fld="2" item="23"/>
          <tpl fld="3" item="7"/>
          <tpl hier="71" item="0"/>
          <tpl fld="4" item="3"/>
        </tpls>
      </m>
      <m>
        <tpls c="5">
          <tpl fld="1" item="0"/>
          <tpl fld="2" item="28"/>
          <tpl fld="3" item="6"/>
          <tpl hier="71" item="0"/>
          <tpl fld="4" item="3"/>
        </tpls>
      </m>
      <n v="6415896.5200000005" in="0">
        <tpls c="5">
          <tpl fld="1" item="0"/>
          <tpl fld="2" item="2"/>
          <tpl fld="3" item="4"/>
          <tpl hier="71" item="0"/>
          <tpl fld="4" item="4"/>
        </tpls>
      </n>
      <n v="9470031.9999999963" in="0">
        <tpls c="5">
          <tpl fld="1" item="0"/>
          <tpl fld="2" item="7"/>
          <tpl fld="3" item="3"/>
          <tpl hier="71" item="0"/>
          <tpl fld="4" item="4"/>
        </tpls>
      </n>
      <n v="6989192.5900000017" in="0">
        <tpls c="5">
          <tpl fld="1" item="0"/>
          <tpl fld="2" item="12"/>
          <tpl fld="3" item="2"/>
          <tpl hier="71" item="0"/>
          <tpl fld="4" item="4"/>
        </tpls>
      </n>
      <n v="4179903.1599999997" in="0">
        <tpls c="5">
          <tpl fld="1" item="0"/>
          <tpl fld="2" item="17"/>
          <tpl fld="3" item="1"/>
          <tpl hier="71" item="0"/>
          <tpl fld="4" item="4"/>
        </tpls>
      </n>
      <n v="1559650.8900000001" in="0">
        <tpls c="5">
          <tpl fld="1" item="0"/>
          <tpl fld="2" item="22"/>
          <tpl fld="3" item="0"/>
          <tpl hier="71" item="0"/>
          <tpl fld="4" item="4"/>
        </tpls>
      </n>
      <n v="4298213.9600000018" in="0">
        <tpls c="4">
          <tpl fld="1" item="0"/>
          <tpl fld="2" item="26"/>
          <tpl hier="71" item="0"/>
          <tpl fld="4" item="4"/>
        </tpls>
      </n>
      <m>
        <tpls c="5">
          <tpl fld="1" item="0"/>
          <tpl fld="2" item="0"/>
          <tpl fld="3" item="10"/>
          <tpl hier="71" item="0"/>
          <tpl fld="4" item="5"/>
        </tpls>
      </m>
      <n v="150.26" in="0">
        <tpls c="5">
          <tpl fld="1" item="0"/>
          <tpl fld="2" item="5"/>
          <tpl fld="3" item="9"/>
          <tpl hier="71" item="0"/>
          <tpl fld="4" item="5"/>
        </tpls>
      </n>
      <n v="5.79" in="0">
        <tpls c="5">
          <tpl fld="1" item="0"/>
          <tpl fld="2" item="10"/>
          <tpl fld="3" item="8"/>
          <tpl hier="71" item="0"/>
          <tpl fld="4" item="5"/>
        </tpls>
      </n>
      <n v="2" in="0">
        <tpls c="5">
          <tpl fld="1" item="0"/>
          <tpl fld="2" item="15"/>
          <tpl fld="3" item="7"/>
          <tpl hier="71" item="0"/>
          <tpl fld="4" item="5"/>
        </tpls>
      </n>
      <n v="2" in="0">
        <tpls c="5">
          <tpl fld="1" item="0"/>
          <tpl fld="2" item="20"/>
          <tpl fld="3" item="6"/>
          <tpl hier="71" item="0"/>
          <tpl fld="4" item="5"/>
        </tpls>
      </n>
      <m>
        <tpls c="5">
          <tpl fld="1" item="0"/>
          <tpl fld="2" item="25"/>
          <tpl fld="3" item="5"/>
          <tpl hier="71" item="0"/>
          <tpl fld="4" item="5"/>
        </tpls>
      </m>
      <m>
        <tpls c="5">
          <tpl fld="1" item="0"/>
          <tpl fld="2" item="30"/>
          <tpl fld="3" item="4"/>
          <tpl hier="71" item="0"/>
          <tpl fld="4" item="5"/>
        </tpls>
      </m>
      <n v="1240000" in="0">
        <tpls c="5">
          <tpl fld="1" item="0"/>
          <tpl fld="2" item="4"/>
          <tpl fld="3" item="2"/>
          <tpl hier="71" item="0"/>
          <tpl fld="4" item="6"/>
        </tpls>
      </n>
      <n v="1240000" in="0">
        <tpls c="5">
          <tpl fld="1" item="0"/>
          <tpl fld="2" item="9"/>
          <tpl fld="3" item="1"/>
          <tpl hier="71" item="0"/>
          <tpl fld="4" item="6"/>
        </tpls>
      </n>
      <m>
        <tpls c="5">
          <tpl fld="1" item="0"/>
          <tpl fld="2" item="14"/>
          <tpl fld="3" item="0"/>
          <tpl hier="71" item="0"/>
          <tpl fld="4" item="6"/>
        </tpls>
      </m>
      <m>
        <tpls c="5">
          <tpl fld="1" item="0"/>
          <tpl fld="2" item="20"/>
          <tpl fld="3" item="4"/>
          <tpl hier="71" item="0"/>
          <tpl fld="4" item="6"/>
        </tpls>
      </m>
      <m>
        <tpls c="5">
          <tpl fld="1" item="0"/>
          <tpl fld="2" item="26"/>
          <tpl fld="3" item="11"/>
          <tpl hier="71" item="0"/>
          <tpl fld="4" item="6"/>
        </tpls>
      </m>
      <m>
        <tpls c="5">
          <tpl fld="1" item="0"/>
          <tpl fld="2" item="2"/>
          <tpl fld="3" item="5"/>
          <tpl hier="71" item="0"/>
          <tpl fld="4" item="7"/>
        </tpls>
      </m>
      <m>
        <tpls c="5">
          <tpl fld="1" item="0"/>
          <tpl fld="2" item="12"/>
          <tpl fld="3" item="3"/>
          <tpl hier="71" item="0"/>
          <tpl fld="4" item="7"/>
        </tpls>
      </m>
      <m>
        <tpls c="5">
          <tpl fld="1" item="0"/>
          <tpl fld="2" item="0"/>
          <tpl fld="3" item="9"/>
          <tpl hier="71" item="0"/>
          <tpl fld="4" item="8"/>
        </tpls>
      </m>
      <m>
        <tpls c="5">
          <tpl fld="1" item="0"/>
          <tpl fld="2" item="21"/>
          <tpl fld="3" item="3"/>
          <tpl hier="71" item="0"/>
          <tpl fld="4" item="8"/>
        </tpls>
      </m>
      <n v="27149.32" in="0">
        <tpls c="5">
          <tpl fld="1" item="0"/>
          <tpl fld="2" item="17"/>
          <tpl fld="3" item="4"/>
          <tpl hier="71" item="0"/>
          <tpl fld="4" item="9"/>
        </tpls>
      </n>
      <m>
        <tpls c="5">
          <tpl fld="1" item="0"/>
          <tpl fld="2" item="2"/>
          <tpl fld="3" item="11"/>
          <tpl hier="71" item="0"/>
          <tpl fld="4" item="10"/>
        </tpls>
      </m>
      <m>
        <tpls c="5">
          <tpl fld="1" item="0"/>
          <tpl fld="2" item="22"/>
          <tpl fld="3" item="7"/>
          <tpl hier="71" item="0"/>
          <tpl fld="4" item="10"/>
        </tpls>
      </m>
      <n v="21122.989999999998" in="0">
        <tpls c="5">
          <tpl fld="1" item="0"/>
          <tpl fld="2" item="18"/>
          <tpl fld="3" item="1"/>
          <tpl hier="71" item="0"/>
          <tpl fld="4" item="11"/>
        </tpls>
      </n>
      <n v="1546663.38" in="0">
        <tpls c="5">
          <tpl fld="1" item="0"/>
          <tpl fld="2" item="0"/>
          <tpl fld="3" item="1"/>
          <tpl hier="71" item="0"/>
          <tpl fld="4" item="0"/>
        </tpls>
      </n>
      <n v="1521983.96" in="0">
        <tpls c="5">
          <tpl fld="1" item="0"/>
          <tpl fld="2" item="0"/>
          <tpl fld="3" item="5"/>
          <tpl hier="71" item="0"/>
          <tpl fld="4" item="0"/>
        </tpls>
      </n>
      <n v="1729695.45" in="0">
        <tpls c="5">
          <tpl fld="1" item="0"/>
          <tpl fld="2" item="0"/>
          <tpl fld="3" item="9"/>
          <tpl hier="71" item="0"/>
          <tpl fld="4" item="0"/>
        </tpls>
      </n>
      <n v="1863022.1600000001" in="0">
        <tpls c="5">
          <tpl fld="1" item="0"/>
          <tpl fld="2" item="1"/>
          <tpl fld="3" item="0"/>
          <tpl hier="71" item="0"/>
          <tpl fld="4" item="0"/>
        </tpls>
      </n>
      <n v="1823857.97" in="0">
        <tpls c="5">
          <tpl fld="1" item="0"/>
          <tpl fld="2" item="1"/>
          <tpl fld="3" item="4"/>
          <tpl hier="71" item="0"/>
          <tpl fld="4" item="0"/>
        </tpls>
      </n>
      <n v="3674268.4299999997" in="0">
        <tpls c="5">
          <tpl fld="1" item="0"/>
          <tpl fld="2" item="1"/>
          <tpl fld="3" item="8"/>
          <tpl hier="71" item="0"/>
          <tpl fld="4" item="0"/>
        </tpls>
      </n>
      <n v="33089772.280000009" in="0">
        <tpls c="4">
          <tpl fld="1" item="0"/>
          <tpl fld="2" item="1"/>
          <tpl hier="71" item="0"/>
          <tpl fld="4" item="0"/>
        </tpls>
      </n>
      <n v="6445192.6600000011" in="0">
        <tpls c="5">
          <tpl fld="1" item="0"/>
          <tpl fld="2" item="2"/>
          <tpl fld="3" item="3"/>
          <tpl hier="71" item="0"/>
          <tpl fld="4" item="0"/>
        </tpls>
      </n>
      <n v="6378171.1800000006" in="0">
        <tpls c="5">
          <tpl fld="1" item="0"/>
          <tpl fld="2" item="2"/>
          <tpl fld="3" item="7"/>
          <tpl hier="71" item="0"/>
          <tpl fld="4" item="0"/>
        </tpls>
      </n>
      <n v="6502916.7999999998" in="0">
        <tpls c="5">
          <tpl fld="1" item="0"/>
          <tpl fld="2" item="2"/>
          <tpl fld="3" item="11"/>
          <tpl hier="71" item="0"/>
          <tpl fld="4" item="0"/>
        </tpls>
      </n>
      <n v="6804725.7400000002" in="0">
        <tpls c="5">
          <tpl fld="1" item="0"/>
          <tpl fld="2" item="3"/>
          <tpl fld="3" item="2"/>
          <tpl hier="71" item="0"/>
          <tpl fld="4" item="0"/>
        </tpls>
      </n>
      <n v="7354728.919999999" in="0">
        <tpls c="5">
          <tpl fld="1" item="0"/>
          <tpl fld="2" item="3"/>
          <tpl fld="3" item="6"/>
          <tpl hier="71" item="0"/>
          <tpl fld="4" item="0"/>
        </tpls>
      </n>
      <n v="8569110.6599999964" in="0">
        <tpls c="5">
          <tpl fld="1" item="0"/>
          <tpl fld="2" item="3"/>
          <tpl fld="3" item="10"/>
          <tpl hier="71" item="0"/>
          <tpl fld="4" item="0"/>
        </tpls>
      </n>
      <n v="8946480.5200000014" in="0">
        <tpls c="5">
          <tpl fld="1" item="0"/>
          <tpl fld="2" item="4"/>
          <tpl fld="3" item="1"/>
          <tpl hier="71" item="0"/>
          <tpl fld="4" item="0"/>
        </tpls>
      </n>
      <n v="9151430.1700000018" in="0">
        <tpls c="5">
          <tpl fld="1" item="0"/>
          <tpl fld="2" item="4"/>
          <tpl fld="3" item="5"/>
          <tpl hier="71" item="0"/>
          <tpl fld="4" item="0"/>
        </tpls>
      </n>
      <n v="9227354.6100000031" in="0">
        <tpls c="5">
          <tpl fld="1" item="0"/>
          <tpl fld="2" item="4"/>
          <tpl fld="3" item="9"/>
          <tpl hier="71" item="0"/>
          <tpl fld="4" item="0"/>
        </tpls>
      </n>
      <n v="9081651.8600000013" in="0">
        <tpls c="5">
          <tpl fld="1" item="0"/>
          <tpl fld="2" item="5"/>
          <tpl fld="3" item="0"/>
          <tpl hier="71" item="0"/>
          <tpl fld="4" item="0"/>
        </tpls>
      </n>
      <n v="8910993.9500000011" in="0">
        <tpls c="5">
          <tpl fld="1" item="0"/>
          <tpl fld="2" item="5"/>
          <tpl fld="3" item="4"/>
          <tpl hier="71" item="0"/>
          <tpl fld="4" item="0"/>
        </tpls>
      </n>
      <n v="9230982.3100000005" in="0">
        <tpls c="5">
          <tpl fld="1" item="0"/>
          <tpl fld="2" item="5"/>
          <tpl fld="3" item="8"/>
          <tpl hier="71" item="0"/>
          <tpl fld="4" item="0"/>
        </tpls>
      </n>
      <n v="109875636.57000007" in="0">
        <tpls c="4">
          <tpl fld="1" item="0"/>
          <tpl fld="2" item="5"/>
          <tpl hier="71" item="0"/>
          <tpl fld="4" item="0"/>
        </tpls>
      </n>
      <n v="9655352.7299999986" in="0">
        <tpls c="5">
          <tpl fld="1" item="0"/>
          <tpl fld="2" item="6"/>
          <tpl fld="3" item="3"/>
          <tpl hier="71" item="0"/>
          <tpl fld="4" item="0"/>
        </tpls>
      </n>
      <n v="9872730.5700000003" in="0">
        <tpls c="5">
          <tpl fld="1" item="0"/>
          <tpl fld="2" item="6"/>
          <tpl fld="3" item="7"/>
          <tpl hier="71" item="0"/>
          <tpl fld="4" item="0"/>
        </tpls>
      </n>
      <n v="9696319.6899999958" in="0">
        <tpls c="5">
          <tpl fld="1" item="0"/>
          <tpl fld="2" item="6"/>
          <tpl fld="3" item="11"/>
          <tpl hier="71" item="0"/>
          <tpl fld="4" item="0"/>
        </tpls>
      </n>
      <n v="9622551.5199999977" in="0">
        <tpls c="5">
          <tpl fld="1" item="0"/>
          <tpl fld="2" item="7"/>
          <tpl fld="3" item="2"/>
          <tpl hier="71" item="0"/>
          <tpl fld="4" item="0"/>
        </tpls>
      </n>
      <n v="10476696.220000001" in="0">
        <tpls c="5">
          <tpl fld="1" item="0"/>
          <tpl fld="2" item="7"/>
          <tpl fld="3" item="6"/>
          <tpl hier="71" item="0"/>
          <tpl fld="4" item="0"/>
        </tpls>
      </n>
      <n v="10259482.670000002" in="0">
        <tpls c="5">
          <tpl fld="1" item="0"/>
          <tpl fld="2" item="7"/>
          <tpl fld="3" item="10"/>
          <tpl hier="71" item="0"/>
          <tpl fld="4" item="0"/>
        </tpls>
      </n>
      <n v="10227319.899999999" in="0">
        <tpls c="5">
          <tpl fld="1" item="0"/>
          <tpl fld="2" item="8"/>
          <tpl fld="3" item="1"/>
          <tpl hier="71" item="0"/>
          <tpl fld="4" item="0"/>
        </tpls>
      </n>
      <n v="10148259.15" in="0">
        <tpls c="5">
          <tpl fld="1" item="0"/>
          <tpl fld="2" item="8"/>
          <tpl fld="3" item="5"/>
          <tpl hier="71" item="0"/>
          <tpl fld="4" item="0"/>
        </tpls>
      </n>
      <n v="9949063.2599999998" in="0">
        <tpls c="5">
          <tpl fld="1" item="0"/>
          <tpl fld="2" item="8"/>
          <tpl fld="3" item="9"/>
          <tpl hier="71" item="0"/>
          <tpl fld="4" item="0"/>
        </tpls>
      </n>
      <n v="9731460.6499999985" in="0">
        <tpls c="5">
          <tpl fld="1" item="0"/>
          <tpl fld="2" item="9"/>
          <tpl fld="3" item="0"/>
          <tpl hier="71" item="0"/>
          <tpl fld="4" item="0"/>
        </tpls>
      </n>
      <n v="9394466.6000000034" in="0">
        <tpls c="5">
          <tpl fld="1" item="0"/>
          <tpl fld="2" item="9"/>
          <tpl fld="3" item="4"/>
          <tpl hier="71" item="0"/>
          <tpl fld="4" item="0"/>
        </tpls>
      </n>
      <n v="9123578.0200000014" in="0">
        <tpls c="5">
          <tpl fld="1" item="0"/>
          <tpl fld="2" item="9"/>
          <tpl fld="3" item="8"/>
          <tpl hier="71" item="0"/>
          <tpl fld="4" item="0"/>
        </tpls>
      </n>
      <n v="111487320.71999989" in="0">
        <tpls c="4">
          <tpl fld="1" item="0"/>
          <tpl fld="2" item="9"/>
          <tpl hier="71" item="0"/>
          <tpl fld="4" item="0"/>
        </tpls>
      </n>
      <n v="8581675.3900000006" in="0">
        <tpls c="5">
          <tpl fld="1" item="0"/>
          <tpl fld="2" item="10"/>
          <tpl fld="3" item="3"/>
          <tpl hier="71" item="0"/>
          <tpl fld="4" item="0"/>
        </tpls>
      </n>
      <n v="8324951.4600000009" in="0">
        <tpls c="5">
          <tpl fld="1" item="0"/>
          <tpl fld="2" item="10"/>
          <tpl fld="3" item="7"/>
          <tpl hier="71" item="0"/>
          <tpl fld="4" item="0"/>
        </tpls>
      </n>
      <n v="8073229.3800000018" in="0">
        <tpls c="5">
          <tpl fld="1" item="0"/>
          <tpl fld="2" item="10"/>
          <tpl fld="3" item="11"/>
          <tpl hier="71" item="0"/>
          <tpl fld="4" item="0"/>
        </tpls>
      </n>
      <n v="7868368.3200000003" in="0">
        <tpls c="5">
          <tpl fld="1" item="0"/>
          <tpl fld="2" item="11"/>
          <tpl fld="3" item="2"/>
          <tpl hier="71" item="0"/>
          <tpl fld="4" item="0"/>
        </tpls>
      </n>
      <n v="7547642.25" in="0">
        <tpls c="5">
          <tpl fld="1" item="0"/>
          <tpl fld="2" item="11"/>
          <tpl fld="3" item="6"/>
          <tpl hier="71" item="0"/>
          <tpl fld="4" item="0"/>
        </tpls>
      </n>
      <n v="7294363.1599999983" in="0">
        <tpls c="5">
          <tpl fld="1" item="0"/>
          <tpl fld="2" item="11"/>
          <tpl fld="3" item="10"/>
          <tpl hier="71" item="0"/>
          <tpl fld="4" item="0"/>
        </tpls>
      </n>
      <n v="7110985.29" in="0">
        <tpls c="5">
          <tpl fld="1" item="0"/>
          <tpl fld="2" item="12"/>
          <tpl fld="3" item="1"/>
          <tpl hier="71" item="0"/>
          <tpl fld="4" item="0"/>
        </tpls>
      </n>
      <n v="6858045.1000000006" in="0">
        <tpls c="5">
          <tpl fld="1" item="0"/>
          <tpl fld="2" item="12"/>
          <tpl fld="3" item="5"/>
          <tpl hier="71" item="0"/>
          <tpl fld="4" item="0"/>
        </tpls>
      </n>
      <n v="6613742.4000000004" in="0">
        <tpls c="5">
          <tpl fld="1" item="0"/>
          <tpl fld="2" item="12"/>
          <tpl fld="3" item="9"/>
          <tpl hier="71" item="0"/>
          <tpl fld="4" item="0"/>
        </tpls>
      </n>
      <n v="6466640.6700000009" in="0">
        <tpls c="5">
          <tpl fld="1" item="0"/>
          <tpl fld="2" item="13"/>
          <tpl fld="3" item="0"/>
          <tpl hier="71" item="0"/>
          <tpl fld="4" item="0"/>
        </tpls>
      </n>
      <n v="6298479.8500000015" in="0">
        <tpls c="5">
          <tpl fld="1" item="0"/>
          <tpl fld="2" item="13"/>
          <tpl fld="3" item="4"/>
          <tpl hier="71" item="0"/>
          <tpl fld="4" item="0"/>
        </tpls>
      </n>
      <n v="6131600.9800000004" in="0">
        <tpls c="5">
          <tpl fld="1" item="0"/>
          <tpl fld="2" item="13"/>
          <tpl fld="3" item="8"/>
          <tpl hier="71" item="0"/>
          <tpl fld="4" item="0"/>
        </tpls>
      </n>
      <n v="74730930.119999975" in="0">
        <tpls c="4">
          <tpl fld="1" item="0"/>
          <tpl fld="2" item="13"/>
          <tpl hier="71" item="0"/>
          <tpl fld="4" item="0"/>
        </tpls>
      </n>
      <n v="5761287.6500000013" in="0">
        <tpls c="5">
          <tpl fld="1" item="0"/>
          <tpl fld="2" item="14"/>
          <tpl fld="3" item="3"/>
          <tpl hier="71" item="0"/>
          <tpl fld="4" item="0"/>
        </tpls>
      </n>
      <n v="5502732.5700000022" in="0">
        <tpls c="5">
          <tpl fld="1" item="0"/>
          <tpl fld="2" item="14"/>
          <tpl fld="3" item="7"/>
          <tpl hier="71" item="0"/>
          <tpl fld="4" item="0"/>
        </tpls>
      </n>
      <n v="5348578.3400000008" in="0">
        <tpls c="5">
          <tpl fld="1" item="0"/>
          <tpl fld="2" item="14"/>
          <tpl fld="3" item="11"/>
          <tpl hier="71" item="0"/>
          <tpl fld="4" item="0"/>
        </tpls>
      </n>
      <n v="5216261.8800000008" in="0">
        <tpls c="5">
          <tpl fld="1" item="0"/>
          <tpl fld="2" item="15"/>
          <tpl fld="3" item="2"/>
          <tpl hier="71" item="0"/>
          <tpl fld="4" item="0"/>
        </tpls>
      </n>
      <n v="5000764.6900000013" in="0">
        <tpls c="5">
          <tpl fld="1" item="0"/>
          <tpl fld="2" item="15"/>
          <tpl fld="3" item="6"/>
          <tpl hier="71" item="0"/>
          <tpl fld="4" item="0"/>
        </tpls>
      </n>
      <n v="4842369.330000001" in="0">
        <tpls c="5">
          <tpl fld="1" item="0"/>
          <tpl fld="2" item="15"/>
          <tpl fld="3" item="10"/>
          <tpl hier="71" item="0"/>
          <tpl fld="4" item="0"/>
        </tpls>
      </n>
      <n v="4713306.2400000012" in="0">
        <tpls c="5">
          <tpl fld="1" item="0"/>
          <tpl fld="2" item="16"/>
          <tpl fld="3" item="1"/>
          <tpl hier="71" item="0"/>
          <tpl fld="4" item="0"/>
        </tpls>
      </n>
      <n v="4560325.1300000008" in="0">
        <tpls c="5">
          <tpl fld="1" item="0"/>
          <tpl fld="2" item="16"/>
          <tpl fld="3" item="5"/>
          <tpl hier="71" item="0"/>
          <tpl fld="4" item="0"/>
        </tpls>
      </n>
      <n v="4343315.040000001" in="0">
        <tpls c="5">
          <tpl fld="1" item="0"/>
          <tpl fld="2" item="16"/>
          <tpl fld="3" item="9"/>
          <tpl hier="71" item="0"/>
          <tpl fld="4" item="0"/>
        </tpls>
      </n>
      <n v="4220344.370000001" in="0">
        <tpls c="5">
          <tpl fld="1" item="0"/>
          <tpl fld="2" item="17"/>
          <tpl fld="3" item="0"/>
          <tpl hier="71" item="0"/>
          <tpl fld="4" item="0"/>
        </tpls>
      </n>
      <n v="4075706.8499999992" in="0">
        <tpls c="5">
          <tpl fld="1" item="0"/>
          <tpl fld="2" item="17"/>
          <tpl fld="3" item="4"/>
          <tpl hier="71" item="0"/>
          <tpl fld="4" item="0"/>
        </tpls>
      </n>
      <n v="3929279.09" in="0">
        <tpls c="5">
          <tpl fld="1" item="0"/>
          <tpl fld="2" item="17"/>
          <tpl fld="3" item="8"/>
          <tpl hier="71" item="0"/>
          <tpl fld="4" item="0"/>
        </tpls>
      </n>
      <n v="48145945.550000004" in="0">
        <tpls c="4">
          <tpl fld="1" item="0"/>
          <tpl fld="2" item="17"/>
          <tpl hier="71" item="0"/>
          <tpl fld="4" item="0"/>
        </tpls>
      </n>
      <n v="3592511.2199999997" in="0">
        <tpls c="5">
          <tpl fld="1" item="0"/>
          <tpl fld="2" item="18"/>
          <tpl fld="3" item="3"/>
          <tpl hier="71" item="0"/>
          <tpl fld="4" item="0"/>
        </tpls>
      </n>
      <n v="3443411.85" in="0">
        <tpls c="5">
          <tpl fld="1" item="0"/>
          <tpl fld="2" item="18"/>
          <tpl fld="3" item="7"/>
          <tpl hier="71" item="0"/>
          <tpl fld="4" item="0"/>
        </tpls>
      </n>
      <n v="3292433.9" in="0">
        <tpls c="5">
          <tpl fld="1" item="0"/>
          <tpl fld="2" item="18"/>
          <tpl fld="3" item="11"/>
          <tpl hier="71" item="0"/>
          <tpl fld="4" item="0"/>
        </tpls>
      </n>
      <n v="3161663.74" in="0">
        <tpls c="5">
          <tpl fld="1" item="0"/>
          <tpl fld="2" item="19"/>
          <tpl fld="3" item="2"/>
          <tpl hier="71" item="0"/>
          <tpl fld="4" item="0"/>
        </tpls>
      </n>
      <n v="2940885.53" in="0">
        <tpls c="5">
          <tpl fld="1" item="0"/>
          <tpl fld="2" item="19"/>
          <tpl fld="3" item="6"/>
          <tpl hier="71" item="0"/>
          <tpl fld="4" item="0"/>
        </tpls>
      </n>
      <n v="2783753.8699999996" in="0">
        <tpls c="5">
          <tpl fld="1" item="0"/>
          <tpl fld="2" item="19"/>
          <tpl fld="3" item="10"/>
          <tpl hier="71" item="0"/>
          <tpl fld="4" item="0"/>
        </tpls>
      </n>
      <n v="2647614.62" in="0">
        <tpls c="5">
          <tpl fld="1" item="0"/>
          <tpl fld="2" item="20"/>
          <tpl fld="3" item="1"/>
          <tpl hier="71" item="0"/>
          <tpl fld="4" item="0"/>
        </tpls>
      </n>
      <n v="2486828.2399999998" in="0">
        <tpls c="5">
          <tpl fld="1" item="0"/>
          <tpl fld="2" item="20"/>
          <tpl fld="3" item="5"/>
          <tpl hier="71" item="0"/>
          <tpl fld="4" item="0"/>
        </tpls>
      </n>
      <n v="2254148.7199999997" in="0">
        <tpls c="5">
          <tpl fld="1" item="0"/>
          <tpl fld="2" item="20"/>
          <tpl fld="3" item="9"/>
          <tpl hier="71" item="0"/>
          <tpl fld="4" item="0"/>
        </tpls>
      </n>
      <n v="2112415.5099999998" in="0">
        <tpls c="5">
          <tpl fld="1" item="0"/>
          <tpl fld="2" item="21"/>
          <tpl fld="3" item="0"/>
          <tpl hier="71" item="0"/>
          <tpl fld="4" item="0"/>
        </tpls>
      </n>
      <n v="1945066.07" in="0">
        <tpls c="5">
          <tpl fld="1" item="0"/>
          <tpl fld="2" item="21"/>
          <tpl fld="3" item="4"/>
          <tpl hier="71" item="0"/>
          <tpl fld="4" item="0"/>
        </tpls>
      </n>
      <n v="1775608.58" in="0">
        <tpls c="5">
          <tpl fld="1" item="0"/>
          <tpl fld="2" item="21"/>
          <tpl fld="3" item="8"/>
          <tpl hier="71" item="0"/>
          <tpl fld="4" item="0"/>
        </tpls>
      </n>
      <n v="22461349.140000001" in="0">
        <tpls c="4">
          <tpl fld="1" item="0"/>
          <tpl fld="2" item="21"/>
          <tpl hier="71" item="0"/>
          <tpl fld="4" item="0"/>
        </tpls>
      </n>
      <n v="1494458.8200000003" in="0">
        <tpls c="5">
          <tpl fld="1" item="0"/>
          <tpl fld="2" item="22"/>
          <tpl fld="3" item="3"/>
          <tpl hier="71" item="0"/>
          <tpl fld="4" item="0"/>
        </tpls>
      </n>
      <n v="1382686.97" in="0">
        <tpls c="5">
          <tpl fld="1" item="0"/>
          <tpl fld="2" item="22"/>
          <tpl fld="3" item="7"/>
          <tpl hier="71" item="0"/>
          <tpl fld="4" item="0"/>
        </tpls>
      </n>
      <n v="1269454.8700000006" in="0">
        <tpls c="5">
          <tpl fld="1" item="0"/>
          <tpl fld="2" item="22"/>
          <tpl fld="3" item="11"/>
          <tpl hier="71" item="0"/>
          <tpl fld="4" item="0"/>
        </tpls>
      </n>
      <n v="1179375.0200000003" in="0">
        <tpls c="5">
          <tpl fld="1" item="0"/>
          <tpl fld="2" item="23"/>
          <tpl fld="3" item="2"/>
          <tpl hier="71" item="0"/>
          <tpl fld="4" item="0"/>
        </tpls>
      </n>
      <n v="1050264.79" in="0">
        <tpls c="5">
          <tpl fld="1" item="0"/>
          <tpl fld="2" item="23"/>
          <tpl fld="3" item="6"/>
          <tpl hier="71" item="0"/>
          <tpl fld="4" item="0"/>
        </tpls>
      </n>
      <n v="953671.17000000016" in="0">
        <tpls c="5">
          <tpl fld="1" item="0"/>
          <tpl fld="2" item="23"/>
          <tpl fld="3" item="10"/>
          <tpl hier="71" item="0"/>
          <tpl fld="4" item="0"/>
        </tpls>
      </n>
      <n v="486084.31999999983" in="0">
        <tpls c="5">
          <tpl fld="1" item="0"/>
          <tpl fld="2" item="24"/>
          <tpl fld="3" item="1"/>
          <tpl hier="71" item="0"/>
          <tpl fld="4" item="0"/>
        </tpls>
      </n>
      <n v="466127.39999999991" in="0">
        <tpls c="5">
          <tpl fld="1" item="0"/>
          <tpl fld="2" item="24"/>
          <tpl fld="3" item="5"/>
          <tpl hier="71" item="0"/>
          <tpl fld="4" item="0"/>
        </tpls>
      </n>
      <n v="425735.37999999989" in="0">
        <tpls c="5">
          <tpl fld="1" item="0"/>
          <tpl fld="2" item="24"/>
          <tpl fld="3" item="9"/>
          <tpl hier="71" item="0"/>
          <tpl fld="4" item="0"/>
        </tpls>
      </n>
      <n v="405297.72999999986" in="0">
        <tpls c="5">
          <tpl fld="1" item="0"/>
          <tpl fld="2" item="25"/>
          <tpl fld="3" item="0"/>
          <tpl hier="71" item="0"/>
          <tpl fld="4" item="0"/>
        </tpls>
      </n>
      <n v="384697.27999999991" in="0">
        <tpls c="5">
          <tpl fld="1" item="0"/>
          <tpl fld="2" item="25"/>
          <tpl fld="3" item="4"/>
          <tpl hier="71" item="0"/>
          <tpl fld="4" item="0"/>
        </tpls>
      </n>
      <n v="364585.22" in="0">
        <tpls c="5">
          <tpl fld="1" item="0"/>
          <tpl fld="2" item="25"/>
          <tpl fld="3" item="8"/>
          <tpl hier="71" item="0"/>
          <tpl fld="4" item="0"/>
        </tpls>
      </n>
      <n v="4552536.240000003" in="0">
        <tpls c="4">
          <tpl fld="1" item="0"/>
          <tpl fld="2" item="25"/>
          <tpl hier="71" item="0"/>
          <tpl fld="4" item="0"/>
        </tpls>
      </n>
      <n v="359594.64999999991" in="0">
        <tpls c="5">
          <tpl fld="1" item="0"/>
          <tpl fld="2" item="26"/>
          <tpl fld="3" item="3"/>
          <tpl hier="71" item="0"/>
          <tpl fld="4" item="0"/>
        </tpls>
      </n>
      <n v="357910.70999999996" in="0">
        <tpls c="5">
          <tpl fld="1" item="0"/>
          <tpl fld="2" item="26"/>
          <tpl fld="3" item="7"/>
          <tpl hier="71" item="0"/>
          <tpl fld="4" item="0"/>
        </tpls>
      </n>
      <n v="356216.45999999996" in="0">
        <tpls c="5">
          <tpl fld="1" item="0"/>
          <tpl fld="2" item="26"/>
          <tpl fld="3" item="11"/>
          <tpl hier="71" item="0"/>
          <tpl fld="4" item="0"/>
        </tpls>
      </n>
      <n v="354511.81999999995" in="0">
        <tpls c="5">
          <tpl fld="1" item="0"/>
          <tpl fld="2" item="27"/>
          <tpl fld="3" item="2"/>
          <tpl hier="71" item="0"/>
          <tpl fld="4" item="0"/>
        </tpls>
      </n>
      <n v="351071.16999999993" in="0">
        <tpls c="5">
          <tpl fld="1" item="0"/>
          <tpl fld="2" item="27"/>
          <tpl fld="3" item="6"/>
          <tpl hier="71" item="0"/>
          <tpl fld="4" item="0"/>
        </tpls>
      </n>
      <n v="349335.0199999999" in="0">
        <tpls c="5">
          <tpl fld="1" item="0"/>
          <tpl fld="2" item="27"/>
          <tpl fld="3" item="10"/>
          <tpl hier="71" item="0"/>
          <tpl fld="4" item="0"/>
        </tpls>
      </n>
      <n v="347588.24" in="0">
        <tpls c="5">
          <tpl fld="1" item="0"/>
          <tpl fld="2" item="28"/>
          <tpl fld="3" item="1"/>
          <tpl hier="71" item="0"/>
          <tpl fld="4" item="0"/>
        </tpls>
      </n>
      <n v="345830.76" in="0">
        <tpls c="5">
          <tpl fld="1" item="0"/>
          <tpl fld="2" item="28"/>
          <tpl fld="3" item="5"/>
          <tpl hier="71" item="0"/>
          <tpl fld="4" item="0"/>
        </tpls>
      </n>
      <n v="342283.43999999994" in="0">
        <tpls c="5">
          <tpl fld="1" item="0"/>
          <tpl fld="2" item="28"/>
          <tpl fld="3" item="9"/>
          <tpl hier="71" item="0"/>
          <tpl fld="4" item="0"/>
        </tpls>
      </n>
      <n v="340493.47" in="0">
        <tpls c="5">
          <tpl fld="1" item="0"/>
          <tpl fld="2" item="29"/>
          <tpl fld="3" item="0"/>
          <tpl hier="71" item="0"/>
          <tpl fld="4" item="0"/>
        </tpls>
      </n>
      <n v="338692.52999999991" in="0">
        <tpls c="5">
          <tpl fld="1" item="0"/>
          <tpl fld="2" item="29"/>
          <tpl fld="3" item="4"/>
          <tpl hier="71" item="0"/>
          <tpl fld="4" item="0"/>
        </tpls>
      </n>
      <n v="336880.55999999994" in="0">
        <tpls c="5">
          <tpl fld="1" item="0"/>
          <tpl fld="2" item="29"/>
          <tpl fld="3" item="8"/>
          <tpl hier="71" item="0"/>
          <tpl fld="4" item="0"/>
        </tpls>
      </n>
      <n v="4053372.1800000006" in="0">
        <tpls c="4">
          <tpl fld="1" item="0"/>
          <tpl fld="2" item="29"/>
          <tpl hier="71" item="0"/>
          <tpl fld="4" item="0"/>
        </tpls>
      </n>
      <n v="331377.79999999993" in="0">
        <tpls c="5">
          <tpl fld="1" item="0"/>
          <tpl fld="2" item="30"/>
          <tpl fld="3" item="3"/>
          <tpl hier="71" item="0"/>
          <tpl fld="4" item="0"/>
        </tpls>
      </n>
      <n v="329521.02999999991" in="0">
        <tpls c="5">
          <tpl fld="1" item="0"/>
          <tpl fld="2" item="30"/>
          <tpl fld="3" item="7"/>
          <tpl hier="71" item="0"/>
          <tpl fld="4" item="0"/>
        </tpls>
      </n>
      <n v="327652.8899999999" in="0">
        <tpls c="5">
          <tpl fld="1" item="0"/>
          <tpl fld="2" item="30"/>
          <tpl fld="3" item="11"/>
          <tpl hier="71" item="0"/>
          <tpl fld="4" item="0"/>
        </tpls>
      </n>
      <m>
        <tpls c="5">
          <tpl fld="1" item="0"/>
          <tpl fld="2" item="0"/>
          <tpl fld="3" item="1"/>
          <tpl hier="71" item="0"/>
          <tpl fld="4" item="1"/>
        </tpls>
      </m>
      <m>
        <tpls c="5">
          <tpl fld="1" item="0"/>
          <tpl fld="2" item="0"/>
          <tpl fld="3" item="5"/>
          <tpl hier="71" item="0"/>
          <tpl fld="4" item="1"/>
        </tpls>
      </m>
      <m>
        <tpls c="5">
          <tpl fld="1" item="0"/>
          <tpl fld="2" item="0"/>
          <tpl fld="3" item="9"/>
          <tpl hier="71" item="0"/>
          <tpl fld="4" item="1"/>
        </tpls>
      </m>
      <m>
        <tpls c="5">
          <tpl fld="1" item="0"/>
          <tpl fld="2" item="1"/>
          <tpl fld="3" item="0"/>
          <tpl hier="71" item="0"/>
          <tpl fld="4" item="1"/>
        </tpls>
      </m>
      <m>
        <tpls c="5">
          <tpl fld="1" item="0"/>
          <tpl fld="2" item="1"/>
          <tpl fld="3" item="4"/>
          <tpl hier="71" item="0"/>
          <tpl fld="4" item="1"/>
        </tpls>
      </m>
      <m>
        <tpls c="5">
          <tpl fld="1" item="0"/>
          <tpl fld="2" item="1"/>
          <tpl fld="3" item="8"/>
          <tpl hier="71" item="0"/>
          <tpl fld="4" item="1"/>
        </tpls>
      </m>
      <m>
        <tpls c="4">
          <tpl fld="1" item="0"/>
          <tpl fld="2" item="1"/>
          <tpl hier="71" item="0"/>
          <tpl fld="4" item="1"/>
        </tpls>
      </m>
      <m>
        <tpls c="5">
          <tpl fld="1" item="0"/>
          <tpl fld="2" item="2"/>
          <tpl fld="3" item="3"/>
          <tpl hier="71" item="0"/>
          <tpl fld="4" item="1"/>
        </tpls>
      </m>
      <m>
        <tpls c="5">
          <tpl fld="1" item="0"/>
          <tpl fld="2" item="2"/>
          <tpl fld="3" item="7"/>
          <tpl hier="71" item="0"/>
          <tpl fld="4" item="1"/>
        </tpls>
      </m>
      <n v="117000" in="0">
        <tpls c="5">
          <tpl fld="1" item="0"/>
          <tpl fld="2" item="2"/>
          <tpl fld="3" item="11"/>
          <tpl hier="71" item="0"/>
          <tpl fld="4" item="1"/>
        </tpls>
      </n>
      <n v="155000" in="0">
        <tpls c="5">
          <tpl fld="1" item="0"/>
          <tpl fld="2" item="3"/>
          <tpl fld="3" item="2"/>
          <tpl hier="71" item="0"/>
          <tpl fld="4" item="1"/>
        </tpls>
      </n>
      <n v="430000" in="0">
        <tpls c="5">
          <tpl fld="1" item="0"/>
          <tpl fld="2" item="3"/>
          <tpl fld="3" item="6"/>
          <tpl hier="71" item="0"/>
          <tpl fld="4" item="1"/>
        </tpls>
      </n>
      <m>
        <tpls c="5">
          <tpl fld="1" item="0"/>
          <tpl fld="2" item="3"/>
          <tpl fld="3" item="10"/>
          <tpl hier="71" item="0"/>
          <tpl fld="4" item="1"/>
        </tpls>
      </m>
      <m>
        <tpls c="5">
          <tpl fld="1" item="0"/>
          <tpl fld="2" item="4"/>
          <tpl fld="3" item="1"/>
          <tpl hier="71" item="0"/>
          <tpl fld="4" item="1"/>
        </tpls>
      </m>
      <n v="93000" in="0">
        <tpls c="5">
          <tpl fld="1" item="0"/>
          <tpl fld="2" item="4"/>
          <tpl fld="3" item="5"/>
          <tpl hier="71" item="0"/>
          <tpl fld="4" item="1"/>
        </tpls>
      </n>
      <m>
        <tpls c="5">
          <tpl fld="1" item="0"/>
          <tpl fld="2" item="4"/>
          <tpl fld="3" item="9"/>
          <tpl hier="71" item="0"/>
          <tpl fld="4" item="1"/>
        </tpls>
      </m>
      <m>
        <tpls c="5">
          <tpl fld="1" item="0"/>
          <tpl fld="2" item="5"/>
          <tpl fld="3" item="0"/>
          <tpl hier="71" item="0"/>
          <tpl fld="4" item="1"/>
        </tpls>
      </m>
      <m>
        <tpls c="5">
          <tpl fld="1" item="0"/>
          <tpl fld="2" item="5"/>
          <tpl fld="3" item="4"/>
          <tpl hier="71" item="0"/>
          <tpl fld="4" item="1"/>
        </tpls>
      </m>
      <m>
        <tpls c="5">
          <tpl fld="1" item="0"/>
          <tpl fld="2" item="5"/>
          <tpl fld="3" item="8"/>
          <tpl hier="71" item="0"/>
          <tpl fld="4" item="1"/>
        </tpls>
      </m>
      <n v="800000" in="0">
        <tpls c="4">
          <tpl fld="1" item="0"/>
          <tpl fld="2" item="5"/>
          <tpl hier="71" item="0"/>
          <tpl fld="4" item="1"/>
        </tpls>
      </n>
      <m>
        <tpls c="5">
          <tpl fld="1" item="0"/>
          <tpl fld="2" item="6"/>
          <tpl fld="3" item="3"/>
          <tpl hier="71" item="0"/>
          <tpl fld="4" item="1"/>
        </tpls>
      </m>
      <m>
        <tpls c="5">
          <tpl fld="1" item="0"/>
          <tpl fld="2" item="6"/>
          <tpl fld="3" item="7"/>
          <tpl hier="71" item="0"/>
          <tpl fld="4" item="1"/>
        </tpls>
      </m>
      <m>
        <tpls c="5">
          <tpl fld="1" item="0"/>
          <tpl fld="2" item="6"/>
          <tpl fld="3" item="11"/>
          <tpl hier="71" item="0"/>
          <tpl fld="4" item="1"/>
        </tpls>
      </m>
      <m>
        <tpls c="5">
          <tpl fld="1" item="0"/>
          <tpl fld="2" item="7"/>
          <tpl fld="3" item="2"/>
          <tpl hier="71" item="0"/>
          <tpl fld="4" item="1"/>
        </tpls>
      </m>
      <m>
        <tpls c="5">
          <tpl fld="1" item="0"/>
          <tpl fld="2" item="7"/>
          <tpl fld="3" item="6"/>
          <tpl hier="71" item="0"/>
          <tpl fld="4" item="1"/>
        </tpls>
      </m>
      <m>
        <tpls c="5">
          <tpl fld="1" item="0"/>
          <tpl fld="2" item="7"/>
          <tpl fld="3" item="10"/>
          <tpl hier="71" item="0"/>
          <tpl fld="4" item="1"/>
        </tpls>
      </m>
      <m>
        <tpls c="5">
          <tpl fld="1" item="0"/>
          <tpl fld="2" item="8"/>
          <tpl fld="3" item="1"/>
          <tpl hier="71" item="0"/>
          <tpl fld="4" item="1"/>
        </tpls>
      </m>
      <m>
        <tpls c="5">
          <tpl fld="1" item="0"/>
          <tpl fld="2" item="8"/>
          <tpl fld="3" item="5"/>
          <tpl hier="71" item="0"/>
          <tpl fld="4" item="1"/>
        </tpls>
      </m>
      <m>
        <tpls c="5">
          <tpl fld="1" item="0"/>
          <tpl fld="2" item="8"/>
          <tpl fld="3" item="9"/>
          <tpl hier="71" item="0"/>
          <tpl fld="4" item="1"/>
        </tpls>
      </m>
      <m>
        <tpls c="5">
          <tpl fld="1" item="0"/>
          <tpl fld="2" item="9"/>
          <tpl fld="3" item="0"/>
          <tpl hier="71" item="0"/>
          <tpl fld="4" item="1"/>
        </tpls>
      </m>
      <m>
        <tpls c="5">
          <tpl fld="1" item="0"/>
          <tpl fld="2" item="9"/>
          <tpl fld="3" item="4"/>
          <tpl hier="71" item="0"/>
          <tpl fld="4" item="1"/>
        </tpls>
      </m>
      <m>
        <tpls c="5">
          <tpl fld="1" item="0"/>
          <tpl fld="2" item="9"/>
          <tpl fld="3" item="8"/>
          <tpl hier="71" item="0"/>
          <tpl fld="4" item="1"/>
        </tpls>
      </m>
      <m>
        <tpls c="4">
          <tpl fld="1" item="0"/>
          <tpl fld="2" item="9"/>
          <tpl hier="71" item="0"/>
          <tpl fld="4" item="1"/>
        </tpls>
      </m>
      <m>
        <tpls c="5">
          <tpl fld="1" item="0"/>
          <tpl fld="2" item="10"/>
          <tpl fld="3" item="3"/>
          <tpl hier="71" item="0"/>
          <tpl fld="4" item="1"/>
        </tpls>
      </m>
      <m>
        <tpls c="5">
          <tpl fld="1" item="0"/>
          <tpl fld="2" item="10"/>
          <tpl fld="3" item="7"/>
          <tpl hier="71" item="0"/>
          <tpl fld="4" item="1"/>
        </tpls>
      </m>
      <m>
        <tpls c="5">
          <tpl fld="1" item="0"/>
          <tpl fld="2" item="10"/>
          <tpl fld="3" item="11"/>
          <tpl hier="71" item="0"/>
          <tpl fld="4" item="1"/>
        </tpls>
      </m>
      <m>
        <tpls c="5">
          <tpl fld="1" item="0"/>
          <tpl fld="2" item="11"/>
          <tpl fld="3" item="2"/>
          <tpl hier="71" item="0"/>
          <tpl fld="4" item="1"/>
        </tpls>
      </m>
      <m>
        <tpls c="5">
          <tpl fld="1" item="0"/>
          <tpl fld="2" item="11"/>
          <tpl fld="3" item="6"/>
          <tpl hier="71" item="0"/>
          <tpl fld="4" item="1"/>
        </tpls>
      </m>
      <m>
        <tpls c="5">
          <tpl fld="1" item="0"/>
          <tpl fld="2" item="11"/>
          <tpl fld="3" item="10"/>
          <tpl hier="71" item="0"/>
          <tpl fld="4" item="1"/>
        </tpls>
      </m>
      <m>
        <tpls c="5">
          <tpl fld="1" item="0"/>
          <tpl fld="2" item="12"/>
          <tpl fld="3" item="1"/>
          <tpl hier="71" item="0"/>
          <tpl fld="4" item="1"/>
        </tpls>
      </m>
      <m>
        <tpls c="5">
          <tpl fld="1" item="0"/>
          <tpl fld="2" item="12"/>
          <tpl fld="3" item="5"/>
          <tpl hier="71" item="0"/>
          <tpl fld="4" item="1"/>
        </tpls>
      </m>
      <m>
        <tpls c="5">
          <tpl fld="1" item="0"/>
          <tpl fld="2" item="12"/>
          <tpl fld="3" item="9"/>
          <tpl hier="71" item="0"/>
          <tpl fld="4" item="1"/>
        </tpls>
      </m>
      <m>
        <tpls c="5">
          <tpl fld="1" item="0"/>
          <tpl fld="2" item="13"/>
          <tpl fld="3" item="0"/>
          <tpl hier="71" item="0"/>
          <tpl fld="4" item="1"/>
        </tpls>
      </m>
      <m>
        <tpls c="5">
          <tpl fld="1" item="0"/>
          <tpl fld="2" item="13"/>
          <tpl fld="3" item="4"/>
          <tpl hier="71" item="0"/>
          <tpl fld="4" item="1"/>
        </tpls>
      </m>
      <m>
        <tpls c="5">
          <tpl fld="1" item="0"/>
          <tpl fld="2" item="13"/>
          <tpl fld="3" item="8"/>
          <tpl hier="71" item="0"/>
          <tpl fld="4" item="1"/>
        </tpls>
      </m>
      <m>
        <tpls c="4">
          <tpl fld="1" item="0"/>
          <tpl fld="2" item="13"/>
          <tpl hier="71" item="0"/>
          <tpl fld="4" item="1"/>
        </tpls>
      </m>
      <m>
        <tpls c="5">
          <tpl fld="1" item="0"/>
          <tpl fld="2" item="14"/>
          <tpl fld="3" item="3"/>
          <tpl hier="71" item="0"/>
          <tpl fld="4" item="1"/>
        </tpls>
      </m>
      <m>
        <tpls c="5">
          <tpl fld="1" item="0"/>
          <tpl fld="2" item="14"/>
          <tpl fld="3" item="7"/>
          <tpl hier="71" item="0"/>
          <tpl fld="4" item="1"/>
        </tpls>
      </m>
      <m>
        <tpls c="5">
          <tpl fld="1" item="0"/>
          <tpl fld="2" item="14"/>
          <tpl fld="3" item="11"/>
          <tpl hier="71" item="0"/>
          <tpl fld="4" item="1"/>
        </tpls>
      </m>
      <m>
        <tpls c="5">
          <tpl fld="1" item="0"/>
          <tpl fld="2" item="15"/>
          <tpl fld="3" item="2"/>
          <tpl hier="71" item="0"/>
          <tpl fld="4" item="1"/>
        </tpls>
      </m>
      <m>
        <tpls c="5">
          <tpl fld="1" item="0"/>
          <tpl fld="2" item="15"/>
          <tpl fld="3" item="6"/>
          <tpl hier="71" item="0"/>
          <tpl fld="4" item="1"/>
        </tpls>
      </m>
      <m>
        <tpls c="5">
          <tpl fld="1" item="0"/>
          <tpl fld="2" item="15"/>
          <tpl fld="3" item="10"/>
          <tpl hier="71" item="0"/>
          <tpl fld="4" item="1"/>
        </tpls>
      </m>
      <m>
        <tpls c="5">
          <tpl fld="1" item="0"/>
          <tpl fld="2" item="16"/>
          <tpl fld="3" item="1"/>
          <tpl hier="71" item="0"/>
          <tpl fld="4" item="1"/>
        </tpls>
      </m>
      <m>
        <tpls c="5">
          <tpl fld="1" item="0"/>
          <tpl fld="2" item="16"/>
          <tpl fld="3" item="5"/>
          <tpl hier="71" item="0"/>
          <tpl fld="4" item="1"/>
        </tpls>
      </m>
      <m>
        <tpls c="5">
          <tpl fld="1" item="0"/>
          <tpl fld="2" item="16"/>
          <tpl fld="3" item="9"/>
          <tpl hier="71" item="0"/>
          <tpl fld="4" item="1"/>
        </tpls>
      </m>
      <m>
        <tpls c="5">
          <tpl fld="1" item="0"/>
          <tpl fld="2" item="17"/>
          <tpl fld="3" item="0"/>
          <tpl hier="71" item="0"/>
          <tpl fld="4" item="1"/>
        </tpls>
      </m>
      <m>
        <tpls c="5">
          <tpl fld="1" item="0"/>
          <tpl fld="2" item="17"/>
          <tpl fld="3" item="4"/>
          <tpl hier="71" item="0"/>
          <tpl fld="4" item="1"/>
        </tpls>
      </m>
      <m>
        <tpls c="5">
          <tpl fld="1" item="0"/>
          <tpl fld="2" item="17"/>
          <tpl fld="3" item="8"/>
          <tpl hier="71" item="0"/>
          <tpl fld="4" item="1"/>
        </tpls>
      </m>
      <m>
        <tpls c="4">
          <tpl fld="1" item="0"/>
          <tpl fld="2" item="17"/>
          <tpl hier="71" item="0"/>
          <tpl fld="4" item="1"/>
        </tpls>
      </m>
      <m>
        <tpls c="5">
          <tpl fld="1" item="0"/>
          <tpl fld="2" item="18"/>
          <tpl fld="3" item="3"/>
          <tpl hier="71" item="0"/>
          <tpl fld="4" item="1"/>
        </tpls>
      </m>
      <m>
        <tpls c="5">
          <tpl fld="1" item="0"/>
          <tpl fld="2" item="18"/>
          <tpl fld="3" item="7"/>
          <tpl hier="71" item="0"/>
          <tpl fld="4" item="1"/>
        </tpls>
      </m>
      <m>
        <tpls c="5">
          <tpl fld="1" item="0"/>
          <tpl fld="2" item="18"/>
          <tpl fld="3" item="11"/>
          <tpl hier="71" item="0"/>
          <tpl fld="4" item="1"/>
        </tpls>
      </m>
      <m>
        <tpls c="5">
          <tpl fld="1" item="0"/>
          <tpl fld="2" item="19"/>
          <tpl fld="3" item="2"/>
          <tpl hier="71" item="0"/>
          <tpl fld="4" item="1"/>
        </tpls>
      </m>
      <m>
        <tpls c="5">
          <tpl fld="1" item="0"/>
          <tpl fld="2" item="19"/>
          <tpl fld="3" item="6"/>
          <tpl hier="71" item="0"/>
          <tpl fld="4" item="1"/>
        </tpls>
      </m>
      <m>
        <tpls c="5">
          <tpl fld="1" item="0"/>
          <tpl fld="2" item="19"/>
          <tpl fld="3" item="10"/>
          <tpl hier="71" item="0"/>
          <tpl fld="4" item="1"/>
        </tpls>
      </m>
      <m>
        <tpls c="5">
          <tpl fld="1" item="0"/>
          <tpl fld="2" item="20"/>
          <tpl fld="3" item="1"/>
          <tpl hier="71" item="0"/>
          <tpl fld="4" item="1"/>
        </tpls>
      </m>
      <m>
        <tpls c="5">
          <tpl fld="1" item="0"/>
          <tpl fld="2" item="20"/>
          <tpl fld="3" item="5"/>
          <tpl hier="71" item="0"/>
          <tpl fld="4" item="1"/>
        </tpls>
      </m>
      <m>
        <tpls c="5">
          <tpl fld="1" item="0"/>
          <tpl fld="2" item="20"/>
          <tpl fld="3" item="9"/>
          <tpl hier="71" item="0"/>
          <tpl fld="4" item="1"/>
        </tpls>
      </m>
      <m>
        <tpls c="5">
          <tpl fld="1" item="0"/>
          <tpl fld="2" item="21"/>
          <tpl fld="3" item="0"/>
          <tpl hier="71" item="0"/>
          <tpl fld="4" item="1"/>
        </tpls>
      </m>
      <m>
        <tpls c="5">
          <tpl fld="1" item="0"/>
          <tpl fld="2" item="21"/>
          <tpl fld="3" item="4"/>
          <tpl hier="71" item="0"/>
          <tpl fld="4" item="1"/>
        </tpls>
      </m>
      <m>
        <tpls c="5">
          <tpl fld="1" item="0"/>
          <tpl fld="2" item="21"/>
          <tpl fld="3" item="8"/>
          <tpl hier="71" item="0"/>
          <tpl fld="4" item="1"/>
        </tpls>
      </m>
      <m>
        <tpls c="4">
          <tpl fld="1" item="0"/>
          <tpl fld="2" item="21"/>
          <tpl hier="71" item="0"/>
          <tpl fld="4" item="1"/>
        </tpls>
      </m>
      <m>
        <tpls c="5">
          <tpl fld="1" item="0"/>
          <tpl fld="2" item="22"/>
          <tpl fld="3" item="3"/>
          <tpl hier="71" item="0"/>
          <tpl fld="4" item="1"/>
        </tpls>
      </m>
      <m>
        <tpls c="5">
          <tpl fld="1" item="0"/>
          <tpl fld="2" item="22"/>
          <tpl fld="3" item="7"/>
          <tpl hier="71" item="0"/>
          <tpl fld="4" item="1"/>
        </tpls>
      </m>
      <m>
        <tpls c="5">
          <tpl fld="1" item="0"/>
          <tpl fld="2" item="22"/>
          <tpl fld="3" item="11"/>
          <tpl hier="71" item="0"/>
          <tpl fld="4" item="1"/>
        </tpls>
      </m>
      <m>
        <tpls c="5">
          <tpl fld="1" item="0"/>
          <tpl fld="2" item="23"/>
          <tpl fld="3" item="2"/>
          <tpl hier="71" item="0"/>
          <tpl fld="4" item="1"/>
        </tpls>
      </m>
      <m>
        <tpls c="5">
          <tpl fld="1" item="0"/>
          <tpl fld="2" item="23"/>
          <tpl fld="3" item="6"/>
          <tpl hier="71" item="0"/>
          <tpl fld="4" item="1"/>
        </tpls>
      </m>
      <m>
        <tpls c="5">
          <tpl fld="1" item="0"/>
          <tpl fld="2" item="23"/>
          <tpl fld="3" item="10"/>
          <tpl hier="71" item="0"/>
          <tpl fld="4" item="1"/>
        </tpls>
      </m>
      <m>
        <tpls c="5">
          <tpl fld="1" item="0"/>
          <tpl fld="2" item="24"/>
          <tpl fld="3" item="1"/>
          <tpl hier="71" item="0"/>
          <tpl fld="4" item="1"/>
        </tpls>
      </m>
      <m>
        <tpls c="5">
          <tpl fld="1" item="0"/>
          <tpl fld="2" item="24"/>
          <tpl fld="3" item="5"/>
          <tpl hier="71" item="0"/>
          <tpl fld="4" item="1"/>
        </tpls>
      </m>
      <m>
        <tpls c="5">
          <tpl fld="1" item="0"/>
          <tpl fld="2" item="24"/>
          <tpl fld="3" item="9"/>
          <tpl hier="71" item="0"/>
          <tpl fld="4" item="1"/>
        </tpls>
      </m>
      <m>
        <tpls c="5">
          <tpl fld="1" item="0"/>
          <tpl fld="2" item="25"/>
          <tpl fld="3" item="0"/>
          <tpl hier="71" item="0"/>
          <tpl fld="4" item="1"/>
        </tpls>
      </m>
      <m>
        <tpls c="5">
          <tpl fld="1" item="0"/>
          <tpl fld="2" item="25"/>
          <tpl fld="3" item="4"/>
          <tpl hier="71" item="0"/>
          <tpl fld="4" item="1"/>
        </tpls>
      </m>
      <m>
        <tpls c="5">
          <tpl fld="1" item="0"/>
          <tpl fld="2" item="25"/>
          <tpl fld="3" item="8"/>
          <tpl hier="71" item="0"/>
          <tpl fld="4" item="1"/>
        </tpls>
      </m>
      <m>
        <tpls c="4">
          <tpl fld="1" item="0"/>
          <tpl fld="2" item="25"/>
          <tpl hier="71" item="0"/>
          <tpl fld="4" item="1"/>
        </tpls>
      </m>
      <m>
        <tpls c="5">
          <tpl fld="1" item="0"/>
          <tpl fld="2" item="26"/>
          <tpl fld="3" item="3"/>
          <tpl hier="71" item="0"/>
          <tpl fld="4" item="1"/>
        </tpls>
      </m>
      <m>
        <tpls c="5">
          <tpl fld="1" item="0"/>
          <tpl fld="2" item="26"/>
          <tpl fld="3" item="7"/>
          <tpl hier="71" item="0"/>
          <tpl fld="4" item="1"/>
        </tpls>
      </m>
      <m>
        <tpls c="5">
          <tpl fld="1" item="0"/>
          <tpl fld="2" item="26"/>
          <tpl fld="3" item="11"/>
          <tpl hier="71" item="0"/>
          <tpl fld="4" item="1"/>
        </tpls>
      </m>
      <m>
        <tpls c="5">
          <tpl fld="1" item="0"/>
          <tpl fld="2" item="27"/>
          <tpl fld="3" item="2"/>
          <tpl hier="71" item="0"/>
          <tpl fld="4" item="1"/>
        </tpls>
      </m>
      <m>
        <tpls c="5">
          <tpl fld="1" item="0"/>
          <tpl fld="2" item="27"/>
          <tpl fld="3" item="6"/>
          <tpl hier="71" item="0"/>
          <tpl fld="4" item="1"/>
        </tpls>
      </m>
      <m>
        <tpls c="5">
          <tpl fld="1" item="0"/>
          <tpl fld="2" item="27"/>
          <tpl fld="3" item="10"/>
          <tpl hier="71" item="0"/>
          <tpl fld="4" item="1"/>
        </tpls>
      </m>
      <m>
        <tpls c="5">
          <tpl fld="1" item="0"/>
          <tpl fld="2" item="28"/>
          <tpl fld="3" item="1"/>
          <tpl hier="71" item="0"/>
          <tpl fld="4" item="1"/>
        </tpls>
      </m>
      <m>
        <tpls c="5">
          <tpl fld="1" item="0"/>
          <tpl fld="2" item="28"/>
          <tpl fld="3" item="5"/>
          <tpl hier="71" item="0"/>
          <tpl fld="4" item="1"/>
        </tpls>
      </m>
      <m>
        <tpls c="5">
          <tpl fld="1" item="0"/>
          <tpl fld="2" item="28"/>
          <tpl fld="3" item="9"/>
          <tpl hier="71" item="0"/>
          <tpl fld="4" item="1"/>
        </tpls>
      </m>
      <m>
        <tpls c="5">
          <tpl fld="1" item="0"/>
          <tpl fld="2" item="29"/>
          <tpl fld="3" item="0"/>
          <tpl hier="71" item="0"/>
          <tpl fld="4" item="1"/>
        </tpls>
      </m>
      <m>
        <tpls c="5">
          <tpl fld="1" item="0"/>
          <tpl fld="2" item="29"/>
          <tpl fld="3" item="4"/>
          <tpl hier="71" item="0"/>
          <tpl fld="4" item="1"/>
        </tpls>
      </m>
      <m>
        <tpls c="5">
          <tpl fld="1" item="0"/>
          <tpl fld="2" item="29"/>
          <tpl fld="3" item="8"/>
          <tpl hier="71" item="0"/>
          <tpl fld="4" item="1"/>
        </tpls>
      </m>
      <m>
        <tpls c="4">
          <tpl fld="1" item="0"/>
          <tpl fld="2" item="29"/>
          <tpl hier="71" item="0"/>
          <tpl fld="4" item="1"/>
        </tpls>
      </m>
      <m>
        <tpls c="5">
          <tpl fld="1" item="0"/>
          <tpl fld="2" item="30"/>
          <tpl fld="3" item="3"/>
          <tpl hier="71" item="0"/>
          <tpl fld="4" item="1"/>
        </tpls>
      </m>
      <m>
        <tpls c="5">
          <tpl fld="1" item="0"/>
          <tpl fld="2" item="30"/>
          <tpl fld="3" item="7"/>
          <tpl hier="71" item="0"/>
          <tpl fld="4" item="1"/>
        </tpls>
      </m>
      <m>
        <tpls c="5">
          <tpl fld="1" item="0"/>
          <tpl fld="2" item="30"/>
          <tpl fld="3" item="11"/>
          <tpl hier="71" item="0"/>
          <tpl fld="4" item="1"/>
        </tpls>
      </m>
      <m>
        <tpls c="5">
          <tpl fld="1" item="0"/>
          <tpl fld="2" item="0"/>
          <tpl fld="3" item="1"/>
          <tpl hier="71" item="0"/>
          <tpl fld="4" item="2"/>
        </tpls>
      </m>
      <m>
        <tpls c="5">
          <tpl fld="1" item="0"/>
          <tpl fld="2" item="0"/>
          <tpl fld="3" item="5"/>
          <tpl hier="71" item="0"/>
          <tpl fld="4" item="2"/>
        </tpls>
      </m>
      <m>
        <tpls c="5">
          <tpl fld="1" item="0"/>
          <tpl fld="2" item="0"/>
          <tpl fld="3" item="9"/>
          <tpl hier="71" item="0"/>
          <tpl fld="4" item="2"/>
        </tpls>
      </m>
      <m>
        <tpls c="5">
          <tpl fld="1" item="0"/>
          <tpl fld="2" item="1"/>
          <tpl fld="3" item="0"/>
          <tpl hier="71" item="0"/>
          <tpl fld="4" item="2"/>
        </tpls>
      </m>
      <m>
        <tpls c="5">
          <tpl fld="1" item="0"/>
          <tpl fld="2" item="1"/>
          <tpl fld="3" item="4"/>
          <tpl hier="71" item="0"/>
          <tpl fld="4" item="2"/>
        </tpls>
      </m>
      <m>
        <tpls c="5">
          <tpl fld="1" item="0"/>
          <tpl fld="2" item="1"/>
          <tpl fld="3" item="8"/>
          <tpl hier="71" item="0"/>
          <tpl fld="4" item="2"/>
        </tpls>
      </m>
      <m>
        <tpls c="4">
          <tpl fld="1" item="0"/>
          <tpl fld="2" item="1"/>
          <tpl hier="71" item="0"/>
          <tpl fld="4" item="2"/>
        </tpls>
      </m>
      <m>
        <tpls c="5">
          <tpl fld="1" item="0"/>
          <tpl fld="2" item="2"/>
          <tpl fld="3" item="3"/>
          <tpl hier="71" item="0"/>
          <tpl fld="4" item="2"/>
        </tpls>
      </m>
      <m>
        <tpls c="5">
          <tpl fld="1" item="0"/>
          <tpl fld="2" item="2"/>
          <tpl fld="3" item="7"/>
          <tpl hier="71" item="0"/>
          <tpl fld="4" item="2"/>
        </tpls>
      </m>
      <n v="3454.15" in="0">
        <tpls c="5">
          <tpl fld="1" item="0"/>
          <tpl fld="2" item="2"/>
          <tpl fld="3" item="11"/>
          <tpl hier="71" item="0"/>
          <tpl fld="4" item="2"/>
        </tpls>
      </n>
      <n v="3041.67" in="0">
        <tpls c="5">
          <tpl fld="1" item="0"/>
          <tpl fld="2" item="3"/>
          <tpl fld="3" item="2"/>
          <tpl hier="71" item="0"/>
          <tpl fld="4" item="2"/>
        </tpls>
      </n>
      <n v="675" in="0">
        <tpls c="5">
          <tpl fld="1" item="0"/>
          <tpl fld="2" item="3"/>
          <tpl fld="3" item="6"/>
          <tpl hier="71" item="0"/>
          <tpl fld="4" item="2"/>
        </tpls>
      </n>
      <m>
        <tpls c="5">
          <tpl fld="1" item="0"/>
          <tpl fld="2" item="3"/>
          <tpl fld="3" item="10"/>
          <tpl hier="71" item="0"/>
          <tpl fld="4" item="2"/>
        </tpls>
      </m>
      <m>
        <tpls c="5">
          <tpl fld="1" item="0"/>
          <tpl fld="2" item="4"/>
          <tpl fld="3" item="1"/>
          <tpl hier="71" item="0"/>
          <tpl fld="4" item="2"/>
        </tpls>
      </m>
      <m>
        <tpls c="5">
          <tpl fld="1" item="0"/>
          <tpl fld="2" item="4"/>
          <tpl fld="3" item="5"/>
          <tpl hier="71" item="0"/>
          <tpl fld="4" item="2"/>
        </tpls>
      </m>
      <m>
        <tpls c="5">
          <tpl fld="1" item="0"/>
          <tpl fld="2" item="4"/>
          <tpl fld="3" item="9"/>
          <tpl hier="71" item="0"/>
          <tpl fld="4" item="2"/>
        </tpls>
      </m>
      <m>
        <tpls c="5">
          <tpl fld="1" item="0"/>
          <tpl fld="2" item="5"/>
          <tpl fld="3" item="0"/>
          <tpl hier="71" item="0"/>
          <tpl fld="4" item="2"/>
        </tpls>
      </m>
      <m>
        <tpls c="5">
          <tpl fld="1" item="0"/>
          <tpl fld="2" item="5"/>
          <tpl fld="3" item="4"/>
          <tpl hier="71" item="0"/>
          <tpl fld="4" item="2"/>
        </tpls>
      </m>
      <n v="3931.96" in="0">
        <tpls c="5">
          <tpl fld="1" item="0"/>
          <tpl fld="2" item="5"/>
          <tpl fld="3" item="8"/>
          <tpl hier="71" item="0"/>
          <tpl fld="4" item="2"/>
        </tpls>
      </n>
      <n v="6669.46" in="0">
        <tpls c="4">
          <tpl fld="1" item="0"/>
          <tpl fld="2" item="5"/>
          <tpl hier="71" item="0"/>
          <tpl fld="4" item="2"/>
        </tpls>
      </n>
      <m>
        <tpls c="5">
          <tpl fld="1" item="0"/>
          <tpl fld="2" item="6"/>
          <tpl fld="3" item="3"/>
          <tpl hier="71" item="0"/>
          <tpl fld="4" item="2"/>
        </tpls>
      </m>
      <m>
        <tpls c="5">
          <tpl fld="1" item="0"/>
          <tpl fld="2" item="6"/>
          <tpl fld="3" item="7"/>
          <tpl hier="71" item="0"/>
          <tpl fld="4" item="2"/>
        </tpls>
      </m>
      <m>
        <tpls c="5">
          <tpl fld="1" item="0"/>
          <tpl fld="2" item="6"/>
          <tpl fld="3" item="11"/>
          <tpl hier="71" item="0"/>
          <tpl fld="4" item="2"/>
        </tpls>
      </m>
      <m>
        <tpls c="5">
          <tpl fld="1" item="0"/>
          <tpl fld="2" item="7"/>
          <tpl fld="3" item="2"/>
          <tpl hier="71" item="0"/>
          <tpl fld="4" item="2"/>
        </tpls>
      </m>
      <m>
        <tpls c="5">
          <tpl fld="1" item="0"/>
          <tpl fld="2" item="7"/>
          <tpl fld="3" item="6"/>
          <tpl hier="71" item="0"/>
          <tpl fld="4" item="2"/>
        </tpls>
      </m>
      <m>
        <tpls c="5">
          <tpl fld="1" item="0"/>
          <tpl fld="2" item="7"/>
          <tpl fld="3" item="10"/>
          <tpl hier="71" item="0"/>
          <tpl fld="4" item="2"/>
        </tpls>
      </m>
      <m>
        <tpls c="5">
          <tpl fld="1" item="0"/>
          <tpl fld="2" item="8"/>
          <tpl fld="3" item="1"/>
          <tpl hier="71" item="0"/>
          <tpl fld="4" item="2"/>
        </tpls>
      </m>
      <m>
        <tpls c="5">
          <tpl fld="1" item="0"/>
          <tpl fld="2" item="8"/>
          <tpl fld="3" item="5"/>
          <tpl hier="71" item="0"/>
          <tpl fld="4" item="2"/>
        </tpls>
      </m>
      <m>
        <tpls c="5">
          <tpl fld="1" item="0"/>
          <tpl fld="2" item="8"/>
          <tpl fld="3" item="9"/>
          <tpl hier="71" item="0"/>
          <tpl fld="4" item="2"/>
        </tpls>
      </m>
      <m>
        <tpls c="5">
          <tpl fld="1" item="0"/>
          <tpl fld="2" item="9"/>
          <tpl fld="3" item="0"/>
          <tpl hier="71" item="0"/>
          <tpl fld="4" item="2"/>
        </tpls>
      </m>
      <m>
        <tpls c="5">
          <tpl fld="1" item="0"/>
          <tpl fld="2" item="9"/>
          <tpl fld="3" item="4"/>
          <tpl hier="71" item="0"/>
          <tpl fld="4" item="2"/>
        </tpls>
      </m>
      <m>
        <tpls c="5">
          <tpl fld="1" item="0"/>
          <tpl fld="2" item="9"/>
          <tpl fld="3" item="8"/>
          <tpl hier="71" item="0"/>
          <tpl fld="4" item="2"/>
        </tpls>
      </m>
      <m>
        <tpls c="4">
          <tpl fld="1" item="0"/>
          <tpl fld="2" item="9"/>
          <tpl hier="71" item="0"/>
          <tpl fld="4" item="2"/>
        </tpls>
      </m>
      <m>
        <tpls c="5">
          <tpl fld="1" item="0"/>
          <tpl fld="2" item="10"/>
          <tpl fld="3" item="3"/>
          <tpl hier="71" item="0"/>
          <tpl fld="4" item="2"/>
        </tpls>
      </m>
      <m>
        <tpls c="5">
          <tpl fld="1" item="0"/>
          <tpl fld="2" item="10"/>
          <tpl fld="3" item="7"/>
          <tpl hier="71" item="0"/>
          <tpl fld="4" item="2"/>
        </tpls>
      </m>
      <m>
        <tpls c="5">
          <tpl fld="1" item="0"/>
          <tpl fld="2" item="10"/>
          <tpl fld="3" item="11"/>
          <tpl hier="71" item="0"/>
          <tpl fld="4" item="2"/>
        </tpls>
      </m>
      <m>
        <tpls c="5">
          <tpl fld="1" item="0"/>
          <tpl fld="2" item="11"/>
          <tpl fld="3" item="2"/>
          <tpl hier="71" item="0"/>
          <tpl fld="4" item="2"/>
        </tpls>
      </m>
      <m>
        <tpls c="5">
          <tpl fld="1" item="0"/>
          <tpl fld="2" item="11"/>
          <tpl fld="3" item="6"/>
          <tpl hier="71" item="0"/>
          <tpl fld="4" item="2"/>
        </tpls>
      </m>
      <m>
        <tpls c="5">
          <tpl fld="1" item="0"/>
          <tpl fld="2" item="11"/>
          <tpl fld="3" item="10"/>
          <tpl hier="71" item="0"/>
          <tpl fld="4" item="2"/>
        </tpls>
      </m>
      <m>
        <tpls c="5">
          <tpl fld="1" item="0"/>
          <tpl fld="2" item="12"/>
          <tpl fld="3" item="1"/>
          <tpl hier="71" item="0"/>
          <tpl fld="4" item="2"/>
        </tpls>
      </m>
      <m>
        <tpls c="5">
          <tpl fld="1" item="0"/>
          <tpl fld="2" item="12"/>
          <tpl fld="3" item="5"/>
          <tpl hier="71" item="0"/>
          <tpl fld="4" item="2"/>
        </tpls>
      </m>
      <m>
        <tpls c="5">
          <tpl fld="1" item="0"/>
          <tpl fld="2" item="12"/>
          <tpl fld="3" item="9"/>
          <tpl hier="71" item="0"/>
          <tpl fld="4" item="2"/>
        </tpls>
      </m>
      <m>
        <tpls c="5">
          <tpl fld="1" item="0"/>
          <tpl fld="2" item="13"/>
          <tpl fld="3" item="0"/>
          <tpl hier="71" item="0"/>
          <tpl fld="4" item="2"/>
        </tpls>
      </m>
      <m>
        <tpls c="5">
          <tpl fld="1" item="0"/>
          <tpl fld="2" item="13"/>
          <tpl fld="3" item="4"/>
          <tpl hier="71" item="0"/>
          <tpl fld="4" item="2"/>
        </tpls>
      </m>
      <m>
        <tpls c="5">
          <tpl fld="1" item="0"/>
          <tpl fld="2" item="13"/>
          <tpl fld="3" item="8"/>
          <tpl hier="71" item="0"/>
          <tpl fld="4" item="2"/>
        </tpls>
      </m>
      <m>
        <tpls c="4">
          <tpl fld="1" item="0"/>
          <tpl fld="2" item="13"/>
          <tpl hier="71" item="0"/>
          <tpl fld="4" item="2"/>
        </tpls>
      </m>
      <m>
        <tpls c="5">
          <tpl fld="1" item="0"/>
          <tpl fld="2" item="14"/>
          <tpl fld="3" item="3"/>
          <tpl hier="71" item="0"/>
          <tpl fld="4" item="2"/>
        </tpls>
      </m>
      <m>
        <tpls c="5">
          <tpl fld="1" item="0"/>
          <tpl fld="2" item="14"/>
          <tpl fld="3" item="7"/>
          <tpl hier="71" item="0"/>
          <tpl fld="4" item="2"/>
        </tpls>
      </m>
      <m>
        <tpls c="5">
          <tpl fld="1" item="0"/>
          <tpl fld="2" item="14"/>
          <tpl fld="3" item="11"/>
          <tpl hier="71" item="0"/>
          <tpl fld="4" item="2"/>
        </tpls>
      </m>
      <m>
        <tpls c="5">
          <tpl fld="1" item="0"/>
          <tpl fld="2" item="15"/>
          <tpl fld="3" item="2"/>
          <tpl hier="71" item="0"/>
          <tpl fld="4" item="2"/>
        </tpls>
      </m>
      <m>
        <tpls c="5">
          <tpl fld="1" item="0"/>
          <tpl fld="2" item="15"/>
          <tpl fld="3" item="6"/>
          <tpl hier="71" item="0"/>
          <tpl fld="4" item="2"/>
        </tpls>
      </m>
      <m>
        <tpls c="5">
          <tpl fld="1" item="0"/>
          <tpl fld="2" item="15"/>
          <tpl fld="3" item="10"/>
          <tpl hier="71" item="0"/>
          <tpl fld="4" item="2"/>
        </tpls>
      </m>
      <m>
        <tpls c="5">
          <tpl fld="1" item="0"/>
          <tpl fld="2" item="16"/>
          <tpl fld="3" item="1"/>
          <tpl hier="71" item="0"/>
          <tpl fld="4" item="2"/>
        </tpls>
      </m>
      <m>
        <tpls c="5">
          <tpl fld="1" item="0"/>
          <tpl fld="2" item="16"/>
          <tpl fld="3" item="5"/>
          <tpl hier="71" item="0"/>
          <tpl fld="4" item="2"/>
        </tpls>
      </m>
      <m>
        <tpls c="5">
          <tpl fld="1" item="0"/>
          <tpl fld="2" item="16"/>
          <tpl fld="3" item="9"/>
          <tpl hier="71" item="0"/>
          <tpl fld="4" item="2"/>
        </tpls>
      </m>
      <m>
        <tpls c="5">
          <tpl fld="1" item="0"/>
          <tpl fld="2" item="17"/>
          <tpl fld="3" item="0"/>
          <tpl hier="71" item="0"/>
          <tpl fld="4" item="2"/>
        </tpls>
      </m>
      <m>
        <tpls c="5">
          <tpl fld="1" item="0"/>
          <tpl fld="2" item="17"/>
          <tpl fld="3" item="4"/>
          <tpl hier="71" item="0"/>
          <tpl fld="4" item="2"/>
        </tpls>
      </m>
      <m>
        <tpls c="5">
          <tpl fld="1" item="0"/>
          <tpl fld="2" item="17"/>
          <tpl fld="3" item="8"/>
          <tpl hier="71" item="0"/>
          <tpl fld="4" item="2"/>
        </tpls>
      </m>
      <m>
        <tpls c="4">
          <tpl fld="1" item="0"/>
          <tpl fld="2" item="17"/>
          <tpl hier="71" item="0"/>
          <tpl fld="4" item="2"/>
        </tpls>
      </m>
      <m>
        <tpls c="5">
          <tpl fld="1" item="0"/>
          <tpl fld="2" item="18"/>
          <tpl fld="3" item="3"/>
          <tpl hier="71" item="0"/>
          <tpl fld="4" item="2"/>
        </tpls>
      </m>
      <m>
        <tpls c="5">
          <tpl fld="1" item="0"/>
          <tpl fld="2" item="18"/>
          <tpl fld="3" item="7"/>
          <tpl hier="71" item="0"/>
          <tpl fld="4" item="2"/>
        </tpls>
      </m>
      <m>
        <tpls c="5">
          <tpl fld="1" item="0"/>
          <tpl fld="2" item="18"/>
          <tpl fld="3" item="11"/>
          <tpl hier="71" item="0"/>
          <tpl fld="4" item="2"/>
        </tpls>
      </m>
      <m>
        <tpls c="5">
          <tpl fld="1" item="0"/>
          <tpl fld="2" item="19"/>
          <tpl fld="3" item="2"/>
          <tpl hier="71" item="0"/>
          <tpl fld="4" item="2"/>
        </tpls>
      </m>
      <m>
        <tpls c="5">
          <tpl fld="1" item="0"/>
          <tpl fld="2" item="19"/>
          <tpl fld="3" item="6"/>
          <tpl hier="71" item="0"/>
          <tpl fld="4" item="2"/>
        </tpls>
      </m>
      <m>
        <tpls c="5">
          <tpl fld="1" item="0"/>
          <tpl fld="2" item="19"/>
          <tpl fld="3" item="10"/>
          <tpl hier="71" item="0"/>
          <tpl fld="4" item="2"/>
        </tpls>
      </m>
      <m>
        <tpls c="5">
          <tpl fld="1" item="0"/>
          <tpl fld="2" item="20"/>
          <tpl fld="3" item="1"/>
          <tpl hier="71" item="0"/>
          <tpl fld="4" item="2"/>
        </tpls>
      </m>
      <m>
        <tpls c="5">
          <tpl fld="1" item="0"/>
          <tpl fld="2" item="20"/>
          <tpl fld="3" item="5"/>
          <tpl hier="71" item="0"/>
          <tpl fld="4" item="2"/>
        </tpls>
      </m>
      <m>
        <tpls c="5">
          <tpl fld="1" item="0"/>
          <tpl fld="2" item="20"/>
          <tpl fld="3" item="10"/>
          <tpl hier="71" item="0"/>
          <tpl fld="4" item="2"/>
        </tpls>
      </m>
      <m>
        <tpls c="5">
          <tpl fld="1" item="0"/>
          <tpl fld="2" item="21"/>
          <tpl fld="3" item="3"/>
          <tpl hier="71" item="0"/>
          <tpl fld="4" item="2"/>
        </tpls>
      </m>
      <m>
        <tpls c="5">
          <tpl fld="1" item="0"/>
          <tpl fld="2" item="21"/>
          <tpl fld="3" item="8"/>
          <tpl hier="71" item="0"/>
          <tpl fld="4" item="2"/>
        </tpls>
      </m>
      <m>
        <tpls c="5">
          <tpl fld="1" item="0"/>
          <tpl fld="2" item="22"/>
          <tpl fld="3" item="0"/>
          <tpl hier="71" item="0"/>
          <tpl fld="4" item="2"/>
        </tpls>
      </m>
      <m>
        <tpls c="5">
          <tpl fld="1" item="0"/>
          <tpl fld="2" item="22"/>
          <tpl fld="3" item="6"/>
          <tpl hier="71" item="0"/>
          <tpl fld="4" item="2"/>
        </tpls>
      </m>
      <m>
        <tpls c="5">
          <tpl fld="1" item="0"/>
          <tpl fld="2" item="22"/>
          <tpl fld="3" item="11"/>
          <tpl hier="71" item="0"/>
          <tpl fld="4" item="2"/>
        </tpls>
      </m>
      <m>
        <tpls c="5">
          <tpl fld="1" item="0"/>
          <tpl fld="2" item="23"/>
          <tpl fld="3" item="3"/>
          <tpl hier="71" item="0"/>
          <tpl fld="4" item="2"/>
        </tpls>
      </m>
      <m>
        <tpls c="5">
          <tpl fld="1" item="0"/>
          <tpl fld="2" item="23"/>
          <tpl fld="3" item="9"/>
          <tpl hier="71" item="0"/>
          <tpl fld="4" item="2"/>
        </tpls>
      </m>
      <m>
        <tpls c="5">
          <tpl fld="1" item="0"/>
          <tpl fld="2" item="24"/>
          <tpl fld="3" item="1"/>
          <tpl hier="71" item="0"/>
          <tpl fld="4" item="2"/>
        </tpls>
      </m>
      <m>
        <tpls c="5">
          <tpl fld="1" item="0"/>
          <tpl fld="2" item="24"/>
          <tpl fld="3" item="6"/>
          <tpl hier="71" item="0"/>
          <tpl fld="4" item="2"/>
        </tpls>
      </m>
      <m>
        <tpls c="4">
          <tpl fld="1" item="0"/>
          <tpl fld="2" item="24"/>
          <tpl hier="71" item="0"/>
          <tpl fld="4" item="2"/>
        </tpls>
      </m>
      <m>
        <tpls c="5">
          <tpl fld="1" item="0"/>
          <tpl fld="2" item="25"/>
          <tpl fld="3" item="4"/>
          <tpl hier="71" item="0"/>
          <tpl fld="4" item="2"/>
        </tpls>
      </m>
      <m>
        <tpls c="5">
          <tpl fld="1" item="0"/>
          <tpl fld="2" item="25"/>
          <tpl fld="3" item="9"/>
          <tpl hier="71" item="0"/>
          <tpl fld="4" item="2"/>
        </tpls>
      </m>
      <m>
        <tpls c="5">
          <tpl fld="1" item="0"/>
          <tpl fld="2" item="26"/>
          <tpl fld="3" item="2"/>
          <tpl hier="71" item="0"/>
          <tpl fld="4" item="2"/>
        </tpls>
      </m>
      <m>
        <tpls c="5">
          <tpl fld="1" item="0"/>
          <tpl fld="2" item="26"/>
          <tpl fld="3" item="7"/>
          <tpl hier="71" item="0"/>
          <tpl fld="4" item="2"/>
        </tpls>
      </m>
      <m>
        <tpls c="4">
          <tpl fld="1" item="0"/>
          <tpl fld="2" item="26"/>
          <tpl hier="71" item="0"/>
          <tpl fld="4" item="2"/>
        </tpls>
      </m>
      <m>
        <tpls c="5">
          <tpl fld="1" item="0"/>
          <tpl fld="2" item="27"/>
          <tpl fld="3" item="5"/>
          <tpl hier="71" item="0"/>
          <tpl fld="4" item="2"/>
        </tpls>
      </m>
      <m>
        <tpls c="5">
          <tpl fld="1" item="0"/>
          <tpl fld="2" item="27"/>
          <tpl fld="3" item="10"/>
          <tpl hier="71" item="0"/>
          <tpl fld="4" item="2"/>
        </tpls>
      </m>
      <m>
        <tpls c="5">
          <tpl fld="1" item="0"/>
          <tpl fld="2" item="28"/>
          <tpl fld="3" item="2"/>
          <tpl hier="71" item="0"/>
          <tpl fld="4" item="2"/>
        </tpls>
      </m>
      <m>
        <tpls c="5">
          <tpl fld="1" item="0"/>
          <tpl fld="2" item="28"/>
          <tpl fld="3" item="8"/>
          <tpl hier="71" item="0"/>
          <tpl fld="4" item="2"/>
        </tpls>
      </m>
      <m>
        <tpls c="5">
          <tpl fld="1" item="0"/>
          <tpl fld="2" item="29"/>
          <tpl fld="3" item="0"/>
          <tpl hier="71" item="0"/>
          <tpl fld="4" item="2"/>
        </tpls>
      </m>
      <m>
        <tpls c="5">
          <tpl fld="1" item="0"/>
          <tpl fld="2" item="29"/>
          <tpl fld="3" item="5"/>
          <tpl hier="71" item="0"/>
          <tpl fld="4" item="2"/>
        </tpls>
      </m>
      <m>
        <tpls c="5">
          <tpl fld="1" item="0"/>
          <tpl fld="2" item="30"/>
          <tpl fld="3" item="0"/>
          <tpl hier="71" item="0"/>
          <tpl fld="4" item="2"/>
        </tpls>
      </m>
      <m>
        <tpls c="5">
          <tpl fld="1" item="0"/>
          <tpl fld="2" item="30"/>
          <tpl fld="3" item="8"/>
          <tpl hier="71" item="0"/>
          <tpl fld="4" item="2"/>
        </tpls>
      </m>
      <m>
        <tpls c="5">
          <tpl fld="1" item="0"/>
          <tpl fld="2" item="0"/>
          <tpl fld="3" item="2"/>
          <tpl hier="71" item="0"/>
          <tpl fld="4" item="3"/>
        </tpls>
      </m>
      <m>
        <tpls c="5">
          <tpl fld="1" item="0"/>
          <tpl fld="2" item="0"/>
          <tpl fld="3" item="10"/>
          <tpl hier="71" item="0"/>
          <tpl fld="4" item="3"/>
        </tpls>
      </m>
      <m>
        <tpls c="5">
          <tpl fld="1" item="0"/>
          <tpl fld="2" item="1"/>
          <tpl fld="3" item="5"/>
          <tpl hier="71" item="0"/>
          <tpl fld="4" item="3"/>
        </tpls>
      </m>
      <m>
        <tpls c="5">
          <tpl fld="1" item="0"/>
          <tpl fld="2" item="2"/>
          <tpl fld="3" item="0"/>
          <tpl hier="71" item="0"/>
          <tpl fld="4" item="3"/>
        </tpls>
      </m>
      <m>
        <tpls c="5">
          <tpl fld="1" item="0"/>
          <tpl fld="2" item="2"/>
          <tpl fld="3" item="8"/>
          <tpl hier="71" item="0"/>
          <tpl fld="4" item="3"/>
        </tpls>
      </m>
      <n v="1240000" in="0">
        <tpls c="5">
          <tpl fld="1" item="0"/>
          <tpl fld="2" item="3"/>
          <tpl fld="3" item="3"/>
          <tpl hier="71" item="0"/>
          <tpl fld="4" item="3"/>
        </tpls>
      </n>
      <n v="1400000" in="0">
        <tpls c="5">
          <tpl fld="1" item="0"/>
          <tpl fld="2" item="3"/>
          <tpl fld="3" item="11"/>
          <tpl hier="71" item="0"/>
          <tpl fld="4" item="3"/>
        </tpls>
      </n>
      <n v="1400000" in="0">
        <tpls c="5">
          <tpl fld="1" item="0"/>
          <tpl fld="2" item="4"/>
          <tpl fld="3" item="6"/>
          <tpl hier="71" item="0"/>
          <tpl fld="4" item="3"/>
        </tpls>
      </n>
      <n v="1400000" in="0">
        <tpls c="5">
          <tpl fld="1" item="0"/>
          <tpl fld="2" item="5"/>
          <tpl fld="3" item="1"/>
          <tpl hier="71" item="0"/>
          <tpl fld="4" item="3"/>
        </tpls>
      </n>
      <m>
        <tpls c="5">
          <tpl fld="1" item="0"/>
          <tpl fld="2" item="5"/>
          <tpl fld="3" item="9"/>
          <tpl hier="71" item="0"/>
          <tpl fld="4" item="3"/>
        </tpls>
      </m>
      <m>
        <tpls c="5">
          <tpl fld="1" item="0"/>
          <tpl fld="2" item="6"/>
          <tpl fld="3" item="4"/>
          <tpl hier="71" item="0"/>
          <tpl fld="4" item="3"/>
        </tpls>
      </m>
      <m>
        <tpls c="4">
          <tpl fld="1" item="0"/>
          <tpl fld="2" item="6"/>
          <tpl hier="71" item="0"/>
          <tpl fld="4" item="3"/>
        </tpls>
      </m>
      <m>
        <tpls c="5">
          <tpl fld="1" item="0"/>
          <tpl fld="2" item="7"/>
          <tpl fld="3" item="7"/>
          <tpl hier="71" item="0"/>
          <tpl fld="4" item="3"/>
        </tpls>
      </m>
      <m>
        <tpls c="5">
          <tpl fld="1" item="0"/>
          <tpl fld="2" item="8"/>
          <tpl fld="3" item="2"/>
          <tpl hier="71" item="0"/>
          <tpl fld="4" item="3"/>
        </tpls>
      </m>
      <m>
        <tpls c="5">
          <tpl fld="1" item="0"/>
          <tpl fld="2" item="8"/>
          <tpl fld="3" item="10"/>
          <tpl hier="71" item="0"/>
          <tpl fld="4" item="3"/>
        </tpls>
      </m>
      <m>
        <tpls c="5">
          <tpl fld="1" item="0"/>
          <tpl fld="2" item="9"/>
          <tpl fld="3" item="5"/>
          <tpl hier="71" item="0"/>
          <tpl fld="4" item="3"/>
        </tpls>
      </m>
      <m>
        <tpls c="5">
          <tpl fld="1" item="0"/>
          <tpl fld="2" item="10"/>
          <tpl fld="3" item="0"/>
          <tpl hier="71" item="0"/>
          <tpl fld="4" item="3"/>
        </tpls>
      </m>
      <m>
        <tpls c="5">
          <tpl fld="1" item="0"/>
          <tpl fld="2" item="10"/>
          <tpl fld="3" item="8"/>
          <tpl hier="71" item="0"/>
          <tpl fld="4" item="3"/>
        </tpls>
      </m>
      <m>
        <tpls c="5">
          <tpl fld="1" item="0"/>
          <tpl fld="2" item="11"/>
          <tpl fld="3" item="3"/>
          <tpl hier="71" item="0"/>
          <tpl fld="4" item="3"/>
        </tpls>
      </m>
      <m>
        <tpls c="5">
          <tpl fld="1" item="0"/>
          <tpl fld="2" item="11"/>
          <tpl fld="3" item="11"/>
          <tpl hier="71" item="0"/>
          <tpl fld="4" item="3"/>
        </tpls>
      </m>
      <m>
        <tpls c="5">
          <tpl fld="1" item="0"/>
          <tpl fld="2" item="12"/>
          <tpl fld="3" item="6"/>
          <tpl hier="71" item="0"/>
          <tpl fld="4" item="3"/>
        </tpls>
      </m>
      <m>
        <tpls c="5">
          <tpl fld="1" item="0"/>
          <tpl fld="2" item="13"/>
          <tpl fld="3" item="1"/>
          <tpl hier="71" item="0"/>
          <tpl fld="4" item="3"/>
        </tpls>
      </m>
      <m>
        <tpls c="5">
          <tpl fld="1" item="0"/>
          <tpl fld="2" item="13"/>
          <tpl fld="3" item="9"/>
          <tpl hier="71" item="0"/>
          <tpl fld="4" item="3"/>
        </tpls>
      </m>
      <m>
        <tpls c="5">
          <tpl fld="1" item="0"/>
          <tpl fld="2" item="14"/>
          <tpl fld="3" item="4"/>
          <tpl hier="71" item="0"/>
          <tpl fld="4" item="3"/>
        </tpls>
      </m>
      <m>
        <tpls c="4">
          <tpl fld="1" item="0"/>
          <tpl fld="2" item="14"/>
          <tpl hier="71" item="0"/>
          <tpl fld="4" item="3"/>
        </tpls>
      </m>
      <m>
        <tpls c="5">
          <tpl fld="1" item="0"/>
          <tpl fld="2" item="15"/>
          <tpl fld="3" item="7"/>
          <tpl hier="71" item="0"/>
          <tpl fld="4" item="3"/>
        </tpls>
      </m>
      <m>
        <tpls c="5">
          <tpl fld="1" item="0"/>
          <tpl fld="2" item="16"/>
          <tpl fld="3" item="2"/>
          <tpl hier="71" item="0"/>
          <tpl fld="4" item="3"/>
        </tpls>
      </m>
      <m>
        <tpls c="5">
          <tpl fld="1" item="0"/>
          <tpl fld="2" item="16"/>
          <tpl fld="3" item="10"/>
          <tpl hier="71" item="0"/>
          <tpl fld="4" item="3"/>
        </tpls>
      </m>
      <m>
        <tpls c="5">
          <tpl fld="1" item="0"/>
          <tpl fld="2" item="17"/>
          <tpl fld="3" item="9"/>
          <tpl hier="71" item="0"/>
          <tpl fld="4" item="3"/>
        </tpls>
      </m>
      <m>
        <tpls c="4">
          <tpl fld="1" item="0"/>
          <tpl fld="2" item="18"/>
          <tpl hier="71" item="0"/>
          <tpl fld="4" item="3"/>
        </tpls>
      </m>
      <m>
        <tpls c="5">
          <tpl fld="1" item="0"/>
          <tpl fld="2" item="20"/>
          <tpl fld="3" item="2"/>
          <tpl hier="71" item="0"/>
          <tpl fld="4" item="3"/>
        </tpls>
      </m>
      <m>
        <tpls c="5">
          <tpl fld="1" item="0"/>
          <tpl fld="2" item="21"/>
          <tpl fld="3" item="5"/>
          <tpl hier="71" item="0"/>
          <tpl fld="4" item="3"/>
        </tpls>
      </m>
      <m>
        <tpls c="5">
          <tpl fld="1" item="0"/>
          <tpl fld="2" item="22"/>
          <tpl fld="3" item="8"/>
          <tpl hier="71" item="0"/>
          <tpl fld="4" item="3"/>
        </tpls>
      </m>
      <m>
        <tpls c="5">
          <tpl fld="1" item="0"/>
          <tpl fld="2" item="23"/>
          <tpl fld="3" item="11"/>
          <tpl hier="71" item="0"/>
          <tpl fld="4" item="3"/>
        </tpls>
      </m>
      <m>
        <tpls c="5">
          <tpl fld="1" item="0"/>
          <tpl fld="2" item="25"/>
          <tpl fld="3" item="1"/>
          <tpl hier="71" item="0"/>
          <tpl fld="4" item="3"/>
        </tpls>
      </m>
      <m>
        <tpls c="5">
          <tpl fld="1" item="0"/>
          <tpl fld="2" item="26"/>
          <tpl fld="3" item="4"/>
          <tpl hier="71" item="0"/>
          <tpl fld="4" item="3"/>
        </tpls>
      </m>
      <m>
        <tpls c="5">
          <tpl fld="1" item="0"/>
          <tpl fld="2" item="27"/>
          <tpl fld="3" item="7"/>
          <tpl hier="71" item="0"/>
          <tpl fld="4" item="3"/>
        </tpls>
      </m>
      <m>
        <tpls c="5">
          <tpl fld="1" item="0"/>
          <tpl fld="2" item="28"/>
          <tpl fld="3" item="10"/>
          <tpl hier="71" item="0"/>
          <tpl fld="4" item="3"/>
        </tpls>
      </m>
      <m>
        <tpls c="5">
          <tpl fld="1" item="0"/>
          <tpl fld="2" item="30"/>
          <tpl fld="3" item="0"/>
          <tpl hier="71" item="0"/>
          <tpl fld="4" item="3"/>
        </tpls>
      </m>
      <n v="1529190.01" in="0">
        <tpls c="5">
          <tpl fld="1" item="0"/>
          <tpl fld="2" item="0"/>
          <tpl fld="3" item="2"/>
          <tpl hier="71" item="0"/>
          <tpl fld="4" item="4"/>
        </tpls>
      </n>
      <n v="1916486.46" in="0">
        <tpls c="5">
          <tpl fld="1" item="0"/>
          <tpl fld="2" item="1"/>
          <tpl fld="3" item="5"/>
          <tpl hier="71" item="0"/>
          <tpl fld="4" item="4"/>
        </tpls>
      </n>
      <n v="6391086.5199999986" in="0">
        <tpls c="5">
          <tpl fld="1" item="0"/>
          <tpl fld="2" item="2"/>
          <tpl fld="3" item="8"/>
          <tpl hier="71" item="0"/>
          <tpl fld="4" item="4"/>
        </tpls>
      </n>
      <n v="8754519.2600000035" in="0">
        <tpls c="5">
          <tpl fld="1" item="0"/>
          <tpl fld="2" item="3"/>
          <tpl fld="3" item="11"/>
          <tpl hier="71" item="0"/>
          <tpl fld="4" item="4"/>
        </tpls>
      </n>
      <n v="9025518.959999999" in="0">
        <tpls c="5">
          <tpl fld="1" item="0"/>
          <tpl fld="2" item="5"/>
          <tpl fld="3" item="1"/>
          <tpl hier="71" item="0"/>
          <tpl fld="4" item="4"/>
        </tpls>
      </n>
      <n v="9663958.0300000012" in="0">
        <tpls c="5">
          <tpl fld="1" item="0"/>
          <tpl fld="2" item="6"/>
          <tpl fld="3" item="4"/>
          <tpl hier="71" item="0"/>
          <tpl fld="4" item="4"/>
        </tpls>
      </n>
      <n v="10375103.500000002" in="0">
        <tpls c="5">
          <tpl fld="1" item="0"/>
          <tpl fld="2" item="7"/>
          <tpl fld="3" item="7"/>
          <tpl hier="71" item="0"/>
          <tpl fld="4" item="4"/>
        </tpls>
      </n>
      <n v="9845452.5300000012" in="0">
        <tpls c="5">
          <tpl fld="1" item="0"/>
          <tpl fld="2" item="8"/>
          <tpl fld="3" item="10"/>
          <tpl hier="71" item="0"/>
          <tpl fld="4" item="4"/>
        </tpls>
      </n>
      <n v="8742891.9499999993" in="0">
        <tpls c="5">
          <tpl fld="1" item="0"/>
          <tpl fld="2" item="10"/>
          <tpl fld="3" item="0"/>
          <tpl hier="71" item="0"/>
          <tpl fld="4" item="4"/>
        </tpls>
      </n>
      <n v="7708339.8599999985" in="0">
        <tpls c="5">
          <tpl fld="1" item="0"/>
          <tpl fld="2" item="11"/>
          <tpl fld="3" item="3"/>
          <tpl hier="71" item="0"/>
          <tpl fld="4" item="4"/>
        </tpls>
      </n>
      <n v="6736409.0000000009" in="0">
        <tpls c="5">
          <tpl fld="1" item="0"/>
          <tpl fld="2" item="12"/>
          <tpl fld="3" item="6"/>
          <tpl hier="71" item="0"/>
          <tpl fld="4" item="4"/>
        </tpls>
      </n>
      <n v="6013701.8100000005" in="0">
        <tpls c="5">
          <tpl fld="1" item="0"/>
          <tpl fld="2" item="13"/>
          <tpl fld="3" item="9"/>
          <tpl hier="71" item="0"/>
          <tpl fld="4" item="4"/>
        </tpls>
      </n>
      <n v="66819288.180000022" in="0">
        <tpls c="4">
          <tpl fld="1" item="0"/>
          <tpl fld="2" item="14"/>
          <tpl hier="71" item="0"/>
          <tpl fld="4" item="4"/>
        </tpls>
      </n>
      <n v="4605500.07" in="0">
        <tpls c="5">
          <tpl fld="1" item="0"/>
          <tpl fld="2" item="16"/>
          <tpl fld="3" item="2"/>
          <tpl hier="71" item="0"/>
          <tpl fld="4" item="4"/>
        </tpls>
      </n>
      <n v="3970576.6199999996" in="0">
        <tpls c="5">
          <tpl fld="1" item="0"/>
          <tpl fld="2" item="17"/>
          <tpl fld="3" item="5"/>
          <tpl hier="71" item="0"/>
          <tpl fld="4" item="4"/>
        </tpls>
      </n>
      <n v="3335957.63" in="0">
        <tpls c="5">
          <tpl fld="1" item="0"/>
          <tpl fld="2" item="18"/>
          <tpl fld="3" item="8"/>
          <tpl hier="71" item="0"/>
          <tpl fld="4" item="4"/>
        </tpls>
      </n>
      <n v="2670506.1399999997" in="0">
        <tpls c="5">
          <tpl fld="1" item="0"/>
          <tpl fld="2" item="19"/>
          <tpl fld="3" item="11"/>
          <tpl hier="71" item="0"/>
          <tpl fld="4" item="4"/>
        </tpls>
      </n>
      <n v="2064585.5899999996" in="0">
        <tpls c="5">
          <tpl fld="1" item="0"/>
          <tpl fld="2" item="21"/>
          <tpl fld="3" item="1"/>
          <tpl hier="71" item="0"/>
          <tpl fld="4" item="4"/>
        </tpls>
      </n>
      <n v="1448174.4900000002" in="0">
        <tpls c="5">
          <tpl fld="1" item="0"/>
          <tpl fld="2" item="22"/>
          <tpl fld="3" item="4"/>
          <tpl hier="71" item="0"/>
          <tpl fld="4" item="4"/>
        </tpls>
      </n>
      <n v="1010954.71" in="0">
        <tpls c="5">
          <tpl fld="1" item="0"/>
          <tpl fld="2" item="23"/>
          <tpl fld="3" item="7"/>
          <tpl hier="71" item="0"/>
          <tpl fld="4" item="4"/>
        </tpls>
      </n>
      <n v="425735.37999999989" in="0">
        <tpls c="5">
          <tpl fld="1" item="0"/>
          <tpl fld="2" item="24"/>
          <tpl fld="3" item="10"/>
          <tpl hier="71" item="0"/>
          <tpl fld="4" item="4"/>
        </tpls>
      </n>
      <n v="361268.33999999997" in="0">
        <tpls c="5">
          <tpl fld="1" item="0"/>
          <tpl fld="2" item="26"/>
          <tpl fld="3" item="0"/>
          <tpl hier="71" item="0"/>
          <tpl fld="4" item="4"/>
        </tpls>
      </n>
      <n v="352796.75" in="0">
        <tpls c="5">
          <tpl fld="1" item="0"/>
          <tpl fld="2" item="27"/>
          <tpl fld="3" item="3"/>
          <tpl hier="71" item="0"/>
          <tpl fld="4" item="4"/>
        </tpls>
      </n>
      <n v="344062.5199999999" in="0">
        <tpls c="5">
          <tpl fld="1" item="0"/>
          <tpl fld="2" item="28"/>
          <tpl fld="3" item="6"/>
          <tpl hier="71" item="0"/>
          <tpl fld="4" item="4"/>
        </tpls>
      </n>
      <n v="335057.5" in="0">
        <tpls c="5">
          <tpl fld="1" item="0"/>
          <tpl fld="2" item="29"/>
          <tpl fld="3" item="9"/>
          <tpl hier="71" item="0"/>
          <tpl fld="4" item="4"/>
        </tpls>
      </n>
      <n v="3957875.0000000019" in="0">
        <tpls c="4">
          <tpl fld="1" item="0"/>
          <tpl fld="2" item="30"/>
          <tpl hier="71" item="0"/>
          <tpl fld="4" item="4"/>
        </tpls>
      </n>
      <m>
        <tpls c="5">
          <tpl fld="1" item="0"/>
          <tpl fld="2" item="1"/>
          <tpl fld="3" item="1"/>
          <tpl hier="71" item="0"/>
          <tpl fld="4" item="5"/>
        </tpls>
      </m>
      <m>
        <tpls c="5">
          <tpl fld="1" item="0"/>
          <tpl fld="2" item="2"/>
          <tpl fld="3" item="4"/>
          <tpl hier="71" item="0"/>
          <tpl fld="4" item="5"/>
        </tpls>
      </m>
      <m>
        <tpls c="5">
          <tpl fld="1" item="0"/>
          <tpl fld="2" item="3"/>
          <tpl fld="3" item="7"/>
          <tpl hier="71" item="0"/>
          <tpl fld="4" item="5"/>
        </tpls>
      </m>
      <n v="27.64" in="0">
        <tpls c="5">
          <tpl fld="1" item="0"/>
          <tpl fld="2" item="4"/>
          <tpl fld="3" item="10"/>
          <tpl hier="71" item="0"/>
          <tpl fld="4" item="5"/>
        </tpls>
      </n>
      <n v="51.260000000000005" in="0">
        <tpls c="5">
          <tpl fld="1" item="0"/>
          <tpl fld="2" item="6"/>
          <tpl fld="3" item="0"/>
          <tpl hier="71" item="0"/>
          <tpl fld="4" item="5"/>
        </tpls>
      </n>
      <n v="53.050000000000004" in="0">
        <tpls c="5">
          <tpl fld="1" item="0"/>
          <tpl fld="2" item="7"/>
          <tpl fld="3" item="3"/>
          <tpl hier="71" item="0"/>
          <tpl fld="4" item="5"/>
        </tpls>
      </n>
      <n v="29.43" in="0">
        <tpls c="5">
          <tpl fld="1" item="0"/>
          <tpl fld="2" item="8"/>
          <tpl fld="3" item="6"/>
          <tpl hier="71" item="0"/>
          <tpl fld="4" item="5"/>
        </tpls>
      </n>
      <n v="5.79" in="0">
        <tpls c="5">
          <tpl fld="1" item="0"/>
          <tpl fld="2" item="9"/>
          <tpl fld="3" item="9"/>
          <tpl hier="71" item="0"/>
          <tpl fld="4" item="5"/>
        </tpls>
      </n>
      <n v="399.48000000000025" in="0">
        <tpls c="4">
          <tpl fld="1" item="0"/>
          <tpl fld="2" item="10"/>
          <tpl hier="71" item="0"/>
          <tpl fld="4" item="5"/>
        </tpls>
      </n>
      <n v="4" in="0">
        <tpls c="5">
          <tpl fld="1" item="0"/>
          <tpl fld="2" item="12"/>
          <tpl fld="3" item="2"/>
          <tpl hier="71" item="0"/>
          <tpl fld="4" item="5"/>
        </tpls>
      </n>
      <n v="4" in="0">
        <tpls c="5">
          <tpl fld="1" item="0"/>
          <tpl fld="2" item="13"/>
          <tpl fld="3" item="5"/>
          <tpl hier="71" item="0"/>
          <tpl fld="4" item="5"/>
        </tpls>
      </n>
      <n v="2" in="0">
        <tpls c="5">
          <tpl fld="1" item="0"/>
          <tpl fld="2" item="14"/>
          <tpl fld="3" item="8"/>
          <tpl hier="71" item="0"/>
          <tpl fld="4" item="5"/>
        </tpls>
      </n>
      <n v="332" in="0">
        <tpls c="5">
          <tpl fld="1" item="0"/>
          <tpl fld="2" item="15"/>
          <tpl fld="3" item="11"/>
          <tpl hier="71" item="0"/>
          <tpl fld="4" item="5"/>
        </tpls>
      </n>
      <n v="2" in="0">
        <tpls c="5">
          <tpl fld="1" item="0"/>
          <tpl fld="2" item="17"/>
          <tpl fld="3" item="1"/>
          <tpl hier="71" item="0"/>
          <tpl fld="4" item="5"/>
        </tpls>
      </n>
      <n v="2" in="0">
        <tpls c="5">
          <tpl fld="1" item="0"/>
          <tpl fld="2" item="18"/>
          <tpl fld="3" item="4"/>
          <tpl hier="71" item="0"/>
          <tpl fld="4" item="5"/>
        </tpls>
      </n>
      <n v="2" in="0">
        <tpls c="5">
          <tpl fld="1" item="0"/>
          <tpl fld="2" item="19"/>
          <tpl fld="3" item="7"/>
          <tpl hier="71" item="0"/>
          <tpl fld="4" item="5"/>
        </tpls>
      </n>
      <n v="2" in="0">
        <tpls c="5">
          <tpl fld="1" item="0"/>
          <tpl fld="2" item="20"/>
          <tpl fld="3" item="10"/>
          <tpl hier="71" item="0"/>
          <tpl fld="4" item="5"/>
        </tpls>
      </n>
      <n v="2" in="0">
        <tpls c="5">
          <tpl fld="1" item="0"/>
          <tpl fld="2" item="22"/>
          <tpl fld="3" item="0"/>
          <tpl hier="71" item="0"/>
          <tpl fld="4" item="5"/>
        </tpls>
      </n>
      <n v="2" in="0">
        <tpls c="5">
          <tpl fld="1" item="0"/>
          <tpl fld="2" item="23"/>
          <tpl fld="3" item="3"/>
          <tpl hier="71" item="0"/>
          <tpl fld="4" item="5"/>
        </tpls>
      </n>
      <m>
        <tpls c="5">
          <tpl fld="1" item="0"/>
          <tpl fld="2" item="24"/>
          <tpl fld="3" item="6"/>
          <tpl hier="71" item="0"/>
          <tpl fld="4" item="5"/>
        </tpls>
      </m>
      <m>
        <tpls c="5">
          <tpl fld="1" item="0"/>
          <tpl fld="2" item="25"/>
          <tpl fld="3" item="9"/>
          <tpl hier="71" item="0"/>
          <tpl fld="4" item="5"/>
        </tpls>
      </m>
      <m>
        <tpls c="4">
          <tpl fld="1" item="0"/>
          <tpl fld="2" item="26"/>
          <tpl hier="71" item="0"/>
          <tpl fld="4" item="5"/>
        </tpls>
      </m>
      <m>
        <tpls c="5">
          <tpl fld="1" item="0"/>
          <tpl fld="2" item="28"/>
          <tpl fld="3" item="2"/>
          <tpl hier="71" item="0"/>
          <tpl fld="4" item="5"/>
        </tpls>
      </m>
      <m>
        <tpls c="5">
          <tpl fld="1" item="0"/>
          <tpl fld="2" item="29"/>
          <tpl fld="3" item="5"/>
          <tpl hier="71" item="0"/>
          <tpl fld="4" item="5"/>
        </tpls>
      </m>
      <m>
        <tpls c="5">
          <tpl fld="1" item="0"/>
          <tpl fld="2" item="30"/>
          <tpl fld="3" item="8"/>
          <tpl hier="71" item="0"/>
          <tpl fld="4" item="5"/>
        </tpls>
      </m>
      <m>
        <tpls c="5">
          <tpl fld="1" item="0"/>
          <tpl fld="2" item="0"/>
          <tpl fld="3" item="10"/>
          <tpl hier="71" item="0"/>
          <tpl fld="4" item="6"/>
        </tpls>
      </m>
      <m>
        <tpls c="5">
          <tpl fld="1" item="0"/>
          <tpl fld="2" item="2"/>
          <tpl fld="3" item="0"/>
          <tpl hier="71" item="0"/>
          <tpl fld="4" item="6"/>
        </tpls>
      </m>
      <n v="1240000" in="0">
        <tpls c="5">
          <tpl fld="1" item="0"/>
          <tpl fld="2" item="3"/>
          <tpl fld="3" item="3"/>
          <tpl hier="71" item="0"/>
          <tpl fld="4" item="6"/>
        </tpls>
      </n>
      <n v="1240000" in="0">
        <tpls c="5">
          <tpl fld="1" item="0"/>
          <tpl fld="2" item="4"/>
          <tpl fld="3" item="6"/>
          <tpl hier="71" item="0"/>
          <tpl fld="4" item="6"/>
        </tpls>
      </n>
      <n v="1240000" in="0">
        <tpls c="5">
          <tpl fld="1" item="0"/>
          <tpl fld="2" item="5"/>
          <tpl fld="3" item="9"/>
          <tpl hier="71" item="0"/>
          <tpl fld="4" item="6"/>
        </tpls>
      </n>
      <n v="14880000" in="0">
        <tpls c="4">
          <tpl fld="1" item="0"/>
          <tpl fld="2" item="6"/>
          <tpl hier="71" item="0"/>
          <tpl fld="4" item="6"/>
        </tpls>
      </n>
      <n v="1240000" in="0">
        <tpls c="5">
          <tpl fld="1" item="0"/>
          <tpl fld="2" item="8"/>
          <tpl fld="3" item="2"/>
          <tpl hier="71" item="0"/>
          <tpl fld="4" item="6"/>
        </tpls>
      </n>
      <n v="1240000" in="0">
        <tpls c="5">
          <tpl fld="1" item="0"/>
          <tpl fld="2" item="9"/>
          <tpl fld="3" item="5"/>
          <tpl hier="71" item="0"/>
          <tpl fld="4" item="6"/>
        </tpls>
      </n>
      <n v="1240000" in="0">
        <tpls c="5">
          <tpl fld="1" item="0"/>
          <tpl fld="2" item="10"/>
          <tpl fld="3" item="8"/>
          <tpl hier="71" item="0"/>
          <tpl fld="4" item="6"/>
        </tpls>
      </n>
      <n v="1240000" in="0">
        <tpls c="5">
          <tpl fld="1" item="0"/>
          <tpl fld="2" item="11"/>
          <tpl fld="3" item="11"/>
          <tpl hier="71" item="0"/>
          <tpl fld="4" item="6"/>
        </tpls>
      </n>
      <m>
        <tpls c="5">
          <tpl fld="1" item="0"/>
          <tpl fld="2" item="13"/>
          <tpl fld="3" item="1"/>
          <tpl hier="71" item="0"/>
          <tpl fld="4" item="6"/>
        </tpls>
      </m>
      <m>
        <tpls c="5">
          <tpl fld="1" item="0"/>
          <tpl fld="2" item="14"/>
          <tpl fld="3" item="4"/>
          <tpl hier="71" item="0"/>
          <tpl fld="4" item="6"/>
        </tpls>
      </m>
      <m>
        <tpls c="5">
          <tpl fld="1" item="0"/>
          <tpl fld="2" item="15"/>
          <tpl fld="3" item="10"/>
          <tpl hier="71" item="0"/>
          <tpl fld="4" item="6"/>
        </tpls>
      </m>
      <m>
        <tpls c="5">
          <tpl fld="1" item="0"/>
          <tpl fld="2" item="17"/>
          <tpl fld="3" item="6"/>
          <tpl hier="71" item="0"/>
          <tpl fld="4" item="6"/>
        </tpls>
      </m>
      <m>
        <tpls c="5">
          <tpl fld="1" item="0"/>
          <tpl fld="2" item="19"/>
          <tpl fld="3" item="1"/>
          <tpl hier="71" item="0"/>
          <tpl fld="4" item="6"/>
        </tpls>
      </m>
      <m>
        <tpls c="5">
          <tpl fld="1" item="0"/>
          <tpl fld="2" item="20"/>
          <tpl fld="3" item="9"/>
          <tpl hier="71" item="0"/>
          <tpl fld="4" item="6"/>
        </tpls>
      </m>
      <m>
        <tpls c="5">
          <tpl fld="1" item="0"/>
          <tpl fld="2" item="22"/>
          <tpl fld="3" item="5"/>
          <tpl hier="71" item="0"/>
          <tpl fld="4" item="6"/>
        </tpls>
      </m>
      <m>
        <tpls c="5">
          <tpl fld="1" item="0"/>
          <tpl fld="2" item="24"/>
          <tpl fld="3" item="0"/>
          <tpl hier="71" item="0"/>
          <tpl fld="4" item="6"/>
        </tpls>
      </m>
      <m>
        <tpls c="5">
          <tpl fld="1" item="0"/>
          <tpl fld="2" item="25"/>
          <tpl fld="3" item="8"/>
          <tpl hier="71" item="0"/>
          <tpl fld="4" item="6"/>
        </tpls>
      </m>
      <m>
        <tpls c="5">
          <tpl fld="1" item="0"/>
          <tpl fld="2" item="27"/>
          <tpl fld="3" item="4"/>
          <tpl hier="71" item="0"/>
          <tpl fld="4" item="6"/>
        </tpls>
      </m>
      <m>
        <tpls c="4">
          <tpl fld="1" item="0"/>
          <tpl fld="2" item="28"/>
          <tpl hier="71" item="0"/>
          <tpl fld="4" item="6"/>
        </tpls>
      </m>
      <m>
        <tpls c="5">
          <tpl fld="1" item="0"/>
          <tpl fld="2" item="30"/>
          <tpl fld="3" item="7"/>
          <tpl hier="71" item="0"/>
          <tpl fld="4" item="6"/>
        </tpls>
      </m>
      <m>
        <tpls c="5">
          <tpl fld="1" item="0"/>
          <tpl fld="2" item="1"/>
          <tpl fld="3" item="2"/>
          <tpl hier="71" item="0"/>
          <tpl fld="4" item="7"/>
        </tpls>
      </m>
      <m>
        <tpls c="5">
          <tpl fld="1" item="0"/>
          <tpl fld="2" item="3"/>
          <tpl fld="3" item="0"/>
          <tpl hier="71" item="0"/>
          <tpl fld="4" item="7"/>
        </tpls>
      </m>
      <m>
        <tpls c="5">
          <tpl fld="1" item="0"/>
          <tpl fld="2" item="5"/>
          <tpl fld="3" item="6"/>
          <tpl hier="71" item="0"/>
          <tpl fld="4" item="7"/>
        </tpls>
      </m>
      <m>
        <tpls c="4">
          <tpl fld="1" item="0"/>
          <tpl fld="2" item="7"/>
          <tpl hier="71" item="0"/>
          <tpl fld="4" item="7"/>
        </tpls>
      </m>
      <m>
        <tpls c="5">
          <tpl fld="1" item="0"/>
          <tpl fld="2" item="10"/>
          <tpl fld="3" item="5"/>
          <tpl hier="71" item="0"/>
          <tpl fld="4" item="7"/>
        </tpls>
      </m>
      <m>
        <tpls c="5">
          <tpl fld="1" item="0"/>
          <tpl fld="2" item="13"/>
          <tpl fld="3" item="4"/>
          <tpl hier="71" item="0"/>
          <tpl fld="4" item="7"/>
        </tpls>
      </m>
      <m>
        <tpls c="5">
          <tpl fld="1" item="0"/>
          <tpl fld="2" item="18"/>
          <tpl fld="3" item="3"/>
          <tpl hier="71" item="0"/>
          <tpl fld="4" item="7"/>
        </tpls>
      </m>
      <m>
        <tpls c="5">
          <tpl fld="1" item="0"/>
          <tpl fld="2" item="23"/>
          <tpl fld="3" item="2"/>
          <tpl hier="71" item="0"/>
          <tpl fld="4" item="7"/>
        </tpls>
      </m>
      <m>
        <tpls c="5">
          <tpl fld="1" item="0"/>
          <tpl fld="2" item="28"/>
          <tpl fld="3" item="1"/>
          <tpl hier="71" item="0"/>
          <tpl fld="4" item="7"/>
        </tpls>
      </m>
      <m>
        <tpls c="4">
          <tpl fld="1" item="0"/>
          <tpl fld="2" item="1"/>
          <tpl hier="71" item="0"/>
          <tpl fld="4" item="8"/>
        </tpls>
      </m>
      <m>
        <tpls c="5">
          <tpl fld="1" item="0"/>
          <tpl fld="2" item="6"/>
          <tpl fld="3" item="11"/>
          <tpl hier="71" item="0"/>
          <tpl fld="4" item="8"/>
        </tpls>
      </m>
      <m>
        <tpls c="5">
          <tpl fld="1" item="0"/>
          <tpl fld="2" item="11"/>
          <tpl fld="3" item="10"/>
          <tpl hier="71" item="0"/>
          <tpl fld="4" item="8"/>
        </tpls>
      </m>
      <m>
        <tpls c="5">
          <tpl fld="1" item="0"/>
          <tpl fld="2" item="16"/>
          <tpl fld="3" item="9"/>
          <tpl hier="71" item="0"/>
          <tpl fld="4" item="8"/>
        </tpls>
      </m>
      <m>
        <tpls c="5">
          <tpl fld="1" item="0"/>
          <tpl fld="2" item="22"/>
          <tpl fld="3" item="11"/>
          <tpl hier="71" item="0"/>
          <tpl fld="4" item="8"/>
        </tpls>
      </m>
      <m>
        <tpls c="5">
          <tpl fld="1" item="0"/>
          <tpl fld="2" item="29"/>
          <tpl fld="3" item="6"/>
          <tpl hier="71" item="0"/>
          <tpl fld="4" item="8"/>
        </tpls>
      </m>
      <n v="925647.79999999795" in="0">
        <tpls c="4">
          <tpl fld="1" item="0"/>
          <tpl fld="2" item="4"/>
          <tpl hier="71" item="0"/>
          <tpl fld="4" item="9"/>
        </tpls>
      </n>
      <n v="58763.54" in="0">
        <tpls c="5">
          <tpl fld="1" item="0"/>
          <tpl fld="2" item="11"/>
          <tpl fld="3" item="6"/>
          <tpl hier="71" item="0"/>
          <tpl fld="4" item="9"/>
        </tpls>
      </n>
      <n v="27151.32" in="0">
        <tpls c="5">
          <tpl fld="1" item="0"/>
          <tpl fld="2" item="19"/>
          <tpl fld="3" item="10"/>
          <tpl hier="71" item="0"/>
          <tpl fld="4" item="9"/>
        </tpls>
      </n>
      <m>
        <tpls c="5">
          <tpl fld="1" item="0"/>
          <tpl fld="2" item="7"/>
          <tpl fld="3" item="10"/>
          <tpl hier="71" item="0"/>
          <tpl fld="4" item="10"/>
        </tpls>
      </m>
      <m>
        <tpls c="5">
          <tpl fld="1" item="0"/>
          <tpl fld="2" item="27"/>
          <tpl fld="3" item="6"/>
          <tpl hier="71" item="0"/>
          <tpl fld="4" item="10"/>
        </tpls>
      </m>
      <n v="6923.579999999999" in="0">
        <tpls c="4">
          <tpl fld="1" item="0"/>
          <tpl fld="2" item="27"/>
          <tpl hier="71" item="0"/>
          <tpl fld="4" item="11"/>
        </tpls>
      </n>
      <n v="1543079" in="0">
        <tpls c="5">
          <tpl fld="1" item="0"/>
          <tpl fld="2" item="0"/>
          <tpl fld="3" item="2"/>
          <tpl hier="71" item="0"/>
          <tpl fld="4" item="0"/>
        </tpls>
      </n>
      <n v="1507953.88" in="0">
        <tpls c="5">
          <tpl fld="1" item="0"/>
          <tpl fld="2" item="0"/>
          <tpl fld="3" item="6"/>
          <tpl hier="71" item="0"/>
          <tpl fld="4" item="0"/>
        </tpls>
      </n>
      <n v="1726081.2899999998" in="0">
        <tpls c="5">
          <tpl fld="1" item="0"/>
          <tpl fld="2" item="0"/>
          <tpl fld="3" item="10"/>
          <tpl hier="71" item="0"/>
          <tpl fld="4" item="0"/>
        </tpls>
      </n>
      <n v="1859258.6999999997" in="0">
        <tpls c="5">
          <tpl fld="1" item="0"/>
          <tpl fld="2" item="1"/>
          <tpl fld="3" item="1"/>
          <tpl hier="71" item="0"/>
          <tpl fld="4" item="0"/>
        </tpls>
      </n>
      <n v="1946955.96" in="0">
        <tpls c="5">
          <tpl fld="1" item="0"/>
          <tpl fld="2" item="1"/>
          <tpl fld="3" item="5"/>
          <tpl hier="71" item="0"/>
          <tpl fld="4" item="0"/>
        </tpls>
      </n>
      <n v="3637892.96" in="0">
        <tpls c="5">
          <tpl fld="1" item="0"/>
          <tpl fld="2" item="1"/>
          <tpl fld="3" item="9"/>
          <tpl hier="71" item="0"/>
          <tpl fld="4" item="0"/>
        </tpls>
      </n>
      <n v="3792506.39" in="0">
        <tpls c="5">
          <tpl fld="1" item="0"/>
          <tpl fld="2" item="2"/>
          <tpl fld="3" item="0"/>
          <tpl hier="71" item="0"/>
          <tpl fld="4" item="0"/>
        </tpls>
      </n>
      <n v="6430568.5499999998" in="0">
        <tpls c="5">
          <tpl fld="1" item="0"/>
          <tpl fld="2" item="2"/>
          <tpl fld="3" item="4"/>
          <tpl hier="71" item="0"/>
          <tpl fld="4" item="0"/>
        </tpls>
      </n>
      <n v="6362856.5500000007" in="0">
        <tpls c="5">
          <tpl fld="1" item="0"/>
          <tpl fld="2" item="2"/>
          <tpl fld="3" item="8"/>
          <tpl hier="71" item="0"/>
          <tpl fld="4" item="0"/>
        </tpls>
      </n>
      <n v="71924282.010000035" in="0">
        <tpls c="4">
          <tpl fld="1" item="0"/>
          <tpl fld="2" item="2"/>
          <tpl hier="71" item="0"/>
          <tpl fld="4" item="0"/>
        </tpls>
      </n>
      <n v="6922003.0899999999" in="0">
        <tpls c="5">
          <tpl fld="1" item="0"/>
          <tpl fld="2" item="3"/>
          <tpl fld="3" item="3"/>
          <tpl hier="71" item="0"/>
          <tpl fld="4" item="0"/>
        </tpls>
      </n>
      <n v="7780620.9099999992" in="0">
        <tpls c="5">
          <tpl fld="1" item="0"/>
          <tpl fld="2" item="3"/>
          <tpl fld="3" item="7"/>
          <tpl hier="71" item="0"/>
          <tpl fld="4" item="0"/>
        </tpls>
      </n>
      <n v="8667950.7899999972" in="0">
        <tpls c="5">
          <tpl fld="1" item="0"/>
          <tpl fld="2" item="3"/>
          <tpl fld="3" item="11"/>
          <tpl hier="71" item="0"/>
          <tpl fld="4" item="0"/>
        </tpls>
      </n>
      <n v="8925476.7700000033" in="0">
        <tpls c="5">
          <tpl fld="1" item="0"/>
          <tpl fld="2" item="4"/>
          <tpl fld="3" item="2"/>
          <tpl hier="71" item="0"/>
          <tpl fld="4" item="0"/>
        </tpls>
      </n>
      <n v="9162889.0700000003" in="0">
        <tpls c="5">
          <tpl fld="1" item="0"/>
          <tpl fld="2" item="4"/>
          <tpl fld="3" item="6"/>
          <tpl hier="71" item="0"/>
          <tpl fld="4" item="0"/>
        </tpls>
      </n>
      <n v="9206500.7200000007" in="0">
        <tpls c="5">
          <tpl fld="1" item="0"/>
          <tpl fld="2" item="4"/>
          <tpl fld="3" item="10"/>
          <tpl hier="71" item="0"/>
          <tpl fld="4" item="0"/>
        </tpls>
      </n>
      <n v="9053631.6700000037" in="0">
        <tpls c="5">
          <tpl fld="1" item="0"/>
          <tpl fld="2" item="5"/>
          <tpl fld="3" item="1"/>
          <tpl hier="71" item="0"/>
          <tpl fld="4" item="0"/>
        </tpls>
      </n>
      <n v="8898683.6700000018" in="0">
        <tpls c="5">
          <tpl fld="1" item="0"/>
          <tpl fld="2" item="5"/>
          <tpl fld="3" item="5"/>
          <tpl hier="71" item="0"/>
          <tpl fld="4" item="0"/>
        </tpls>
      </n>
      <n v="9218237.2600000016" in="0">
        <tpls c="5">
          <tpl fld="1" item="0"/>
          <tpl fld="2" item="5"/>
          <tpl fld="3" item="9"/>
          <tpl hier="71" item="0"/>
          <tpl fld="4" item="0"/>
        </tpls>
      </n>
      <n v="9487470.2699999996" in="0">
        <tpls c="5">
          <tpl fld="1" item="0"/>
          <tpl fld="2" item="6"/>
          <tpl fld="3" item="0"/>
          <tpl hier="71" item="0"/>
          <tpl fld="4" item="0"/>
        </tpls>
      </n>
      <n v="9693666.3700000029" in="0">
        <tpls c="5">
          <tpl fld="1" item="0"/>
          <tpl fld="2" item="6"/>
          <tpl fld="3" item="4"/>
          <tpl hier="71" item="0"/>
          <tpl fld="4" item="0"/>
        </tpls>
      </n>
      <n v="9843450.4800000004" in="0">
        <tpls c="5">
          <tpl fld="1" item="0"/>
          <tpl fld="2" item="6"/>
          <tpl fld="3" item="8"/>
          <tpl hier="71" item="0"/>
          <tpl fld="4" item="0"/>
        </tpls>
      </n>
      <n v="116982068.7" in="0">
        <tpls c="4">
          <tpl fld="1" item="0"/>
          <tpl fld="2" item="6"/>
          <tpl hier="71" item="0"/>
          <tpl fld="4" item="0"/>
        </tpls>
      </n>
      <n v="9499701.4599999972" in="0">
        <tpls c="5">
          <tpl fld="1" item="0"/>
          <tpl fld="2" item="7"/>
          <tpl fld="3" item="3"/>
          <tpl hier="71" item="0"/>
          <tpl fld="4" item="0"/>
        </tpls>
      </n>
      <n v="10425895.060000001" in="0">
        <tpls c="5">
          <tpl fld="1" item="0"/>
          <tpl fld="2" item="7"/>
          <tpl fld="3" item="7"/>
          <tpl hier="71" item="0"/>
          <tpl fld="4" item="0"/>
        </tpls>
      </n>
      <n v="10209278.000000002" in="0">
        <tpls c="5">
          <tpl fld="1" item="0"/>
          <tpl fld="2" item="7"/>
          <tpl fld="3" item="11"/>
          <tpl hier="71" item="0"/>
          <tpl fld="4" item="0"/>
        </tpls>
      </n>
      <n v="10177018.120000001" in="0">
        <tpls c="5">
          <tpl fld="1" item="0"/>
          <tpl fld="2" item="8"/>
          <tpl fld="3" item="2"/>
          <tpl hier="71" item="0"/>
          <tpl fld="4" item="0"/>
        </tpls>
      </n>
      <n v="10163327.189999998" in="0">
        <tpls c="5">
          <tpl fld="1" item="0"/>
          <tpl fld="2" item="8"/>
          <tpl fld="3" item="6"/>
          <tpl hier="71" item="0"/>
          <tpl fld="4" item="0"/>
        </tpls>
      </n>
      <n v="9897300.1399999969" in="0">
        <tpls c="5">
          <tpl fld="1" item="0"/>
          <tpl fld="2" item="8"/>
          <tpl fld="3" item="10"/>
          <tpl hier="71" item="0"/>
          <tpl fld="4" item="0"/>
        </tpls>
      </n>
      <n v="9611958.9399999976" in="0">
        <tpls c="5">
          <tpl fld="1" item="0"/>
          <tpl fld="2" item="9"/>
          <tpl fld="3" item="1"/>
          <tpl hier="71" item="0"/>
          <tpl fld="4" item="0"/>
        </tpls>
      </n>
      <n v="9342695.6200000029" in="0">
        <tpls c="5">
          <tpl fld="1" item="0"/>
          <tpl fld="2" item="9"/>
          <tpl fld="3" item="5"/>
          <tpl hier="71" item="0"/>
          <tpl fld="4" item="0"/>
        </tpls>
      </n>
      <n v="9008497.8100000005" in="0">
        <tpls c="5">
          <tpl fld="1" item="0"/>
          <tpl fld="2" item="9"/>
          <tpl fld="3" item="9"/>
          <tpl hier="71" item="0"/>
          <tpl fld="4" item="0"/>
        </tpls>
      </n>
      <n v="8791704.120000001" in="0">
        <tpls c="5">
          <tpl fld="1" item="0"/>
          <tpl fld="2" item="10"/>
          <tpl fld="3" item="0"/>
          <tpl hier="71" item="0"/>
          <tpl fld="4" item="0"/>
        </tpls>
      </n>
      <n v="8533557.9699999988" in="0">
        <tpls c="5">
          <tpl fld="1" item="0"/>
          <tpl fld="2" item="10"/>
          <tpl fld="3" item="4"/>
          <tpl hier="71" item="0"/>
          <tpl fld="4" item="0"/>
        </tpls>
      </n>
      <n v="8277576.7200000016" in="0">
        <tpls c="5">
          <tpl fld="1" item="0"/>
          <tpl fld="2" item="10"/>
          <tpl fld="3" item="8"/>
          <tpl hier="71" item="0"/>
          <tpl fld="4" item="0"/>
        </tpls>
      </n>
      <n v="101161857.20999992" in="0">
        <tpls c="4">
          <tpl fld="1" item="0"/>
          <tpl fld="2" item="10"/>
          <tpl hier="71" item="0"/>
          <tpl fld="4" item="0"/>
        </tpls>
      </n>
      <n v="7754452.6899999985" in="0">
        <tpls c="5">
          <tpl fld="1" item="0"/>
          <tpl fld="2" item="11"/>
          <tpl fld="3" item="3"/>
          <tpl hier="71" item="0"/>
          <tpl fld="4" item="0"/>
        </tpls>
      </n>
      <n v="7501750.330000001" in="0">
        <tpls c="5">
          <tpl fld="1" item="0"/>
          <tpl fld="2" item="11"/>
          <tpl fld="3" item="7"/>
          <tpl hier="71" item="0"/>
          <tpl fld="4" item="0"/>
        </tpls>
      </n>
      <n v="7248163.96" in="0">
        <tpls c="5">
          <tpl fld="1" item="0"/>
          <tpl fld="2" item="11"/>
          <tpl fld="3" item="11"/>
          <tpl hier="71" item="0"/>
          <tpl fld="4" item="0"/>
        </tpls>
      </n>
      <n v="7085456.4400000004" in="0">
        <tpls c="5">
          <tpl fld="1" item="0"/>
          <tpl fld="2" item="12"/>
          <tpl fld="3" item="2"/>
          <tpl hier="71" item="0"/>
          <tpl fld="4" item="0"/>
        </tpls>
      </n>
      <n v="6761579.830000001" in="0">
        <tpls c="5">
          <tpl fld="1" item="0"/>
          <tpl fld="2" item="12"/>
          <tpl fld="3" item="6"/>
          <tpl hier="71" item="0"/>
          <tpl fld="4" item="0"/>
        </tpls>
      </n>
      <n v="6589061.0199999996" in="0">
        <tpls c="5">
          <tpl fld="1" item="0"/>
          <tpl fld="2" item="12"/>
          <tpl fld="3" item="10"/>
          <tpl hier="71" item="0"/>
          <tpl fld="4" item="0"/>
        </tpls>
      </n>
      <n v="6443104.2300000014" in="0">
        <tpls c="5">
          <tpl fld="1" item="0"/>
          <tpl fld="2" item="13"/>
          <tpl fld="3" item="1"/>
          <tpl hier="71" item="0"/>
          <tpl fld="4" item="0"/>
        </tpls>
      </n>
      <n v="6275448.2100000009" in="0">
        <tpls c="5">
          <tpl fld="1" item="0"/>
          <tpl fld="2" item="13"/>
          <tpl fld="3" item="5"/>
          <tpl hier="71" item="0"/>
          <tpl fld="4" item="0"/>
        </tpls>
      </n>
      <n v="6036813.910000002" in="0">
        <tpls c="5">
          <tpl fld="1" item="0"/>
          <tpl fld="2" item="13"/>
          <tpl fld="3" item="9"/>
          <tpl hier="71" item="0"/>
          <tpl fld="4" item="0"/>
        </tpls>
      </n>
      <n v="5894770.6900000004" in="0">
        <tpls c="5">
          <tpl fld="1" item="0"/>
          <tpl fld="2" item="14"/>
          <tpl fld="3" item="0"/>
          <tpl hier="71" item="0"/>
          <tpl fld="4" item="0"/>
        </tpls>
      </n>
      <n v="5737728.3100000015" in="0">
        <tpls c="5">
          <tpl fld="1" item="0"/>
          <tpl fld="2" item="14"/>
          <tpl fld="3" item="4"/>
          <tpl hier="71" item="0"/>
          <tpl fld="4" item="0"/>
        </tpls>
      </n>
      <n v="5479634.9300000006" in="0">
        <tpls c="5">
          <tpl fld="1" item="0"/>
          <tpl fld="2" item="14"/>
          <tpl fld="3" item="8"/>
          <tpl hier="71" item="0"/>
          <tpl fld="4" item="0"/>
        </tpls>
      </n>
      <n v="67451218.860000014" in="0">
        <tpls c="4">
          <tpl fld="1" item="0"/>
          <tpl fld="2" item="14"/>
          <tpl hier="71" item="0"/>
          <tpl fld="4" item="0"/>
        </tpls>
      </n>
      <n v="5132444.1500000013" in="0">
        <tpls c="5">
          <tpl fld="1" item="0"/>
          <tpl fld="2" item="15"/>
          <tpl fld="3" item="3"/>
          <tpl hier="71" item="0"/>
          <tpl fld="4" item="0"/>
        </tpls>
      </n>
      <n v="4977067.4300000016" in="0">
        <tpls c="5">
          <tpl fld="1" item="0"/>
          <tpl fld="2" item="15"/>
          <tpl fld="3" item="7"/>
          <tpl hier="71" item="0"/>
          <tpl fld="4" item="0"/>
        </tpls>
      </n>
      <n v="4820183.7600000016" in="0">
        <tpls c="5">
          <tpl fld="1" item="0"/>
          <tpl fld="2" item="15"/>
          <tpl fld="3" item="11"/>
          <tpl hier="71" item="0"/>
          <tpl fld="4" item="0"/>
        </tpls>
      </n>
      <n v="4690903.330000001" in="0">
        <tpls c="5">
          <tpl fld="1" item="0"/>
          <tpl fld="2" item="16"/>
          <tpl fld="3" item="2"/>
          <tpl hier="71" item="0"/>
          <tpl fld="4" item="0"/>
        </tpls>
      </n>
      <n v="4474055.580000001" in="0">
        <tpls c="5">
          <tpl fld="1" item="0"/>
          <tpl fld="2" item="16"/>
          <tpl fld="3" item="6"/>
          <tpl hier="71" item="0"/>
          <tpl fld="4" item="0"/>
        </tpls>
      </n>
      <n v="4323338.080000001" in="0">
        <tpls c="5">
          <tpl fld="1" item="0"/>
          <tpl fld="2" item="16"/>
          <tpl fld="3" item="10"/>
          <tpl hier="71" item="0"/>
          <tpl fld="4" item="0"/>
        </tpls>
      </n>
      <n v="4200159.07" in="0">
        <tpls c="5">
          <tpl fld="1" item="0"/>
          <tpl fld="2" item="17"/>
          <tpl fld="3" item="1"/>
          <tpl hier="71" item="0"/>
          <tpl fld="4" item="0"/>
        </tpls>
      </n>
      <n v="4055237.62" in="0">
        <tpls c="5">
          <tpl fld="1" item="0"/>
          <tpl fld="2" item="17"/>
          <tpl fld="3" item="5"/>
          <tpl hier="71" item="0"/>
          <tpl fld="4" item="0"/>
        </tpls>
      </n>
      <n v="3843746.1799999997" in="0">
        <tpls c="5">
          <tpl fld="1" item="0"/>
          <tpl fld="2" item="17"/>
          <tpl fld="3" item="9"/>
          <tpl hier="71" item="0"/>
          <tpl fld="4" item="0"/>
        </tpls>
      </n>
      <n v="3718784.2100000004" in="0">
        <tpls c="5">
          <tpl fld="1" item="0"/>
          <tpl fld="2" item="18"/>
          <tpl fld="3" item="0"/>
          <tpl hier="71" item="0"/>
          <tpl fld="4" item="0"/>
        </tpls>
      </n>
      <n v="3571240.1" in="0">
        <tpls c="5">
          <tpl fld="1" item="0"/>
          <tpl fld="2" item="18"/>
          <tpl fld="3" item="4"/>
          <tpl hier="71" item="0"/>
          <tpl fld="4" item="0"/>
        </tpls>
      </n>
      <n v="3421841.3" in="0">
        <tpls c="5">
          <tpl fld="1" item="0"/>
          <tpl fld="2" item="18"/>
          <tpl fld="3" item="8"/>
          <tpl hier="71" item="0"/>
          <tpl fld="4" item="0"/>
        </tpls>
      </n>
      <n v="42079562.449999988" in="0">
        <tpls c="4">
          <tpl fld="1" item="0"/>
          <tpl fld="2" item="18"/>
          <tpl hier="71" item="0"/>
          <tpl fld="4" item="0"/>
        </tpls>
      </n>
      <n v="3073958.52" in="0">
        <tpls c="5">
          <tpl fld="1" item="0"/>
          <tpl fld="2" item="19"/>
          <tpl fld="3" item="3"/>
          <tpl hier="71" item="0"/>
          <tpl fld="4" item="0"/>
        </tpls>
      </n>
      <n v="2918469.35" in="0">
        <tpls c="5">
          <tpl fld="1" item="0"/>
          <tpl fld="2" item="19"/>
          <tpl fld="3" item="7"/>
          <tpl hier="71" item="0"/>
          <tpl fld="4" item="0"/>
        </tpls>
      </n>
      <n v="2761019.9100000006" in="0">
        <tpls c="5">
          <tpl fld="1" item="0"/>
          <tpl fld="2" item="19"/>
          <tpl fld="3" item="11"/>
          <tpl hier="71" item="0"/>
          <tpl fld="4" item="0"/>
        </tpls>
      </n>
      <n v="2624642.8599999994" in="0">
        <tpls c="5">
          <tpl fld="1" item="0"/>
          <tpl fld="2" item="20"/>
          <tpl fld="3" item="2"/>
          <tpl hier="71" item="0"/>
          <tpl fld="4" item="0"/>
        </tpls>
      </n>
      <n v="2394394.7599999998" in="0">
        <tpls c="5">
          <tpl fld="1" item="0"/>
          <tpl fld="2" item="20"/>
          <tpl fld="3" item="6"/>
          <tpl hier="71" item="0"/>
          <tpl fld="4" item="0"/>
        </tpls>
      </n>
      <n v="2230522.96" in="0">
        <tpls c="5">
          <tpl fld="1" item="0"/>
          <tpl fld="2" item="20"/>
          <tpl fld="3" item="10"/>
          <tpl hier="71" item="0"/>
          <tpl fld="4" item="0"/>
        </tpls>
      </n>
      <n v="2088542.42" in="0">
        <tpls c="5">
          <tpl fld="1" item="0"/>
          <tpl fld="2" item="21"/>
          <tpl fld="3" item="1"/>
          <tpl hier="71" item="0"/>
          <tpl fld="4" item="0"/>
        </tpls>
      </n>
      <n v="1920856.38" in="0">
        <tpls c="5">
          <tpl fld="1" item="0"/>
          <tpl fld="2" item="21"/>
          <tpl fld="3" item="5"/>
          <tpl hier="71" item="0"/>
          <tpl fld="4" item="0"/>
        </tpls>
      </n>
      <n v="1678186.6300000001" in="0">
        <tpls c="5">
          <tpl fld="1" item="0"/>
          <tpl fld="2" item="21"/>
          <tpl fld="3" item="9"/>
          <tpl hier="71" item="0"/>
          <tpl fld="4" item="0"/>
        </tpls>
      </n>
      <n v="1583054.6800000002" in="0">
        <tpls c="5">
          <tpl fld="1" item="0"/>
          <tpl fld="2" item="22"/>
          <tpl fld="3" item="0"/>
          <tpl hier="71" item="0"/>
          <tpl fld="4" item="0"/>
        </tpls>
      </n>
      <n v="1471357.0400000005" in="0">
        <tpls c="5">
          <tpl fld="1" item="0"/>
          <tpl fld="2" item="22"/>
          <tpl fld="3" item="4"/>
          <tpl hier="71" item="0"/>
          <tpl fld="4" item="0"/>
        </tpls>
      </n>
      <n v="1359260.44" in="0">
        <tpls c="5">
          <tpl fld="1" item="0"/>
          <tpl fld="2" item="22"/>
          <tpl fld="3" item="8"/>
          <tpl hier="71" item="0"/>
          <tpl fld="4" item="0"/>
        </tpls>
      </n>
      <n v="17120192.750000004" in="0">
        <tpls c="4">
          <tpl fld="1" item="0"/>
          <tpl fld="2" item="22"/>
          <tpl hier="71" item="0"/>
          <tpl fld="4" item="0"/>
        </tpls>
      </n>
      <n v="1137589.7400000002" in="0">
        <tpls c="5">
          <tpl fld="1" item="0"/>
          <tpl fld="2" item="23"/>
          <tpl fld="3" item="3"/>
          <tpl hier="71" item="0"/>
          <tpl fld="4" item="0"/>
        </tpls>
      </n>
      <n v="1029674.2100000002" in="0">
        <tpls c="5">
          <tpl fld="1" item="0"/>
          <tpl fld="2" item="23"/>
          <tpl fld="3" item="7"/>
          <tpl hier="71" item="0"/>
          <tpl fld="4" item="0"/>
        </tpls>
      </n>
      <n v="934749.44" in="0">
        <tpls c="5">
          <tpl fld="1" item="0"/>
          <tpl fld="2" item="23"/>
          <tpl fld="3" item="11"/>
          <tpl hier="71" item="0"/>
          <tpl fld="4" item="0"/>
        </tpls>
      </n>
      <n v="486084.31999999983" in="0">
        <tpls c="5">
          <tpl fld="1" item="0"/>
          <tpl fld="2" item="24"/>
          <tpl fld="3" item="2"/>
          <tpl hier="71" item="0"/>
          <tpl fld="4" item="0"/>
        </tpls>
      </n>
      <n v="446011.49999999988" in="0">
        <tpls c="5">
          <tpl fld="1" item="0"/>
          <tpl fld="2" item="24"/>
          <tpl fld="3" item="6"/>
          <tpl hier="71" item="0"/>
          <tpl fld="4" item="0"/>
        </tpls>
      </n>
      <n v="425735.37999999989" in="0">
        <tpls c="5">
          <tpl fld="1" item="0"/>
          <tpl fld="2" item="24"/>
          <tpl fld="3" item="10"/>
          <tpl hier="71" item="0"/>
          <tpl fld="4" item="0"/>
        </tpls>
      </n>
      <n v="405297.72999999986" in="0">
        <tpls c="5">
          <tpl fld="1" item="0"/>
          <tpl fld="2" item="25"/>
          <tpl fld="3" item="1"/>
          <tpl hier="71" item="0"/>
          <tpl fld="4" item="0"/>
        </tpls>
      </n>
      <n v="384697.27999999991" in="0">
        <tpls c="5">
          <tpl fld="1" item="0"/>
          <tpl fld="2" item="25"/>
          <tpl fld="3" item="5"/>
          <tpl hier="71" item="0"/>
          <tpl fld="4" item="0"/>
        </tpls>
      </n>
      <n v="362931.85" in="0">
        <tpls c="5">
          <tpl fld="1" item="0"/>
          <tpl fld="2" item="25"/>
          <tpl fld="3" item="9"/>
          <tpl hier="71" item="0"/>
          <tpl fld="4" item="0"/>
        </tpls>
      </n>
      <n v="361268.33999999997" in="0">
        <tpls c="5">
          <tpl fld="1" item="0"/>
          <tpl fld="2" item="26"/>
          <tpl fld="3" item="0"/>
          <tpl hier="71" item="0"/>
          <tpl fld="4" item="0"/>
        </tpls>
      </n>
      <n v="359594.64999999991" in="0">
        <tpls c="5">
          <tpl fld="1" item="0"/>
          <tpl fld="2" item="26"/>
          <tpl fld="3" item="4"/>
          <tpl hier="71" item="0"/>
          <tpl fld="4" item="0"/>
        </tpls>
      </n>
      <n v="357910.70999999996" in="0">
        <tpls c="5">
          <tpl fld="1" item="0"/>
          <tpl fld="2" item="26"/>
          <tpl fld="3" item="8"/>
          <tpl hier="71" item="0"/>
          <tpl fld="4" item="0"/>
        </tpls>
      </n>
      <n v="4304970.4800000014" in="0">
        <tpls c="4">
          <tpl fld="1" item="0"/>
          <tpl fld="2" item="26"/>
          <tpl hier="71" item="0"/>
          <tpl fld="4" item="0"/>
        </tpls>
      </n>
      <n v="352796.75" in="0">
        <tpls c="5">
          <tpl fld="1" item="0"/>
          <tpl fld="2" item="27"/>
          <tpl fld="3" item="3"/>
          <tpl hier="71" item="0"/>
          <tpl fld="4" item="0"/>
        </tpls>
      </n>
      <n v="351071.16999999993" in="0">
        <tpls c="5">
          <tpl fld="1" item="0"/>
          <tpl fld="2" item="27"/>
          <tpl fld="3" item="7"/>
          <tpl hier="71" item="0"/>
          <tpl fld="4" item="0"/>
        </tpls>
      </n>
      <n v="349335.0199999999" in="0">
        <tpls c="5">
          <tpl fld="1" item="0"/>
          <tpl fld="2" item="27"/>
          <tpl fld="3" item="11"/>
          <tpl hier="71" item="0"/>
          <tpl fld="4" item="0"/>
        </tpls>
      </n>
      <n v="347588.24" in="0">
        <tpls c="5">
          <tpl fld="1" item="0"/>
          <tpl fld="2" item="28"/>
          <tpl fld="3" item="2"/>
          <tpl hier="71" item="0"/>
          <tpl fld="4" item="0"/>
        </tpls>
      </n>
      <n v="344062.5199999999" in="0">
        <tpls c="5">
          <tpl fld="1" item="0"/>
          <tpl fld="2" item="28"/>
          <tpl fld="3" item="6"/>
          <tpl hier="71" item="0"/>
          <tpl fld="4" item="0"/>
        </tpls>
      </n>
      <n v="342283.43999999994" in="0">
        <tpls c="5">
          <tpl fld="1" item="0"/>
          <tpl fld="2" item="28"/>
          <tpl fld="3" item="10"/>
          <tpl hier="71" item="0"/>
          <tpl fld="4" item="0"/>
        </tpls>
      </n>
      <n v="340493.47" in="0">
        <tpls c="5">
          <tpl fld="1" item="0"/>
          <tpl fld="2" item="29"/>
          <tpl fld="3" item="1"/>
          <tpl hier="71" item="0"/>
          <tpl fld="4" item="0"/>
        </tpls>
      </n>
      <n v="338692.52999999991" in="0">
        <tpls c="5">
          <tpl fld="1" item="0"/>
          <tpl fld="2" item="29"/>
          <tpl fld="3" item="5"/>
          <tpl hier="71" item="0"/>
          <tpl fld="4" item="0"/>
        </tpls>
      </n>
      <n v="335057.5" in="0">
        <tpls c="5">
          <tpl fld="1" item="0"/>
          <tpl fld="2" item="29"/>
          <tpl fld="3" item="9"/>
          <tpl hier="71" item="0"/>
          <tpl fld="4" item="0"/>
        </tpls>
      </n>
      <n v="333223.2699999999" in="0">
        <tpls c="5">
          <tpl fld="1" item="0"/>
          <tpl fld="2" item="30"/>
          <tpl fld="3" item="0"/>
          <tpl hier="71" item="0"/>
          <tpl fld="4" item="0"/>
        </tpls>
      </n>
      <n v="331377.79999999993" in="0">
        <tpls c="5">
          <tpl fld="1" item="0"/>
          <tpl fld="2" item="30"/>
          <tpl fld="3" item="4"/>
          <tpl hier="71" item="0"/>
          <tpl fld="4" item="0"/>
        </tpls>
      </n>
      <n v="329521.02999999991" in="0">
        <tpls c="5">
          <tpl fld="1" item="0"/>
          <tpl fld="2" item="30"/>
          <tpl fld="3" item="8"/>
          <tpl hier="71" item="0"/>
          <tpl fld="4" item="0"/>
        </tpls>
      </n>
      <n v="3965324.9700000025" in="0">
        <tpls c="4">
          <tpl fld="1" item="0"/>
          <tpl fld="2" item="30"/>
          <tpl hier="71" item="0"/>
          <tpl fld="4" item="0"/>
        </tpls>
      </n>
      <m>
        <tpls c="5">
          <tpl fld="1" item="0"/>
          <tpl fld="2" item="0"/>
          <tpl fld="3" item="2"/>
          <tpl hier="71" item="0"/>
          <tpl fld="4" item="1"/>
        </tpls>
      </m>
      <m>
        <tpls c="5">
          <tpl fld="1" item="0"/>
          <tpl fld="2" item="0"/>
          <tpl fld="3" item="6"/>
          <tpl hier="71" item="0"/>
          <tpl fld="4" item="1"/>
        </tpls>
      </m>
      <m>
        <tpls c="5">
          <tpl fld="1" item="0"/>
          <tpl fld="2" item="0"/>
          <tpl fld="3" item="10"/>
          <tpl hier="71" item="0"/>
          <tpl fld="4" item="1"/>
        </tpls>
      </m>
      <m>
        <tpls c="5">
          <tpl fld="1" item="0"/>
          <tpl fld="2" item="1"/>
          <tpl fld="3" item="1"/>
          <tpl hier="71" item="0"/>
          <tpl fld="4" item="1"/>
        </tpls>
      </m>
      <m>
        <tpls c="5">
          <tpl fld="1" item="0"/>
          <tpl fld="2" item="1"/>
          <tpl fld="3" item="5"/>
          <tpl hier="71" item="0"/>
          <tpl fld="4" item="1"/>
        </tpls>
      </m>
      <m>
        <tpls c="5">
          <tpl fld="1" item="0"/>
          <tpl fld="2" item="1"/>
          <tpl fld="3" item="9"/>
          <tpl hier="71" item="0"/>
          <tpl fld="4" item="1"/>
        </tpls>
      </m>
      <m>
        <tpls c="5">
          <tpl fld="1" item="0"/>
          <tpl fld="2" item="2"/>
          <tpl fld="3" item="0"/>
          <tpl hier="71" item="0"/>
          <tpl fld="4" item="1"/>
        </tpls>
      </m>
      <m>
        <tpls c="5">
          <tpl fld="1" item="0"/>
          <tpl fld="2" item="2"/>
          <tpl fld="3" item="4"/>
          <tpl hier="71" item="0"/>
          <tpl fld="4" item="1"/>
        </tpls>
      </m>
      <n v="90000" in="0">
        <tpls c="5">
          <tpl fld="1" item="0"/>
          <tpl fld="2" item="2"/>
          <tpl fld="3" item="8"/>
          <tpl hier="71" item="0"/>
          <tpl fld="4" item="1"/>
        </tpls>
      </n>
      <n v="307000" in="0">
        <tpls c="4">
          <tpl fld="1" item="0"/>
          <tpl fld="2" item="2"/>
          <tpl hier="71" item="0"/>
          <tpl fld="4" item="1"/>
        </tpls>
      </n>
      <m>
        <tpls c="5">
          <tpl fld="1" item="0"/>
          <tpl fld="2" item="3"/>
          <tpl fld="3" item="3"/>
          <tpl hier="71" item="0"/>
          <tpl fld="4" item="1"/>
        </tpls>
      </m>
      <n v="427000" in="0">
        <tpls c="5">
          <tpl fld="1" item="0"/>
          <tpl fld="2" item="3"/>
          <tpl fld="3" item="7"/>
          <tpl hier="71" item="0"/>
          <tpl fld="4" item="1"/>
        </tpls>
      </n>
      <n v="160465" in="0">
        <tpls c="5">
          <tpl fld="1" item="0"/>
          <tpl fld="2" item="3"/>
          <tpl fld="3" item="11"/>
          <tpl hier="71" item="0"/>
          <tpl fld="4" item="1"/>
        </tpls>
      </n>
      <n v="150000" in="0">
        <tpls c="5">
          <tpl fld="1" item="0"/>
          <tpl fld="2" item="4"/>
          <tpl fld="3" item="2"/>
          <tpl hier="71" item="0"/>
          <tpl fld="4" item="1"/>
        </tpls>
      </n>
      <m>
        <tpls c="5">
          <tpl fld="1" item="0"/>
          <tpl fld="2" item="4"/>
          <tpl fld="3" item="6"/>
          <tpl hier="71" item="0"/>
          <tpl fld="4" item="1"/>
        </tpls>
      </m>
      <m>
        <tpls c="5">
          <tpl fld="1" item="0"/>
          <tpl fld="2" item="4"/>
          <tpl fld="3" item="10"/>
          <tpl hier="71" item="0"/>
          <tpl fld="4" item="1"/>
        </tpls>
      </m>
      <m>
        <tpls c="5">
          <tpl fld="1" item="0"/>
          <tpl fld="2" item="5"/>
          <tpl fld="3" item="1"/>
          <tpl hier="71" item="0"/>
          <tpl fld="4" item="1"/>
        </tpls>
      </m>
      <m>
        <tpls c="5">
          <tpl fld="1" item="0"/>
          <tpl fld="2" item="5"/>
          <tpl fld="3" item="5"/>
          <tpl hier="71" item="0"/>
          <tpl fld="4" item="1"/>
        </tpls>
      </m>
      <m>
        <tpls c="5">
          <tpl fld="1" item="0"/>
          <tpl fld="2" item="5"/>
          <tpl fld="3" item="9"/>
          <tpl hier="71" item="0"/>
          <tpl fld="4" item="1"/>
        </tpls>
      </m>
      <n v="300000" in="0">
        <tpls c="5">
          <tpl fld="1" item="0"/>
          <tpl fld="2" item="6"/>
          <tpl fld="3" item="0"/>
          <tpl hier="71" item="0"/>
          <tpl fld="4" item="1"/>
        </tpls>
      </n>
      <m>
        <tpls c="5">
          <tpl fld="1" item="0"/>
          <tpl fld="2" item="6"/>
          <tpl fld="3" item="4"/>
          <tpl hier="71" item="0"/>
          <tpl fld="4" item="1"/>
        </tpls>
      </m>
      <m>
        <tpls c="5">
          <tpl fld="1" item="0"/>
          <tpl fld="2" item="6"/>
          <tpl fld="3" item="8"/>
          <tpl hier="71" item="0"/>
          <tpl fld="4" item="1"/>
        </tpls>
      </m>
      <n v="300000" in="0">
        <tpls c="4">
          <tpl fld="1" item="0"/>
          <tpl fld="2" item="6"/>
          <tpl hier="71" item="0"/>
          <tpl fld="4" item="1"/>
        </tpls>
      </n>
      <m>
        <tpls c="5">
          <tpl fld="1" item="0"/>
          <tpl fld="2" item="7"/>
          <tpl fld="3" item="3"/>
          <tpl hier="71" item="0"/>
          <tpl fld="4" item="1"/>
        </tpls>
      </m>
      <m>
        <tpls c="5">
          <tpl fld="1" item="0"/>
          <tpl fld="2" item="7"/>
          <tpl fld="3" item="7"/>
          <tpl hier="71" item="0"/>
          <tpl fld="4" item="1"/>
        </tpls>
      </m>
      <m>
        <tpls c="5">
          <tpl fld="1" item="0"/>
          <tpl fld="2" item="7"/>
          <tpl fld="3" item="11"/>
          <tpl hier="71" item="0"/>
          <tpl fld="4" item="1"/>
        </tpls>
      </m>
      <m>
        <tpls c="5">
          <tpl fld="1" item="0"/>
          <tpl fld="2" item="8"/>
          <tpl fld="3" item="2"/>
          <tpl hier="71" item="0"/>
          <tpl fld="4" item="1"/>
        </tpls>
      </m>
      <m>
        <tpls c="5">
          <tpl fld="1" item="0"/>
          <tpl fld="2" item="8"/>
          <tpl fld="3" item="6"/>
          <tpl hier="71" item="0"/>
          <tpl fld="4" item="1"/>
        </tpls>
      </m>
      <m>
        <tpls c="5">
          <tpl fld="1" item="0"/>
          <tpl fld="2" item="8"/>
          <tpl fld="3" item="10"/>
          <tpl hier="71" item="0"/>
          <tpl fld="4" item="1"/>
        </tpls>
      </m>
      <m>
        <tpls c="5">
          <tpl fld="1" item="0"/>
          <tpl fld="2" item="9"/>
          <tpl fld="3" item="1"/>
          <tpl hier="71" item="0"/>
          <tpl fld="4" item="1"/>
        </tpls>
      </m>
      <m>
        <tpls c="5">
          <tpl fld="1" item="0"/>
          <tpl fld="2" item="9"/>
          <tpl fld="3" item="5"/>
          <tpl hier="71" item="0"/>
          <tpl fld="4" item="1"/>
        </tpls>
      </m>
      <m>
        <tpls c="5">
          <tpl fld="1" item="0"/>
          <tpl fld="2" item="9"/>
          <tpl fld="3" item="9"/>
          <tpl hier="71" item="0"/>
          <tpl fld="4" item="1"/>
        </tpls>
      </m>
      <m>
        <tpls c="5">
          <tpl fld="1" item="0"/>
          <tpl fld="2" item="10"/>
          <tpl fld="3" item="0"/>
          <tpl hier="71" item="0"/>
          <tpl fld="4" item="1"/>
        </tpls>
      </m>
      <m>
        <tpls c="5">
          <tpl fld="1" item="0"/>
          <tpl fld="2" item="10"/>
          <tpl fld="3" item="4"/>
          <tpl hier="71" item="0"/>
          <tpl fld="4" item="1"/>
        </tpls>
      </m>
      <m>
        <tpls c="5">
          <tpl fld="1" item="0"/>
          <tpl fld="2" item="10"/>
          <tpl fld="3" item="8"/>
          <tpl hier="71" item="0"/>
          <tpl fld="4" item="1"/>
        </tpls>
      </m>
      <m>
        <tpls c="4">
          <tpl fld="1" item="0"/>
          <tpl fld="2" item="10"/>
          <tpl hier="71" item="0"/>
          <tpl fld="4" item="1"/>
        </tpls>
      </m>
      <m>
        <tpls c="5">
          <tpl fld="1" item="0"/>
          <tpl fld="2" item="11"/>
          <tpl fld="3" item="3"/>
          <tpl hier="71" item="0"/>
          <tpl fld="4" item="1"/>
        </tpls>
      </m>
      <m>
        <tpls c="5">
          <tpl fld="1" item="0"/>
          <tpl fld="2" item="11"/>
          <tpl fld="3" item="7"/>
          <tpl hier="71" item="0"/>
          <tpl fld="4" item="1"/>
        </tpls>
      </m>
      <m>
        <tpls c="5">
          <tpl fld="1" item="0"/>
          <tpl fld="2" item="11"/>
          <tpl fld="3" item="11"/>
          <tpl hier="71" item="0"/>
          <tpl fld="4" item="1"/>
        </tpls>
      </m>
      <m>
        <tpls c="5">
          <tpl fld="1" item="0"/>
          <tpl fld="2" item="12"/>
          <tpl fld="3" item="2"/>
          <tpl hier="71" item="0"/>
          <tpl fld="4" item="1"/>
        </tpls>
      </m>
      <m>
        <tpls c="5">
          <tpl fld="1" item="0"/>
          <tpl fld="2" item="12"/>
          <tpl fld="3" item="6"/>
          <tpl hier="71" item="0"/>
          <tpl fld="4" item="1"/>
        </tpls>
      </m>
      <m>
        <tpls c="5">
          <tpl fld="1" item="0"/>
          <tpl fld="2" item="12"/>
          <tpl fld="3" item="10"/>
          <tpl hier="71" item="0"/>
          <tpl fld="4" item="1"/>
        </tpls>
      </m>
      <m>
        <tpls c="5">
          <tpl fld="1" item="0"/>
          <tpl fld="2" item="13"/>
          <tpl fld="3" item="1"/>
          <tpl hier="71" item="0"/>
          <tpl fld="4" item="1"/>
        </tpls>
      </m>
      <m>
        <tpls c="5">
          <tpl fld="1" item="0"/>
          <tpl fld="2" item="13"/>
          <tpl fld="3" item="5"/>
          <tpl hier="71" item="0"/>
          <tpl fld="4" item="1"/>
        </tpls>
      </m>
      <m>
        <tpls c="5">
          <tpl fld="1" item="0"/>
          <tpl fld="2" item="13"/>
          <tpl fld="3" item="9"/>
          <tpl hier="71" item="0"/>
          <tpl fld="4" item="1"/>
        </tpls>
      </m>
      <m>
        <tpls c="5">
          <tpl fld="1" item="0"/>
          <tpl fld="2" item="14"/>
          <tpl fld="3" item="0"/>
          <tpl hier="71" item="0"/>
          <tpl fld="4" item="1"/>
        </tpls>
      </m>
      <m>
        <tpls c="5">
          <tpl fld="1" item="0"/>
          <tpl fld="2" item="14"/>
          <tpl fld="3" item="4"/>
          <tpl hier="71" item="0"/>
          <tpl fld="4" item="1"/>
        </tpls>
      </m>
      <m>
        <tpls c="5">
          <tpl fld="1" item="0"/>
          <tpl fld="2" item="14"/>
          <tpl fld="3" item="8"/>
          <tpl hier="71" item="0"/>
          <tpl fld="4" item="1"/>
        </tpls>
      </m>
      <m>
        <tpls c="4">
          <tpl fld="1" item="0"/>
          <tpl fld="2" item="14"/>
          <tpl hier="71" item="0"/>
          <tpl fld="4" item="1"/>
        </tpls>
      </m>
      <m>
        <tpls c="5">
          <tpl fld="1" item="0"/>
          <tpl fld="2" item="15"/>
          <tpl fld="3" item="3"/>
          <tpl hier="71" item="0"/>
          <tpl fld="4" item="1"/>
        </tpls>
      </m>
      <m>
        <tpls c="5">
          <tpl fld="1" item="0"/>
          <tpl fld="2" item="15"/>
          <tpl fld="3" item="7"/>
          <tpl hier="71" item="0"/>
          <tpl fld="4" item="1"/>
        </tpls>
      </m>
      <m>
        <tpls c="5">
          <tpl fld="1" item="0"/>
          <tpl fld="2" item="15"/>
          <tpl fld="3" item="11"/>
          <tpl hier="71" item="0"/>
          <tpl fld="4" item="1"/>
        </tpls>
      </m>
      <m>
        <tpls c="5">
          <tpl fld="1" item="0"/>
          <tpl fld="2" item="16"/>
          <tpl fld="3" item="2"/>
          <tpl hier="71" item="0"/>
          <tpl fld="4" item="1"/>
        </tpls>
      </m>
      <m>
        <tpls c="5">
          <tpl fld="1" item="0"/>
          <tpl fld="2" item="16"/>
          <tpl fld="3" item="6"/>
          <tpl hier="71" item="0"/>
          <tpl fld="4" item="1"/>
        </tpls>
      </m>
      <m>
        <tpls c="5">
          <tpl fld="1" item="0"/>
          <tpl fld="2" item="16"/>
          <tpl fld="3" item="10"/>
          <tpl hier="71" item="0"/>
          <tpl fld="4" item="1"/>
        </tpls>
      </m>
      <m>
        <tpls c="5">
          <tpl fld="1" item="0"/>
          <tpl fld="2" item="17"/>
          <tpl fld="3" item="1"/>
          <tpl hier="71" item="0"/>
          <tpl fld="4" item="1"/>
        </tpls>
      </m>
      <m>
        <tpls c="5">
          <tpl fld="1" item="0"/>
          <tpl fld="2" item="17"/>
          <tpl fld="3" item="5"/>
          <tpl hier="71" item="0"/>
          <tpl fld="4" item="1"/>
        </tpls>
      </m>
      <m>
        <tpls c="5">
          <tpl fld="1" item="0"/>
          <tpl fld="2" item="17"/>
          <tpl fld="3" item="9"/>
          <tpl hier="71" item="0"/>
          <tpl fld="4" item="1"/>
        </tpls>
      </m>
      <m>
        <tpls c="5">
          <tpl fld="1" item="0"/>
          <tpl fld="2" item="18"/>
          <tpl fld="3" item="0"/>
          <tpl hier="71" item="0"/>
          <tpl fld="4" item="1"/>
        </tpls>
      </m>
      <m>
        <tpls c="5">
          <tpl fld="1" item="0"/>
          <tpl fld="2" item="18"/>
          <tpl fld="3" item="4"/>
          <tpl hier="71" item="0"/>
          <tpl fld="4" item="1"/>
        </tpls>
      </m>
      <m>
        <tpls c="5">
          <tpl fld="1" item="0"/>
          <tpl fld="2" item="18"/>
          <tpl fld="3" item="8"/>
          <tpl hier="71" item="0"/>
          <tpl fld="4" item="1"/>
        </tpls>
      </m>
      <m>
        <tpls c="4">
          <tpl fld="1" item="0"/>
          <tpl fld="2" item="18"/>
          <tpl hier="71" item="0"/>
          <tpl fld="4" item="1"/>
        </tpls>
      </m>
      <m>
        <tpls c="5">
          <tpl fld="1" item="0"/>
          <tpl fld="2" item="19"/>
          <tpl fld="3" item="3"/>
          <tpl hier="71" item="0"/>
          <tpl fld="4" item="1"/>
        </tpls>
      </m>
      <m>
        <tpls c="5">
          <tpl fld="1" item="0"/>
          <tpl fld="2" item="19"/>
          <tpl fld="3" item="7"/>
          <tpl hier="71" item="0"/>
          <tpl fld="4" item="1"/>
        </tpls>
      </m>
      <m>
        <tpls c="5">
          <tpl fld="1" item="0"/>
          <tpl fld="2" item="19"/>
          <tpl fld="3" item="11"/>
          <tpl hier="71" item="0"/>
          <tpl fld="4" item="1"/>
        </tpls>
      </m>
      <m>
        <tpls c="5">
          <tpl fld="1" item="0"/>
          <tpl fld="2" item="20"/>
          <tpl fld="3" item="2"/>
          <tpl hier="71" item="0"/>
          <tpl fld="4" item="1"/>
        </tpls>
      </m>
      <m>
        <tpls c="5">
          <tpl fld="1" item="0"/>
          <tpl fld="2" item="20"/>
          <tpl fld="3" item="6"/>
          <tpl hier="71" item="0"/>
          <tpl fld="4" item="1"/>
        </tpls>
      </m>
      <m>
        <tpls c="5">
          <tpl fld="1" item="0"/>
          <tpl fld="2" item="20"/>
          <tpl fld="3" item="10"/>
          <tpl hier="71" item="0"/>
          <tpl fld="4" item="1"/>
        </tpls>
      </m>
      <m>
        <tpls c="5">
          <tpl fld="1" item="0"/>
          <tpl fld="2" item="21"/>
          <tpl fld="3" item="1"/>
          <tpl hier="71" item="0"/>
          <tpl fld="4" item="1"/>
        </tpls>
      </m>
      <m>
        <tpls c="5">
          <tpl fld="1" item="0"/>
          <tpl fld="2" item="21"/>
          <tpl fld="3" item="5"/>
          <tpl hier="71" item="0"/>
          <tpl fld="4" item="1"/>
        </tpls>
      </m>
      <m>
        <tpls c="5">
          <tpl fld="1" item="0"/>
          <tpl fld="2" item="21"/>
          <tpl fld="3" item="9"/>
          <tpl hier="71" item="0"/>
          <tpl fld="4" item="1"/>
        </tpls>
      </m>
      <m>
        <tpls c="5">
          <tpl fld="1" item="0"/>
          <tpl fld="2" item="22"/>
          <tpl fld="3" item="0"/>
          <tpl hier="71" item="0"/>
          <tpl fld="4" item="1"/>
        </tpls>
      </m>
      <m>
        <tpls c="5">
          <tpl fld="1" item="0"/>
          <tpl fld="2" item="22"/>
          <tpl fld="3" item="4"/>
          <tpl hier="71" item="0"/>
          <tpl fld="4" item="1"/>
        </tpls>
      </m>
      <m>
        <tpls c="5">
          <tpl fld="1" item="0"/>
          <tpl fld="2" item="22"/>
          <tpl fld="3" item="8"/>
          <tpl hier="71" item="0"/>
          <tpl fld="4" item="1"/>
        </tpls>
      </m>
      <m>
        <tpls c="4">
          <tpl fld="1" item="0"/>
          <tpl fld="2" item="22"/>
          <tpl hier="71" item="0"/>
          <tpl fld="4" item="1"/>
        </tpls>
      </m>
      <m>
        <tpls c="5">
          <tpl fld="1" item="0"/>
          <tpl fld="2" item="23"/>
          <tpl fld="3" item="3"/>
          <tpl hier="71" item="0"/>
          <tpl fld="4" item="1"/>
        </tpls>
      </m>
      <m>
        <tpls c="5">
          <tpl fld="1" item="0"/>
          <tpl fld="2" item="23"/>
          <tpl fld="3" item="7"/>
          <tpl hier="71" item="0"/>
          <tpl fld="4" item="1"/>
        </tpls>
      </m>
      <m>
        <tpls c="5">
          <tpl fld="1" item="0"/>
          <tpl fld="2" item="23"/>
          <tpl fld="3" item="11"/>
          <tpl hier="71" item="0"/>
          <tpl fld="4" item="1"/>
        </tpls>
      </m>
      <m>
        <tpls c="5">
          <tpl fld="1" item="0"/>
          <tpl fld="2" item="24"/>
          <tpl fld="3" item="2"/>
          <tpl hier="71" item="0"/>
          <tpl fld="4" item="1"/>
        </tpls>
      </m>
      <m>
        <tpls c="5">
          <tpl fld="1" item="0"/>
          <tpl fld="2" item="24"/>
          <tpl fld="3" item="6"/>
          <tpl hier="71" item="0"/>
          <tpl fld="4" item="1"/>
        </tpls>
      </m>
      <m>
        <tpls c="5">
          <tpl fld="1" item="0"/>
          <tpl fld="2" item="24"/>
          <tpl fld="3" item="10"/>
          <tpl hier="71" item="0"/>
          <tpl fld="4" item="1"/>
        </tpls>
      </m>
      <m>
        <tpls c="5">
          <tpl fld="1" item="0"/>
          <tpl fld="2" item="25"/>
          <tpl fld="3" item="1"/>
          <tpl hier="71" item="0"/>
          <tpl fld="4" item="1"/>
        </tpls>
      </m>
      <m>
        <tpls c="5">
          <tpl fld="1" item="0"/>
          <tpl fld="2" item="25"/>
          <tpl fld="3" item="5"/>
          <tpl hier="71" item="0"/>
          <tpl fld="4" item="1"/>
        </tpls>
      </m>
      <m>
        <tpls c="5">
          <tpl fld="1" item="0"/>
          <tpl fld="2" item="25"/>
          <tpl fld="3" item="9"/>
          <tpl hier="71" item="0"/>
          <tpl fld="4" item="1"/>
        </tpls>
      </m>
      <m>
        <tpls c="5">
          <tpl fld="1" item="0"/>
          <tpl fld="2" item="26"/>
          <tpl fld="3" item="0"/>
          <tpl hier="71" item="0"/>
          <tpl fld="4" item="1"/>
        </tpls>
      </m>
      <m>
        <tpls c="5">
          <tpl fld="1" item="0"/>
          <tpl fld="2" item="26"/>
          <tpl fld="3" item="4"/>
          <tpl hier="71" item="0"/>
          <tpl fld="4" item="1"/>
        </tpls>
      </m>
      <m>
        <tpls c="5">
          <tpl fld="1" item="0"/>
          <tpl fld="2" item="26"/>
          <tpl fld="3" item="8"/>
          <tpl hier="71" item="0"/>
          <tpl fld="4" item="1"/>
        </tpls>
      </m>
      <m>
        <tpls c="4">
          <tpl fld="1" item="0"/>
          <tpl fld="2" item="26"/>
          <tpl hier="71" item="0"/>
          <tpl fld="4" item="1"/>
        </tpls>
      </m>
      <m>
        <tpls c="5">
          <tpl fld="1" item="0"/>
          <tpl fld="2" item="27"/>
          <tpl fld="3" item="3"/>
          <tpl hier="71" item="0"/>
          <tpl fld="4" item="1"/>
        </tpls>
      </m>
      <m>
        <tpls c="5">
          <tpl fld="1" item="0"/>
          <tpl fld="2" item="27"/>
          <tpl fld="3" item="7"/>
          <tpl hier="71" item="0"/>
          <tpl fld="4" item="1"/>
        </tpls>
      </m>
      <m>
        <tpls c="5">
          <tpl fld="1" item="0"/>
          <tpl fld="2" item="27"/>
          <tpl fld="3" item="11"/>
          <tpl hier="71" item="0"/>
          <tpl fld="4" item="1"/>
        </tpls>
      </m>
      <m>
        <tpls c="5">
          <tpl fld="1" item="0"/>
          <tpl fld="2" item="28"/>
          <tpl fld="3" item="2"/>
          <tpl hier="71" item="0"/>
          <tpl fld="4" item="1"/>
        </tpls>
      </m>
      <m>
        <tpls c="5">
          <tpl fld="1" item="0"/>
          <tpl fld="2" item="28"/>
          <tpl fld="3" item="6"/>
          <tpl hier="71" item="0"/>
          <tpl fld="4" item="1"/>
        </tpls>
      </m>
      <m>
        <tpls c="5">
          <tpl fld="1" item="0"/>
          <tpl fld="2" item="28"/>
          <tpl fld="3" item="10"/>
          <tpl hier="71" item="0"/>
          <tpl fld="4" item="1"/>
        </tpls>
      </m>
      <m>
        <tpls c="5">
          <tpl fld="1" item="0"/>
          <tpl fld="2" item="29"/>
          <tpl fld="3" item="1"/>
          <tpl hier="71" item="0"/>
          <tpl fld="4" item="1"/>
        </tpls>
      </m>
      <m>
        <tpls c="5">
          <tpl fld="1" item="0"/>
          <tpl fld="2" item="29"/>
          <tpl fld="3" item="5"/>
          <tpl hier="71" item="0"/>
          <tpl fld="4" item="1"/>
        </tpls>
      </m>
      <m>
        <tpls c="5">
          <tpl fld="1" item="0"/>
          <tpl fld="2" item="29"/>
          <tpl fld="3" item="9"/>
          <tpl hier="71" item="0"/>
          <tpl fld="4" item="1"/>
        </tpls>
      </m>
      <m>
        <tpls c="5">
          <tpl fld="1" item="0"/>
          <tpl fld="2" item="30"/>
          <tpl fld="3" item="0"/>
          <tpl hier="71" item="0"/>
          <tpl fld="4" item="1"/>
        </tpls>
      </m>
      <m>
        <tpls c="5">
          <tpl fld="1" item="0"/>
          <tpl fld="2" item="30"/>
          <tpl fld="3" item="4"/>
          <tpl hier="71" item="0"/>
          <tpl fld="4" item="1"/>
        </tpls>
      </m>
      <m>
        <tpls c="5">
          <tpl fld="1" item="0"/>
          <tpl fld="2" item="30"/>
          <tpl fld="3" item="8"/>
          <tpl hier="71" item="0"/>
          <tpl fld="4" item="1"/>
        </tpls>
      </m>
      <m>
        <tpls c="4">
          <tpl fld="1" item="0"/>
          <tpl fld="2" item="30"/>
          <tpl hier="71" item="0"/>
          <tpl fld="4" item="1"/>
        </tpls>
      </m>
      <m>
        <tpls c="5">
          <tpl fld="1" item="0"/>
          <tpl fld="2" item="0"/>
          <tpl fld="3" item="2"/>
          <tpl hier="71" item="0"/>
          <tpl fld="4" item="2"/>
        </tpls>
      </m>
      <m>
        <tpls c="5">
          <tpl fld="1" item="0"/>
          <tpl fld="2" item="0"/>
          <tpl fld="3" item="6"/>
          <tpl hier="71" item="0"/>
          <tpl fld="4" item="2"/>
        </tpls>
      </m>
      <m>
        <tpls c="5">
          <tpl fld="1" item="0"/>
          <tpl fld="2" item="0"/>
          <tpl fld="3" item="10"/>
          <tpl hier="71" item="0"/>
          <tpl fld="4" item="2"/>
        </tpls>
      </m>
      <m>
        <tpls c="5">
          <tpl fld="1" item="0"/>
          <tpl fld="2" item="1"/>
          <tpl fld="3" item="1"/>
          <tpl hier="71" item="0"/>
          <tpl fld="4" item="2"/>
        </tpls>
      </m>
      <m>
        <tpls c="5">
          <tpl fld="1" item="0"/>
          <tpl fld="2" item="1"/>
          <tpl fld="3" item="5"/>
          <tpl hier="71" item="0"/>
          <tpl fld="4" item="2"/>
        </tpls>
      </m>
      <m>
        <tpls c="5">
          <tpl fld="1" item="0"/>
          <tpl fld="2" item="1"/>
          <tpl fld="3" item="9"/>
          <tpl hier="71" item="0"/>
          <tpl fld="4" item="2"/>
        </tpls>
      </m>
      <m>
        <tpls c="5">
          <tpl fld="1" item="0"/>
          <tpl fld="2" item="2"/>
          <tpl fld="3" item="0"/>
          <tpl hier="71" item="0"/>
          <tpl fld="4" item="2"/>
        </tpls>
      </m>
      <m>
        <tpls c="5">
          <tpl fld="1" item="0"/>
          <tpl fld="2" item="2"/>
          <tpl fld="3" item="4"/>
          <tpl hier="71" item="0"/>
          <tpl fld="4" item="2"/>
        </tpls>
      </m>
      <n v="3472.25" in="0">
        <tpls c="5">
          <tpl fld="1" item="0"/>
          <tpl fld="2" item="2"/>
          <tpl fld="3" item="8"/>
          <tpl hier="71" item="0"/>
          <tpl fld="4" item="2"/>
        </tpls>
      </n>
      <n v="14781.949999999999" in="0">
        <tpls c="4">
          <tpl fld="1" item="0"/>
          <tpl fld="2" item="2"/>
          <tpl hier="71" item="0"/>
          <tpl fld="4" item="2"/>
        </tpls>
      </n>
      <n v="3041.67" in="0">
        <tpls c="5">
          <tpl fld="1" item="0"/>
          <tpl fld="2" item="3"/>
          <tpl fld="3" item="3"/>
          <tpl hier="71" item="0"/>
          <tpl fld="4" item="2"/>
        </tpls>
      </n>
      <n v="70" in="0">
        <tpls c="5">
          <tpl fld="1" item="0"/>
          <tpl fld="2" item="3"/>
          <tpl fld="3" item="7"/>
          <tpl hier="71" item="0"/>
          <tpl fld="4" item="2"/>
        </tpls>
      </n>
      <m>
        <tpls c="5">
          <tpl fld="1" item="0"/>
          <tpl fld="2" item="3"/>
          <tpl fld="3" item="11"/>
          <tpl hier="71" item="0"/>
          <tpl fld="4" item="2"/>
        </tpls>
      </m>
      <m>
        <tpls c="5">
          <tpl fld="1" item="0"/>
          <tpl fld="2" item="4"/>
          <tpl fld="3" item="2"/>
          <tpl hier="71" item="0"/>
          <tpl fld="4" item="2"/>
        </tpls>
      </m>
      <m>
        <tpls c="5">
          <tpl fld="1" item="0"/>
          <tpl fld="2" item="4"/>
          <tpl fld="3" item="6"/>
          <tpl hier="71" item="0"/>
          <tpl fld="4" item="2"/>
        </tpls>
      </m>
      <m>
        <tpls c="5">
          <tpl fld="1" item="0"/>
          <tpl fld="2" item="4"/>
          <tpl fld="3" item="10"/>
          <tpl hier="71" item="0"/>
          <tpl fld="4" item="2"/>
        </tpls>
      </m>
      <m>
        <tpls c="5">
          <tpl fld="1" item="0"/>
          <tpl fld="2" item="5"/>
          <tpl fld="3" item="1"/>
          <tpl hier="71" item="0"/>
          <tpl fld="4" item="2"/>
        </tpls>
      </m>
      <m>
        <tpls c="5">
          <tpl fld="1" item="0"/>
          <tpl fld="2" item="5"/>
          <tpl fld="3" item="5"/>
          <tpl hier="71" item="0"/>
          <tpl fld="4" item="2"/>
        </tpls>
      </m>
      <m>
        <tpls c="5">
          <tpl fld="1" item="0"/>
          <tpl fld="2" item="5"/>
          <tpl fld="3" item="9"/>
          <tpl hier="71" item="0"/>
          <tpl fld="4" item="2"/>
        </tpls>
      </m>
      <m>
        <tpls c="5">
          <tpl fld="1" item="0"/>
          <tpl fld="2" item="6"/>
          <tpl fld="3" item="0"/>
          <tpl hier="71" item="0"/>
          <tpl fld="4" item="2"/>
        </tpls>
      </m>
      <n v="28" in="0">
        <tpls c="5">
          <tpl fld="1" item="0"/>
          <tpl fld="2" item="6"/>
          <tpl fld="3" item="4"/>
          <tpl hier="71" item="0"/>
          <tpl fld="4" item="2"/>
        </tpls>
      </n>
      <m>
        <tpls c="5">
          <tpl fld="1" item="0"/>
          <tpl fld="2" item="6"/>
          <tpl fld="3" item="8"/>
          <tpl hier="71" item="0"/>
          <tpl fld="4" item="2"/>
        </tpls>
      </m>
      <n v="28" in="0">
        <tpls c="4">
          <tpl fld="1" item="0"/>
          <tpl fld="2" item="6"/>
          <tpl hier="71" item="0"/>
          <tpl fld="4" item="2"/>
        </tpls>
      </n>
      <m>
        <tpls c="5">
          <tpl fld="1" item="0"/>
          <tpl fld="2" item="7"/>
          <tpl fld="3" item="3"/>
          <tpl hier="71" item="0"/>
          <tpl fld="4" item="2"/>
        </tpls>
      </m>
      <m>
        <tpls c="5">
          <tpl fld="1" item="0"/>
          <tpl fld="2" item="7"/>
          <tpl fld="3" item="7"/>
          <tpl hier="71" item="0"/>
          <tpl fld="4" item="2"/>
        </tpls>
      </m>
      <m>
        <tpls c="5">
          <tpl fld="1" item="0"/>
          <tpl fld="2" item="7"/>
          <tpl fld="3" item="11"/>
          <tpl hier="71" item="0"/>
          <tpl fld="4" item="2"/>
        </tpls>
      </m>
      <m>
        <tpls c="5">
          <tpl fld="1" item="0"/>
          <tpl fld="2" item="8"/>
          <tpl fld="3" item="2"/>
          <tpl hier="71" item="0"/>
          <tpl fld="4" item="2"/>
        </tpls>
      </m>
      <m>
        <tpls c="5">
          <tpl fld="1" item="0"/>
          <tpl fld="2" item="8"/>
          <tpl fld="3" item="6"/>
          <tpl hier="71" item="0"/>
          <tpl fld="4" item="2"/>
        </tpls>
      </m>
      <m>
        <tpls c="5">
          <tpl fld="1" item="0"/>
          <tpl fld="2" item="8"/>
          <tpl fld="3" item="10"/>
          <tpl hier="71" item="0"/>
          <tpl fld="4" item="2"/>
        </tpls>
      </m>
      <m>
        <tpls c="5">
          <tpl fld="1" item="0"/>
          <tpl fld="2" item="9"/>
          <tpl fld="3" item="1"/>
          <tpl hier="71" item="0"/>
          <tpl fld="4" item="2"/>
        </tpls>
      </m>
      <m>
        <tpls c="5">
          <tpl fld="1" item="0"/>
          <tpl fld="2" item="9"/>
          <tpl fld="3" item="5"/>
          <tpl hier="71" item="0"/>
          <tpl fld="4" item="2"/>
        </tpls>
      </m>
      <m>
        <tpls c="5">
          <tpl fld="1" item="0"/>
          <tpl fld="2" item="9"/>
          <tpl fld="3" item="9"/>
          <tpl hier="71" item="0"/>
          <tpl fld="4" item="2"/>
        </tpls>
      </m>
      <m>
        <tpls c="5">
          <tpl fld="1" item="0"/>
          <tpl fld="2" item="10"/>
          <tpl fld="3" item="0"/>
          <tpl hier="71" item="0"/>
          <tpl fld="4" item="2"/>
        </tpls>
      </m>
      <m>
        <tpls c="5">
          <tpl fld="1" item="0"/>
          <tpl fld="2" item="10"/>
          <tpl fld="3" item="4"/>
          <tpl hier="71" item="0"/>
          <tpl fld="4" item="2"/>
        </tpls>
      </m>
      <m>
        <tpls c="5">
          <tpl fld="1" item="0"/>
          <tpl fld="2" item="10"/>
          <tpl fld="3" item="8"/>
          <tpl hier="71" item="0"/>
          <tpl fld="4" item="2"/>
        </tpls>
      </m>
      <m>
        <tpls c="4">
          <tpl fld="1" item="0"/>
          <tpl fld="2" item="10"/>
          <tpl hier="71" item="0"/>
          <tpl fld="4" item="2"/>
        </tpls>
      </m>
      <m>
        <tpls c="5">
          <tpl fld="1" item="0"/>
          <tpl fld="2" item="11"/>
          <tpl fld="3" item="3"/>
          <tpl hier="71" item="0"/>
          <tpl fld="4" item="2"/>
        </tpls>
      </m>
      <m>
        <tpls c="5">
          <tpl fld="1" item="0"/>
          <tpl fld="2" item="11"/>
          <tpl fld="3" item="7"/>
          <tpl hier="71" item="0"/>
          <tpl fld="4" item="2"/>
        </tpls>
      </m>
      <m>
        <tpls c="5">
          <tpl fld="1" item="0"/>
          <tpl fld="2" item="11"/>
          <tpl fld="3" item="11"/>
          <tpl hier="71" item="0"/>
          <tpl fld="4" item="2"/>
        </tpls>
      </m>
      <m>
        <tpls c="5">
          <tpl fld="1" item="0"/>
          <tpl fld="2" item="12"/>
          <tpl fld="3" item="2"/>
          <tpl hier="71" item="0"/>
          <tpl fld="4" item="2"/>
        </tpls>
      </m>
      <m>
        <tpls c="5">
          <tpl fld="1" item="0"/>
          <tpl fld="2" item="12"/>
          <tpl fld="3" item="6"/>
          <tpl hier="71" item="0"/>
          <tpl fld="4" item="2"/>
        </tpls>
      </m>
      <m>
        <tpls c="5">
          <tpl fld="1" item="0"/>
          <tpl fld="2" item="12"/>
          <tpl fld="3" item="10"/>
          <tpl hier="71" item="0"/>
          <tpl fld="4" item="2"/>
        </tpls>
      </m>
      <m>
        <tpls c="5">
          <tpl fld="1" item="0"/>
          <tpl fld="2" item="13"/>
          <tpl fld="3" item="1"/>
          <tpl hier="71" item="0"/>
          <tpl fld="4" item="2"/>
        </tpls>
      </m>
      <m>
        <tpls c="5">
          <tpl fld="1" item="0"/>
          <tpl fld="2" item="13"/>
          <tpl fld="3" item="5"/>
          <tpl hier="71" item="0"/>
          <tpl fld="4" item="2"/>
        </tpls>
      </m>
      <m>
        <tpls c="5">
          <tpl fld="1" item="0"/>
          <tpl fld="2" item="13"/>
          <tpl fld="3" item="9"/>
          <tpl hier="71" item="0"/>
          <tpl fld="4" item="2"/>
        </tpls>
      </m>
      <m>
        <tpls c="5">
          <tpl fld="1" item="0"/>
          <tpl fld="2" item="14"/>
          <tpl fld="3" item="0"/>
          <tpl hier="71" item="0"/>
          <tpl fld="4" item="2"/>
        </tpls>
      </m>
      <m>
        <tpls c="5">
          <tpl fld="1" item="0"/>
          <tpl fld="2" item="14"/>
          <tpl fld="3" item="4"/>
          <tpl hier="71" item="0"/>
          <tpl fld="4" item="2"/>
        </tpls>
      </m>
      <m>
        <tpls c="5">
          <tpl fld="1" item="0"/>
          <tpl fld="2" item="14"/>
          <tpl fld="3" item="8"/>
          <tpl hier="71" item="0"/>
          <tpl fld="4" item="2"/>
        </tpls>
      </m>
      <m>
        <tpls c="4">
          <tpl fld="1" item="0"/>
          <tpl fld="2" item="14"/>
          <tpl hier="71" item="0"/>
          <tpl fld="4" item="2"/>
        </tpls>
      </m>
      <m>
        <tpls c="5">
          <tpl fld="1" item="0"/>
          <tpl fld="2" item="15"/>
          <tpl fld="3" item="3"/>
          <tpl hier="71" item="0"/>
          <tpl fld="4" item="2"/>
        </tpls>
      </m>
      <m>
        <tpls c="5">
          <tpl fld="1" item="0"/>
          <tpl fld="2" item="15"/>
          <tpl fld="3" item="7"/>
          <tpl hier="71" item="0"/>
          <tpl fld="4" item="2"/>
        </tpls>
      </m>
      <m>
        <tpls c="5">
          <tpl fld="1" item="0"/>
          <tpl fld="2" item="15"/>
          <tpl fld="3" item="11"/>
          <tpl hier="71" item="0"/>
          <tpl fld="4" item="2"/>
        </tpls>
      </m>
      <m>
        <tpls c="5">
          <tpl fld="1" item="0"/>
          <tpl fld="2" item="16"/>
          <tpl fld="3" item="2"/>
          <tpl hier="71" item="0"/>
          <tpl fld="4" item="2"/>
        </tpls>
      </m>
      <m>
        <tpls c="5">
          <tpl fld="1" item="0"/>
          <tpl fld="2" item="16"/>
          <tpl fld="3" item="6"/>
          <tpl hier="71" item="0"/>
          <tpl fld="4" item="2"/>
        </tpls>
      </m>
      <m>
        <tpls c="5">
          <tpl fld="1" item="0"/>
          <tpl fld="2" item="16"/>
          <tpl fld="3" item="10"/>
          <tpl hier="71" item="0"/>
          <tpl fld="4" item="2"/>
        </tpls>
      </m>
      <m>
        <tpls c="5">
          <tpl fld="1" item="0"/>
          <tpl fld="2" item="17"/>
          <tpl fld="3" item="1"/>
          <tpl hier="71" item="0"/>
          <tpl fld="4" item="2"/>
        </tpls>
      </m>
      <m>
        <tpls c="5">
          <tpl fld="1" item="0"/>
          <tpl fld="2" item="17"/>
          <tpl fld="3" item="5"/>
          <tpl hier="71" item="0"/>
          <tpl fld="4" item="2"/>
        </tpls>
      </m>
      <m>
        <tpls c="5">
          <tpl fld="1" item="0"/>
          <tpl fld="2" item="17"/>
          <tpl fld="3" item="9"/>
          <tpl hier="71" item="0"/>
          <tpl fld="4" item="2"/>
        </tpls>
      </m>
      <m>
        <tpls c="5">
          <tpl fld="1" item="0"/>
          <tpl fld="2" item="18"/>
          <tpl fld="3" item="0"/>
          <tpl hier="71" item="0"/>
          <tpl fld="4" item="2"/>
        </tpls>
      </m>
      <m>
        <tpls c="5">
          <tpl fld="1" item="0"/>
          <tpl fld="2" item="18"/>
          <tpl fld="3" item="4"/>
          <tpl hier="71" item="0"/>
          <tpl fld="4" item="2"/>
        </tpls>
      </m>
      <m>
        <tpls c="5">
          <tpl fld="1" item="0"/>
          <tpl fld="2" item="18"/>
          <tpl fld="3" item="8"/>
          <tpl hier="71" item="0"/>
          <tpl fld="4" item="2"/>
        </tpls>
      </m>
      <m>
        <tpls c="4">
          <tpl fld="1" item="0"/>
          <tpl fld="2" item="18"/>
          <tpl hier="71" item="0"/>
          <tpl fld="4" item="2"/>
        </tpls>
      </m>
      <m>
        <tpls c="5">
          <tpl fld="1" item="0"/>
          <tpl fld="2" item="19"/>
          <tpl fld="3" item="3"/>
          <tpl hier="71" item="0"/>
          <tpl fld="4" item="2"/>
        </tpls>
      </m>
      <m>
        <tpls c="5">
          <tpl fld="1" item="0"/>
          <tpl fld="2" item="19"/>
          <tpl fld="3" item="7"/>
          <tpl hier="71" item="0"/>
          <tpl fld="4" item="2"/>
        </tpls>
      </m>
      <m>
        <tpls c="5">
          <tpl fld="1" item="0"/>
          <tpl fld="2" item="19"/>
          <tpl fld="3" item="11"/>
          <tpl hier="71" item="0"/>
          <tpl fld="4" item="2"/>
        </tpls>
      </m>
      <m>
        <tpls c="5">
          <tpl fld="1" item="0"/>
          <tpl fld="2" item="20"/>
          <tpl fld="3" item="2"/>
          <tpl hier="71" item="0"/>
          <tpl fld="4" item="2"/>
        </tpls>
      </m>
      <m>
        <tpls c="5">
          <tpl fld="1" item="0"/>
          <tpl fld="2" item="20"/>
          <tpl fld="3" item="6"/>
          <tpl hier="71" item="0"/>
          <tpl fld="4" item="2"/>
        </tpls>
      </m>
      <m>
        <tpls c="4">
          <tpl fld="1" item="0"/>
          <tpl fld="2" item="20"/>
          <tpl hier="71" item="0"/>
          <tpl fld="4" item="2"/>
        </tpls>
      </m>
      <m>
        <tpls c="5">
          <tpl fld="1" item="0"/>
          <tpl fld="2" item="21"/>
          <tpl fld="3" item="4"/>
          <tpl hier="71" item="0"/>
          <tpl fld="4" item="2"/>
        </tpls>
      </m>
      <m>
        <tpls c="5">
          <tpl fld="1" item="0"/>
          <tpl fld="2" item="21"/>
          <tpl fld="3" item="9"/>
          <tpl hier="71" item="0"/>
          <tpl fld="4" item="2"/>
        </tpls>
      </m>
      <m>
        <tpls c="5">
          <tpl fld="1" item="0"/>
          <tpl fld="2" item="22"/>
          <tpl fld="3" item="2"/>
          <tpl hier="71" item="0"/>
          <tpl fld="4" item="2"/>
        </tpls>
      </m>
      <m>
        <tpls c="5">
          <tpl fld="1" item="0"/>
          <tpl fld="2" item="22"/>
          <tpl fld="3" item="7"/>
          <tpl hier="71" item="0"/>
          <tpl fld="4" item="2"/>
        </tpls>
      </m>
      <m>
        <tpls c="4">
          <tpl fld="1" item="0"/>
          <tpl fld="2" item="22"/>
          <tpl hier="71" item="0"/>
          <tpl fld="4" item="2"/>
        </tpls>
      </m>
      <m>
        <tpls c="5">
          <tpl fld="1" item="0"/>
          <tpl fld="2" item="23"/>
          <tpl fld="3" item="5"/>
          <tpl hier="71" item="0"/>
          <tpl fld="4" item="2"/>
        </tpls>
      </m>
      <m>
        <tpls c="5">
          <tpl fld="1" item="0"/>
          <tpl fld="2" item="23"/>
          <tpl fld="3" item="10"/>
          <tpl hier="71" item="0"/>
          <tpl fld="4" item="2"/>
        </tpls>
      </m>
      <m>
        <tpls c="5">
          <tpl fld="1" item="0"/>
          <tpl fld="2" item="24"/>
          <tpl fld="3" item="2"/>
          <tpl hier="71" item="0"/>
          <tpl fld="4" item="2"/>
        </tpls>
      </m>
      <m>
        <tpls c="5">
          <tpl fld="1" item="0"/>
          <tpl fld="2" item="24"/>
          <tpl fld="3" item="8"/>
          <tpl hier="71" item="0"/>
          <tpl fld="4" item="2"/>
        </tpls>
      </m>
      <m>
        <tpls c="5">
          <tpl fld="1" item="0"/>
          <tpl fld="2" item="25"/>
          <tpl fld="3" item="0"/>
          <tpl hier="71" item="0"/>
          <tpl fld="4" item="2"/>
        </tpls>
      </m>
      <m>
        <tpls c="5">
          <tpl fld="1" item="0"/>
          <tpl fld="2" item="25"/>
          <tpl fld="3" item="5"/>
          <tpl hier="71" item="0"/>
          <tpl fld="4" item="2"/>
        </tpls>
      </m>
      <m>
        <tpls c="5">
          <tpl fld="1" item="0"/>
          <tpl fld="2" item="25"/>
          <tpl fld="3" item="11"/>
          <tpl hier="71" item="0"/>
          <tpl fld="4" item="2"/>
        </tpls>
      </m>
      <m>
        <tpls c="5">
          <tpl fld="1" item="0"/>
          <tpl fld="2" item="26"/>
          <tpl fld="3" item="3"/>
          <tpl hier="71" item="0"/>
          <tpl fld="4" item="2"/>
        </tpls>
      </m>
      <m>
        <tpls c="5">
          <tpl fld="1" item="0"/>
          <tpl fld="2" item="26"/>
          <tpl fld="3" item="8"/>
          <tpl hier="71" item="0"/>
          <tpl fld="4" item="2"/>
        </tpls>
      </m>
      <m>
        <tpls c="5">
          <tpl fld="1" item="0"/>
          <tpl fld="2" item="27"/>
          <tpl fld="3" item="1"/>
          <tpl hier="71" item="0"/>
          <tpl fld="4" item="2"/>
        </tpls>
      </m>
      <m>
        <tpls c="5">
          <tpl fld="1" item="0"/>
          <tpl fld="2" item="27"/>
          <tpl fld="3" item="6"/>
          <tpl hier="71" item="0"/>
          <tpl fld="4" item="2"/>
        </tpls>
      </m>
      <m>
        <tpls c="5">
          <tpl fld="1" item="0"/>
          <tpl fld="2" item="27"/>
          <tpl fld="3" item="11"/>
          <tpl hier="71" item="0"/>
          <tpl fld="4" item="2"/>
        </tpls>
      </m>
      <m>
        <tpls c="5">
          <tpl fld="1" item="0"/>
          <tpl fld="2" item="28"/>
          <tpl fld="3" item="4"/>
          <tpl hier="71" item="0"/>
          <tpl fld="4" item="2"/>
        </tpls>
      </m>
      <m>
        <tpls c="5">
          <tpl fld="1" item="0"/>
          <tpl fld="2" item="28"/>
          <tpl fld="3" item="9"/>
          <tpl hier="71" item="0"/>
          <tpl fld="4" item="2"/>
        </tpls>
      </m>
      <m>
        <tpls c="5">
          <tpl fld="1" item="0"/>
          <tpl fld="2" item="29"/>
          <tpl fld="3" item="1"/>
          <tpl hier="71" item="0"/>
          <tpl fld="4" item="2"/>
        </tpls>
      </m>
      <m>
        <tpls c="5">
          <tpl fld="1" item="0"/>
          <tpl fld="2" item="29"/>
          <tpl fld="3" item="7"/>
          <tpl hier="71" item="0"/>
          <tpl fld="4" item="2"/>
        </tpls>
      </m>
      <m>
        <tpls c="5">
          <tpl fld="1" item="0"/>
          <tpl fld="2" item="30"/>
          <tpl fld="3" item="2"/>
          <tpl hier="71" item="0"/>
          <tpl fld="4" item="2"/>
        </tpls>
      </m>
      <m>
        <tpls c="5">
          <tpl fld="1" item="0"/>
          <tpl fld="2" item="30"/>
          <tpl fld="3" item="10"/>
          <tpl hier="71" item="0"/>
          <tpl fld="4" item="2"/>
        </tpls>
      </m>
      <m>
        <tpls c="5">
          <tpl fld="1" item="0"/>
          <tpl fld="2" item="0"/>
          <tpl fld="3" item="4"/>
          <tpl hier="71" item="0"/>
          <tpl fld="4" item="3"/>
        </tpls>
      </m>
      <m>
        <tpls c="4">
          <tpl fld="1" item="0"/>
          <tpl fld="2" item="0"/>
          <tpl hier="71" item="0"/>
          <tpl fld="4" item="3"/>
        </tpls>
      </m>
      <m>
        <tpls c="5">
          <tpl fld="1" item="0"/>
          <tpl fld="2" item="1"/>
          <tpl fld="3" item="7"/>
          <tpl hier="71" item="0"/>
          <tpl fld="4" item="3"/>
        </tpls>
      </m>
      <m>
        <tpls c="5">
          <tpl fld="1" item="0"/>
          <tpl fld="2" item="2"/>
          <tpl fld="3" item="2"/>
          <tpl hier="71" item="0"/>
          <tpl fld="4" item="3"/>
        </tpls>
      </m>
      <m>
        <tpls c="5">
          <tpl fld="1" item="0"/>
          <tpl fld="2" item="2"/>
          <tpl fld="3" item="10"/>
          <tpl hier="71" item="0"/>
          <tpl fld="4" item="3"/>
        </tpls>
      </m>
      <n v="1240000" in="0">
        <tpls c="5">
          <tpl fld="1" item="0"/>
          <tpl fld="2" item="3"/>
          <tpl fld="3" item="5"/>
          <tpl hier="71" item="0"/>
          <tpl fld="4" item="3"/>
        </tpls>
      </n>
      <n v="1400000" in="0">
        <tpls c="5">
          <tpl fld="1" item="0"/>
          <tpl fld="2" item="4"/>
          <tpl fld="3" item="0"/>
          <tpl hier="71" item="0"/>
          <tpl fld="4" item="3"/>
        </tpls>
      </n>
      <n v="1400000" in="0">
        <tpls c="5">
          <tpl fld="1" item="0"/>
          <tpl fld="2" item="4"/>
          <tpl fld="3" item="8"/>
          <tpl hier="71" item="0"/>
          <tpl fld="4" item="3"/>
        </tpls>
      </n>
      <n v="1400000" in="0">
        <tpls c="5">
          <tpl fld="1" item="0"/>
          <tpl fld="2" item="5"/>
          <tpl fld="3" item="3"/>
          <tpl hier="71" item="0"/>
          <tpl fld="4" item="3"/>
        </tpls>
      </n>
      <m>
        <tpls c="5">
          <tpl fld="1" item="0"/>
          <tpl fld="2" item="5"/>
          <tpl fld="3" item="11"/>
          <tpl hier="71" item="0"/>
          <tpl fld="4" item="3"/>
        </tpls>
      </m>
      <m>
        <tpls c="5">
          <tpl fld="1" item="0"/>
          <tpl fld="2" item="6"/>
          <tpl fld="3" item="6"/>
          <tpl hier="71" item="0"/>
          <tpl fld="4" item="3"/>
        </tpls>
      </m>
      <m>
        <tpls c="5">
          <tpl fld="1" item="0"/>
          <tpl fld="2" item="7"/>
          <tpl fld="3" item="1"/>
          <tpl hier="71" item="0"/>
          <tpl fld="4" item="3"/>
        </tpls>
      </m>
      <m>
        <tpls c="5">
          <tpl fld="1" item="0"/>
          <tpl fld="2" item="7"/>
          <tpl fld="3" item="9"/>
          <tpl hier="71" item="0"/>
          <tpl fld="4" item="3"/>
        </tpls>
      </m>
      <m>
        <tpls c="5">
          <tpl fld="1" item="0"/>
          <tpl fld="2" item="8"/>
          <tpl fld="3" item="4"/>
          <tpl hier="71" item="0"/>
          <tpl fld="4" item="3"/>
        </tpls>
      </m>
      <m>
        <tpls c="4">
          <tpl fld="1" item="0"/>
          <tpl fld="2" item="8"/>
          <tpl hier="71" item="0"/>
          <tpl fld="4" item="3"/>
        </tpls>
      </m>
      <m>
        <tpls c="5">
          <tpl fld="1" item="0"/>
          <tpl fld="2" item="9"/>
          <tpl fld="3" item="7"/>
          <tpl hier="71" item="0"/>
          <tpl fld="4" item="3"/>
        </tpls>
      </m>
      <m>
        <tpls c="5">
          <tpl fld="1" item="0"/>
          <tpl fld="2" item="10"/>
          <tpl fld="3" item="2"/>
          <tpl hier="71" item="0"/>
          <tpl fld="4" item="3"/>
        </tpls>
      </m>
      <m>
        <tpls c="5">
          <tpl fld="1" item="0"/>
          <tpl fld="2" item="10"/>
          <tpl fld="3" item="10"/>
          <tpl hier="71" item="0"/>
          <tpl fld="4" item="3"/>
        </tpls>
      </m>
      <m>
        <tpls c="5">
          <tpl fld="1" item="0"/>
          <tpl fld="2" item="11"/>
          <tpl fld="3" item="5"/>
          <tpl hier="71" item="0"/>
          <tpl fld="4" item="3"/>
        </tpls>
      </m>
      <m>
        <tpls c="5">
          <tpl fld="1" item="0"/>
          <tpl fld="2" item="12"/>
          <tpl fld="3" item="0"/>
          <tpl hier="71" item="0"/>
          <tpl fld="4" item="3"/>
        </tpls>
      </m>
      <m>
        <tpls c="5">
          <tpl fld="1" item="0"/>
          <tpl fld="2" item="12"/>
          <tpl fld="3" item="8"/>
          <tpl hier="71" item="0"/>
          <tpl fld="4" item="3"/>
        </tpls>
      </m>
      <m>
        <tpls c="5">
          <tpl fld="1" item="0"/>
          <tpl fld="2" item="13"/>
          <tpl fld="3" item="3"/>
          <tpl hier="71" item="0"/>
          <tpl fld="4" item="3"/>
        </tpls>
      </m>
      <m>
        <tpls c="5">
          <tpl fld="1" item="0"/>
          <tpl fld="2" item="13"/>
          <tpl fld="3" item="11"/>
          <tpl hier="71" item="0"/>
          <tpl fld="4" item="3"/>
        </tpls>
      </m>
      <m>
        <tpls c="5">
          <tpl fld="1" item="0"/>
          <tpl fld="2" item="14"/>
          <tpl fld="3" item="6"/>
          <tpl hier="71" item="0"/>
          <tpl fld="4" item="3"/>
        </tpls>
      </m>
      <m>
        <tpls c="5">
          <tpl fld="1" item="0"/>
          <tpl fld="2" item="15"/>
          <tpl fld="3" item="1"/>
          <tpl hier="71" item="0"/>
          <tpl fld="4" item="3"/>
        </tpls>
      </m>
      <m>
        <tpls c="5">
          <tpl fld="1" item="0"/>
          <tpl fld="2" item="15"/>
          <tpl fld="3" item="9"/>
          <tpl hier="71" item="0"/>
          <tpl fld="4" item="3"/>
        </tpls>
      </m>
      <m>
        <tpls c="5">
          <tpl fld="1" item="0"/>
          <tpl fld="2" item="16"/>
          <tpl fld="3" item="4"/>
          <tpl hier="71" item="0"/>
          <tpl fld="4" item="3"/>
        </tpls>
      </m>
      <m>
        <tpls c="4">
          <tpl fld="1" item="0"/>
          <tpl fld="2" item="16"/>
          <tpl hier="71" item="0"/>
          <tpl fld="4" item="3"/>
        </tpls>
      </m>
      <m>
        <tpls c="5">
          <tpl fld="1" item="0"/>
          <tpl fld="2" item="18"/>
          <tpl fld="3" item="0"/>
          <tpl hier="71" item="0"/>
          <tpl fld="4" item="3"/>
        </tpls>
      </m>
      <m>
        <tpls c="5">
          <tpl fld="1" item="0"/>
          <tpl fld="2" item="19"/>
          <tpl fld="3" item="3"/>
          <tpl hier="71" item="0"/>
          <tpl fld="4" item="3"/>
        </tpls>
      </m>
      <m>
        <tpls c="5">
          <tpl fld="1" item="0"/>
          <tpl fld="2" item="20"/>
          <tpl fld="3" item="6"/>
          <tpl hier="71" item="0"/>
          <tpl fld="4" item="3"/>
        </tpls>
      </m>
      <m>
        <tpls c="5">
          <tpl fld="1" item="0"/>
          <tpl fld="2" item="21"/>
          <tpl fld="3" item="9"/>
          <tpl hier="71" item="0"/>
          <tpl fld="4" item="3"/>
        </tpls>
      </m>
      <m>
        <tpls c="4">
          <tpl fld="1" item="0"/>
          <tpl fld="2" item="22"/>
          <tpl hier="71" item="0"/>
          <tpl fld="4" item="3"/>
        </tpls>
      </m>
      <m>
        <tpls c="5">
          <tpl fld="1" item="0"/>
          <tpl fld="2" item="24"/>
          <tpl fld="3" item="2"/>
          <tpl hier="71" item="0"/>
          <tpl fld="4" item="3"/>
        </tpls>
      </m>
      <m>
        <tpls c="5">
          <tpl fld="1" item="0"/>
          <tpl fld="2" item="25"/>
          <tpl fld="3" item="5"/>
          <tpl hier="71" item="0"/>
          <tpl fld="4" item="3"/>
        </tpls>
      </m>
      <m>
        <tpls c="5">
          <tpl fld="1" item="0"/>
          <tpl fld="2" item="26"/>
          <tpl fld="3" item="8"/>
          <tpl hier="71" item="0"/>
          <tpl fld="4" item="3"/>
        </tpls>
      </m>
      <m>
        <tpls c="5">
          <tpl fld="1" item="0"/>
          <tpl fld="2" item="27"/>
          <tpl fld="3" item="11"/>
          <tpl hier="71" item="0"/>
          <tpl fld="4" item="3"/>
        </tpls>
      </m>
      <m>
        <tpls c="5">
          <tpl fld="1" item="0"/>
          <tpl fld="2" item="29"/>
          <tpl fld="3" item="1"/>
          <tpl hier="71" item="0"/>
          <tpl fld="4" item="3"/>
        </tpls>
      </m>
      <m>
        <tpls c="5">
          <tpl fld="1" item="0"/>
          <tpl fld="2" item="30"/>
          <tpl fld="3" item="4"/>
          <tpl hier="71" item="0"/>
          <tpl fld="4" item="3"/>
        </tpls>
      </m>
      <n v="1504332.07" in="0">
        <tpls c="5">
          <tpl fld="1" item="0"/>
          <tpl fld="2" item="0"/>
          <tpl fld="3" item="6"/>
          <tpl hier="71" item="0"/>
          <tpl fld="4" item="4"/>
        </tpls>
      </n>
      <n v="3625952.6799999997" in="0">
        <tpls c="5">
          <tpl fld="1" item="0"/>
          <tpl fld="2" item="1"/>
          <tpl fld="3" item="9"/>
          <tpl hier="71" item="0"/>
          <tpl fld="4" item="4"/>
        </tpls>
      </n>
      <n v="71844978.790000021" in="0">
        <tpls c="4">
          <tpl fld="1" item="0"/>
          <tpl fld="2" item="2"/>
          <tpl hier="71" item="0"/>
          <tpl fld="4" item="4"/>
        </tpls>
      </n>
      <n v="8996964.3500000052" in="0">
        <tpls c="5">
          <tpl fld="1" item="0"/>
          <tpl fld="2" item="4"/>
          <tpl fld="3" item="2"/>
          <tpl hier="71" item="0"/>
          <tpl fld="4" item="4"/>
        </tpls>
      </n>
      <n v="8823430.2300000023" in="0">
        <tpls c="5">
          <tpl fld="1" item="0"/>
          <tpl fld="2" item="5"/>
          <tpl fld="3" item="5"/>
          <tpl hier="71" item="0"/>
          <tpl fld="4" item="4"/>
        </tpls>
      </n>
      <n v="9758964.3800000027" in="0">
        <tpls c="5">
          <tpl fld="1" item="0"/>
          <tpl fld="2" item="6"/>
          <tpl fld="3" item="8"/>
          <tpl hier="71" item="0"/>
          <tpl fld="4" item="4"/>
        </tpls>
      </n>
      <n v="10088610.57" in="0">
        <tpls c="5">
          <tpl fld="1" item="0"/>
          <tpl fld="2" item="7"/>
          <tpl fld="3" item="11"/>
          <tpl hier="71" item="0"/>
          <tpl fld="4" item="4"/>
        </tpls>
      </n>
      <n v="9560436.839999998" in="0">
        <tpls c="5">
          <tpl fld="1" item="0"/>
          <tpl fld="2" item="9"/>
          <tpl fld="3" item="1"/>
          <tpl hier="71" item="0"/>
          <tpl fld="4" item="4"/>
        </tpls>
      </n>
      <n v="8485332.0200000014" in="0">
        <tpls c="5">
          <tpl fld="1" item="0"/>
          <tpl fld="2" item="10"/>
          <tpl fld="3" item="4"/>
          <tpl hier="71" item="0"/>
          <tpl fld="4" item="4"/>
        </tpls>
      </n>
      <n v="7455782.4700000007" in="0">
        <tpls c="5">
          <tpl fld="1" item="0"/>
          <tpl fld="2" item="11"/>
          <tpl fld="3" item="7"/>
          <tpl hier="71" item="0"/>
          <tpl fld="4" item="4"/>
        </tpls>
      </n>
      <n v="6564301.7199999997" in="0">
        <tpls c="5">
          <tpl fld="1" item="0"/>
          <tpl fld="2" item="12"/>
          <tpl fld="3" item="10"/>
          <tpl hier="71" item="0"/>
          <tpl fld="4" item="4"/>
        </tpls>
      </n>
      <n v="5871437.0900000008" in="0">
        <tpls c="5">
          <tpl fld="1" item="0"/>
          <tpl fld="2" item="14"/>
          <tpl fld="3" item="0"/>
          <tpl hier="71" item="0"/>
          <tpl fld="4" item="4"/>
        </tpls>
      </n>
      <n v="5108970.4700000016" in="0">
        <tpls c="5">
          <tpl fld="1" item="0"/>
          <tpl fld="2" item="15"/>
          <tpl fld="3" item="3"/>
          <tpl hier="71" item="0"/>
          <tpl fld="4" item="4"/>
        </tpls>
      </n>
      <n v="4451282.040000001" in="0">
        <tpls c="5">
          <tpl fld="1" item="0"/>
          <tpl fld="2" item="16"/>
          <tpl fld="3" item="6"/>
          <tpl hier="71" item="0"/>
          <tpl fld="4" item="4"/>
        </tpls>
      </n>
      <n v="3822914.34" in="0">
        <tpls c="5">
          <tpl fld="1" item="0"/>
          <tpl fld="2" item="17"/>
          <tpl fld="3" item="9"/>
          <tpl hier="71" item="0"/>
          <tpl fld="4" item="4"/>
        </tpls>
      </n>
      <n v="41566420.539999992" in="0">
        <tpls c="4">
          <tpl fld="1" item="0"/>
          <tpl fld="2" item="18"/>
          <tpl hier="71" item="0"/>
          <tpl fld="4" item="4"/>
        </tpls>
      </n>
      <n v="2533175.36" in="0">
        <tpls c="5">
          <tpl fld="1" item="0"/>
          <tpl fld="2" item="20"/>
          <tpl fld="3" item="2"/>
          <tpl hier="71" item="0"/>
          <tpl fld="4" item="4"/>
        </tpls>
      </n>
      <n v="1824453.6300000001" in="0">
        <tpls c="5">
          <tpl fld="1" item="0"/>
          <tpl fld="2" item="21"/>
          <tpl fld="3" item="5"/>
          <tpl hier="71" item="0"/>
          <tpl fld="4" item="4"/>
        </tpls>
      </n>
      <n v="1316722.6500000004" in="0">
        <tpls c="5">
          <tpl fld="1" item="0"/>
          <tpl fld="2" item="22"/>
          <tpl fld="3" item="8"/>
          <tpl hier="71" item="0"/>
          <tpl fld="4" item="4"/>
        </tpls>
      </n>
      <n v="895960.58000000007" in="0">
        <tpls c="5">
          <tpl fld="1" item="0"/>
          <tpl fld="2" item="23"/>
          <tpl fld="3" item="11"/>
          <tpl hier="71" item="0"/>
          <tpl fld="4" item="4"/>
        </tpls>
      </n>
      <n v="405297.72999999986" in="0">
        <tpls c="5">
          <tpl fld="1" item="0"/>
          <tpl fld="2" item="25"/>
          <tpl fld="3" item="1"/>
          <tpl hier="71" item="0"/>
          <tpl fld="4" item="4"/>
        </tpls>
      </n>
      <n v="359594.64999999991" in="0">
        <tpls c="5">
          <tpl fld="1" item="0"/>
          <tpl fld="2" item="26"/>
          <tpl fld="3" item="4"/>
          <tpl hier="71" item="0"/>
          <tpl fld="4" item="4"/>
        </tpls>
      </n>
      <n v="351071.16999999993" in="0">
        <tpls c="5">
          <tpl fld="1" item="0"/>
          <tpl fld="2" item="27"/>
          <tpl fld="3" item="7"/>
          <tpl hier="71" item="0"/>
          <tpl fld="4" item="4"/>
        </tpls>
      </n>
      <n v="342283.43999999994" in="0">
        <tpls c="5">
          <tpl fld="1" item="0"/>
          <tpl fld="2" item="28"/>
          <tpl fld="3" item="10"/>
          <tpl hier="71" item="0"/>
          <tpl fld="4" item="4"/>
        </tpls>
      </n>
      <n v="333223.2699999999" in="0">
        <tpls c="5">
          <tpl fld="1" item="0"/>
          <tpl fld="2" item="30"/>
          <tpl fld="3" item="0"/>
          <tpl hier="71" item="0"/>
          <tpl fld="4" item="4"/>
        </tpls>
      </n>
      <n v="13.049999999999999" in="0">
        <tpls c="5">
          <tpl fld="1" item="0"/>
          <tpl fld="2" item="0"/>
          <tpl fld="3" item="2"/>
          <tpl hier="71" item="0"/>
          <tpl fld="4" item="5"/>
        </tpls>
      </n>
      <n v="26.1" in="0">
        <tpls c="5">
          <tpl fld="1" item="0"/>
          <tpl fld="2" item="1"/>
          <tpl fld="3" item="5"/>
          <tpl hier="71" item="0"/>
          <tpl fld="4" item="5"/>
        </tpls>
      </n>
      <n v="26.1" in="0">
        <tpls c="5">
          <tpl fld="1" item="0"/>
          <tpl fld="2" item="2"/>
          <tpl fld="3" item="8"/>
          <tpl hier="71" item="0"/>
          <tpl fld="4" item="5"/>
        </tpls>
      </n>
      <n v="26.1" in="0">
        <tpls c="5">
          <tpl fld="1" item="0"/>
          <tpl fld="2" item="3"/>
          <tpl fld="3" item="11"/>
          <tpl hier="71" item="0"/>
          <tpl fld="4" item="5"/>
        </tpls>
      </n>
      <n v="27.64" in="0">
        <tpls c="5">
          <tpl fld="1" item="0"/>
          <tpl fld="2" item="5"/>
          <tpl fld="3" item="1"/>
          <tpl hier="71" item="0"/>
          <tpl fld="4" item="5"/>
        </tpls>
      </n>
      <n v="51.260000000000005" in="0">
        <tpls c="5">
          <tpl fld="1" item="0"/>
          <tpl fld="2" item="6"/>
          <tpl fld="3" item="4"/>
          <tpl hier="71" item="0"/>
          <tpl fld="4" item="5"/>
        </tpls>
      </n>
      <n v="53.050000000000004" in="0">
        <tpls c="5">
          <tpl fld="1" item="0"/>
          <tpl fld="2" item="7"/>
          <tpl fld="3" item="7"/>
          <tpl hier="71" item="0"/>
          <tpl fld="4" item="5"/>
        </tpls>
      </n>
      <n v="5.79" in="0">
        <tpls c="5">
          <tpl fld="1" item="0"/>
          <tpl fld="2" item="8"/>
          <tpl fld="3" item="10"/>
          <tpl hier="71" item="0"/>
          <tpl fld="4" item="5"/>
        </tpls>
      </n>
      <n v="5.79" in="0">
        <tpls c="5">
          <tpl fld="1" item="0"/>
          <tpl fld="2" item="10"/>
          <tpl fld="3" item="0"/>
          <tpl hier="71" item="0"/>
          <tpl fld="4" item="5"/>
        </tpls>
      </n>
      <n v="5.79" in="0">
        <tpls c="5">
          <tpl fld="1" item="0"/>
          <tpl fld="2" item="11"/>
          <tpl fld="3" item="3"/>
          <tpl hier="71" item="0"/>
          <tpl fld="4" item="5"/>
        </tpls>
      </n>
      <n v="4" in="0">
        <tpls c="5">
          <tpl fld="1" item="0"/>
          <tpl fld="2" item="12"/>
          <tpl fld="3" item="6"/>
          <tpl hier="71" item="0"/>
          <tpl fld="4" item="5"/>
        </tpls>
      </n>
      <n v="4" in="0">
        <tpls c="5">
          <tpl fld="1" item="0"/>
          <tpl fld="2" item="13"/>
          <tpl fld="3" item="9"/>
          <tpl hier="71" item="0"/>
          <tpl fld="4" item="5"/>
        </tpls>
      </n>
      <n v="370" in="0">
        <tpls c="4">
          <tpl fld="1" item="0"/>
          <tpl fld="2" item="14"/>
          <tpl hier="71" item="0"/>
          <tpl fld="4" item="5"/>
        </tpls>
      </n>
      <n v="2" in="0">
        <tpls c="5">
          <tpl fld="1" item="0"/>
          <tpl fld="2" item="16"/>
          <tpl fld="3" item="2"/>
          <tpl hier="71" item="0"/>
          <tpl fld="4" item="5"/>
        </tpls>
      </n>
      <n v="2" in="0">
        <tpls c="5">
          <tpl fld="1" item="0"/>
          <tpl fld="2" item="17"/>
          <tpl fld="3" item="5"/>
          <tpl hier="71" item="0"/>
          <tpl fld="4" item="5"/>
        </tpls>
      </n>
      <n v="2" in="0">
        <tpls c="5">
          <tpl fld="1" item="0"/>
          <tpl fld="2" item="18"/>
          <tpl fld="3" item="8"/>
          <tpl hier="71" item="0"/>
          <tpl fld="4" item="5"/>
        </tpls>
      </n>
      <n v="332" in="0">
        <tpls c="5">
          <tpl fld="1" item="0"/>
          <tpl fld="2" item="19"/>
          <tpl fld="3" item="11"/>
          <tpl hier="71" item="0"/>
          <tpl fld="4" item="5"/>
        </tpls>
      </n>
      <n v="2" in="0">
        <tpls c="5">
          <tpl fld="1" item="0"/>
          <tpl fld="2" item="21"/>
          <tpl fld="3" item="1"/>
          <tpl hier="71" item="0"/>
          <tpl fld="4" item="5"/>
        </tpls>
      </n>
      <n v="2" in="0">
        <tpls c="5">
          <tpl fld="1" item="0"/>
          <tpl fld="2" item="22"/>
          <tpl fld="3" item="4"/>
          <tpl hier="71" item="0"/>
          <tpl fld="4" item="5"/>
        </tpls>
      </n>
      <m>
        <tpls c="5">
          <tpl fld="1" item="0"/>
          <tpl fld="2" item="23"/>
          <tpl fld="3" item="7"/>
          <tpl hier="71" item="0"/>
          <tpl fld="4" item="5"/>
        </tpls>
      </m>
      <m>
        <tpls c="5">
          <tpl fld="1" item="0"/>
          <tpl fld="2" item="24"/>
          <tpl fld="3" item="10"/>
          <tpl hier="71" item="0"/>
          <tpl fld="4" item="5"/>
        </tpls>
      </m>
      <m>
        <tpls c="5">
          <tpl fld="1" item="0"/>
          <tpl fld="2" item="26"/>
          <tpl fld="3" item="0"/>
          <tpl hier="71" item="0"/>
          <tpl fld="4" item="5"/>
        </tpls>
      </m>
      <m>
        <tpls c="5">
          <tpl fld="1" item="0"/>
          <tpl fld="2" item="27"/>
          <tpl fld="3" item="3"/>
          <tpl hier="71" item="0"/>
          <tpl fld="4" item="5"/>
        </tpls>
      </m>
      <m>
        <tpls c="5">
          <tpl fld="1" item="0"/>
          <tpl fld="2" item="28"/>
          <tpl fld="3" item="6"/>
          <tpl hier="71" item="0"/>
          <tpl fld="4" item="5"/>
        </tpls>
      </m>
      <m>
        <tpls c="5">
          <tpl fld="1" item="0"/>
          <tpl fld="2" item="29"/>
          <tpl fld="3" item="9"/>
          <tpl hier="71" item="0"/>
          <tpl fld="4" item="5"/>
        </tpls>
      </m>
      <m>
        <tpls c="4">
          <tpl fld="1" item="0"/>
          <tpl fld="2" item="30"/>
          <tpl hier="71" item="0"/>
          <tpl fld="4" item="5"/>
        </tpls>
      </m>
      <m>
        <tpls c="5">
          <tpl fld="1" item="0"/>
          <tpl fld="2" item="1"/>
          <tpl fld="3" item="1"/>
          <tpl hier="71" item="0"/>
          <tpl fld="4" item="6"/>
        </tpls>
      </m>
      <m>
        <tpls c="5">
          <tpl fld="1" item="0"/>
          <tpl fld="2" item="2"/>
          <tpl fld="3" item="4"/>
          <tpl hier="71" item="0"/>
          <tpl fld="4" item="6"/>
        </tpls>
      </m>
      <n v="1240000" in="0">
        <tpls c="5">
          <tpl fld="1" item="0"/>
          <tpl fld="2" item="3"/>
          <tpl fld="3" item="7"/>
          <tpl hier="71" item="0"/>
          <tpl fld="4" item="6"/>
        </tpls>
      </n>
      <n v="1240000" in="0">
        <tpls c="5">
          <tpl fld="1" item="0"/>
          <tpl fld="2" item="4"/>
          <tpl fld="3" item="10"/>
          <tpl hier="71" item="0"/>
          <tpl fld="4" item="6"/>
        </tpls>
      </n>
      <n v="1240000" in="0">
        <tpls c="5">
          <tpl fld="1" item="0"/>
          <tpl fld="2" item="6"/>
          <tpl fld="3" item="0"/>
          <tpl hier="71" item="0"/>
          <tpl fld="4" item="6"/>
        </tpls>
      </n>
      <n v="1240000" in="0">
        <tpls c="5">
          <tpl fld="1" item="0"/>
          <tpl fld="2" item="7"/>
          <tpl fld="3" item="3"/>
          <tpl hier="71" item="0"/>
          <tpl fld="4" item="6"/>
        </tpls>
      </n>
      <n v="1240000" in="0">
        <tpls c="5">
          <tpl fld="1" item="0"/>
          <tpl fld="2" item="8"/>
          <tpl fld="3" item="6"/>
          <tpl hier="71" item="0"/>
          <tpl fld="4" item="6"/>
        </tpls>
      </n>
      <n v="1240000" in="0">
        <tpls c="5">
          <tpl fld="1" item="0"/>
          <tpl fld="2" item="9"/>
          <tpl fld="3" item="9"/>
          <tpl hier="71" item="0"/>
          <tpl fld="4" item="6"/>
        </tpls>
      </n>
      <n v="14880000" in="0">
        <tpls c="4">
          <tpl fld="1" item="0"/>
          <tpl fld="2" item="10"/>
          <tpl hier="71" item="0"/>
          <tpl fld="4" item="6"/>
        </tpls>
      </n>
      <n v="1240000" in="0">
        <tpls c="5">
          <tpl fld="1" item="0"/>
          <tpl fld="2" item="12"/>
          <tpl fld="3" item="2"/>
          <tpl hier="71" item="0"/>
          <tpl fld="4" item="6"/>
        </tpls>
      </n>
      <m>
        <tpls c="5">
          <tpl fld="1" item="0"/>
          <tpl fld="2" item="13"/>
          <tpl fld="3" item="5"/>
          <tpl hier="71" item="0"/>
          <tpl fld="4" item="6"/>
        </tpls>
      </m>
      <m>
        <tpls c="5">
          <tpl fld="1" item="0"/>
          <tpl fld="2" item="14"/>
          <tpl fld="3" item="8"/>
          <tpl hier="71" item="0"/>
          <tpl fld="4" item="6"/>
        </tpls>
      </m>
      <m>
        <tpls c="5">
          <tpl fld="1" item="0"/>
          <tpl fld="2" item="16"/>
          <tpl fld="3" item="3"/>
          <tpl hier="71" item="0"/>
          <tpl fld="4" item="6"/>
        </tpls>
      </m>
      <m>
        <tpls c="5">
          <tpl fld="1" item="0"/>
          <tpl fld="2" item="17"/>
          <tpl fld="3" item="11"/>
          <tpl hier="71" item="0"/>
          <tpl fld="4" item="6"/>
        </tpls>
      </m>
      <m>
        <tpls c="5">
          <tpl fld="1" item="0"/>
          <tpl fld="2" item="19"/>
          <tpl fld="3" item="6"/>
          <tpl hier="71" item="0"/>
          <tpl fld="4" item="6"/>
        </tpls>
      </m>
      <m>
        <tpls c="5">
          <tpl fld="1" item="0"/>
          <tpl fld="2" item="21"/>
          <tpl fld="3" item="2"/>
          <tpl hier="71" item="0"/>
          <tpl fld="4" item="6"/>
        </tpls>
      </m>
      <m>
        <tpls c="5">
          <tpl fld="1" item="0"/>
          <tpl fld="2" item="22"/>
          <tpl fld="3" item="10"/>
          <tpl hier="71" item="0"/>
          <tpl fld="4" item="6"/>
        </tpls>
      </m>
      <m>
        <tpls c="5">
          <tpl fld="1" item="0"/>
          <tpl fld="2" item="24"/>
          <tpl fld="3" item="5"/>
          <tpl hier="71" item="0"/>
          <tpl fld="4" item="6"/>
        </tpls>
      </m>
      <m>
        <tpls c="5">
          <tpl fld="1" item="0"/>
          <tpl fld="2" item="26"/>
          <tpl fld="3" item="1"/>
          <tpl hier="71" item="0"/>
          <tpl fld="4" item="6"/>
        </tpls>
      </m>
      <m>
        <tpls c="5">
          <tpl fld="1" item="0"/>
          <tpl fld="2" item="27"/>
          <tpl fld="3" item="9"/>
          <tpl hier="71" item="0"/>
          <tpl fld="4" item="6"/>
        </tpls>
      </m>
      <m>
        <tpls c="5">
          <tpl fld="1" item="0"/>
          <tpl fld="2" item="29"/>
          <tpl fld="3" item="4"/>
          <tpl hier="71" item="0"/>
          <tpl fld="4" item="6"/>
        </tpls>
      </m>
      <n v="145080000" in="0">
        <tpls c="4">
          <tpl fld="1" item="0"/>
          <tpl hier="59" item="4294967295"/>
          <tpl hier="71" item="0"/>
          <tpl fld="4" item="6"/>
        </tpls>
      </n>
      <m>
        <tpls c="5">
          <tpl fld="1" item="0"/>
          <tpl fld="2" item="1"/>
          <tpl fld="3" item="7"/>
          <tpl hier="71" item="0"/>
          <tpl fld="4" item="7"/>
        </tpls>
      </m>
      <m>
        <tpls c="5">
          <tpl fld="1" item="0"/>
          <tpl fld="2" item="3"/>
          <tpl fld="3" item="8"/>
          <tpl hier="71" item="0"/>
          <tpl fld="4" item="7"/>
        </tpls>
      </m>
      <m>
        <tpls c="5">
          <tpl fld="1" item="0"/>
          <tpl fld="2" item="6"/>
          <tpl fld="3" item="1"/>
          <tpl hier="71" item="0"/>
          <tpl fld="4" item="7"/>
        </tpls>
      </m>
      <m>
        <tpls c="5">
          <tpl fld="1" item="0"/>
          <tpl fld="2" item="8"/>
          <tpl fld="3" item="7"/>
          <tpl hier="71" item="0"/>
          <tpl fld="4" item="7"/>
        </tpls>
      </m>
      <m>
        <tpls c="5">
          <tpl fld="1" item="0"/>
          <tpl fld="2" item="11"/>
          <tpl fld="3" item="0"/>
          <tpl hier="71" item="0"/>
          <tpl fld="4" item="7"/>
        </tpls>
      </m>
      <m>
        <tpls c="5">
          <tpl fld="1" item="0"/>
          <tpl fld="2" item="14"/>
          <tpl fld="3" item="7"/>
          <tpl hier="71" item="0"/>
          <tpl fld="4" item="7"/>
        </tpls>
      </m>
      <m>
        <tpls c="5">
          <tpl fld="1" item="0"/>
          <tpl fld="2" item="19"/>
          <tpl fld="3" item="6"/>
          <tpl hier="71" item="0"/>
          <tpl fld="4" item="7"/>
        </tpls>
      </m>
      <m>
        <tpls c="5">
          <tpl fld="1" item="0"/>
          <tpl fld="2" item="24"/>
          <tpl fld="3" item="5"/>
          <tpl hier="71" item="0"/>
          <tpl fld="4" item="7"/>
        </tpls>
      </m>
      <m>
        <tpls c="5">
          <tpl fld="1" item="0"/>
          <tpl fld="2" item="29"/>
          <tpl fld="3" item="4"/>
          <tpl hier="71" item="0"/>
          <tpl fld="4" item="7"/>
        </tpls>
      </m>
      <n v="1397960" in="0">
        <tpls c="5">
          <tpl fld="1" item="0"/>
          <tpl fld="2" item="3"/>
          <tpl fld="3" item="2"/>
          <tpl hier="71" item="0"/>
          <tpl fld="4" item="8"/>
        </tpls>
      </n>
      <m>
        <tpls c="5">
          <tpl fld="1" item="0"/>
          <tpl fld="2" item="8"/>
          <tpl fld="3" item="1"/>
          <tpl hier="71" item="0"/>
          <tpl fld="4" item="8"/>
        </tpls>
      </m>
      <m>
        <tpls c="5">
          <tpl fld="1" item="0"/>
          <tpl fld="2" item="13"/>
          <tpl fld="3" item="0"/>
          <tpl hier="71" item="0"/>
          <tpl fld="4" item="8"/>
        </tpls>
      </m>
      <m>
        <tpls c="4">
          <tpl fld="1" item="0"/>
          <tpl fld="2" item="17"/>
          <tpl hier="71" item="0"/>
          <tpl fld="4" item="8"/>
        </tpls>
      </m>
      <m>
        <tpls c="5">
          <tpl fld="1" item="0"/>
          <tpl fld="2" item="24"/>
          <tpl fld="3" item="7"/>
          <tpl hier="71" item="0"/>
          <tpl fld="4" item="8"/>
        </tpls>
      </m>
      <n v="4109.46" in="0">
        <tpls c="5">
          <tpl fld="1" item="0"/>
          <tpl fld="2" item="0"/>
          <tpl fld="3" item="0"/>
          <tpl hier="71" item="0"/>
          <tpl fld="4" item="9"/>
        </tpls>
      </n>
      <n v="44653.979999999996" in="0">
        <tpls c="5">
          <tpl fld="1" item="0"/>
          <tpl fld="2" item="6"/>
          <tpl fld="3" item="7"/>
          <tpl hier="71" item="0"/>
          <tpl fld="4" item="9"/>
        </tpls>
      </n>
      <n v="139468.91" in="0">
        <tpls c="5">
          <tpl fld="1" item="0"/>
          <tpl fld="2" item="13"/>
          <tpl fld="3" item="2"/>
          <tpl hier="71" item="0"/>
          <tpl fld="4" item="9"/>
        </tpls>
      </n>
      <m>
        <tpls c="5">
          <tpl fld="1" item="0"/>
          <tpl fld="2" item="24"/>
          <tpl fld="3" item="1"/>
          <tpl hier="71" item="0"/>
          <tpl fld="4" item="9"/>
        </tpls>
      </m>
      <m>
        <tpls c="5">
          <tpl fld="1" item="0"/>
          <tpl fld="2" item="12"/>
          <tpl fld="3" item="9"/>
          <tpl hier="71" item="0"/>
          <tpl fld="4" item="10"/>
        </tpls>
      </m>
      <n v="3804.04" in="0">
        <tpls c="5">
          <tpl fld="1" item="0"/>
          <tpl fld="2" item="1"/>
          <tpl fld="3" item="4"/>
          <tpl hier="71" item="0"/>
          <tpl fld="4" item="11"/>
        </tpls>
      </n>
      <m>
        <tpls c="5">
          <tpl fld="1" item="0"/>
          <tpl fld="2" item="11"/>
          <tpl fld="3" item="6"/>
          <tpl hier="71" item="0"/>
          <tpl fld="4" item="12"/>
        </tpls>
      </m>
      <n v="1529190.01" in="0">
        <tpls c="5">
          <tpl fld="1" item="0"/>
          <tpl fld="2" item="0"/>
          <tpl fld="3" item="3"/>
          <tpl hier="71" item="0"/>
          <tpl fld="4" item="0"/>
        </tpls>
      </n>
      <n v="1743282.07" in="0">
        <tpls c="5">
          <tpl fld="1" item="0"/>
          <tpl fld="2" item="0"/>
          <tpl fld="3" item="7"/>
          <tpl hier="71" item="0"/>
          <tpl fld="4" item="0"/>
        </tpls>
      </n>
      <n v="1722337.92" in="0">
        <tpls c="5">
          <tpl fld="1" item="0"/>
          <tpl fld="2" item="0"/>
          <tpl fld="3" item="11"/>
          <tpl hier="71" item="0"/>
          <tpl fld="4" item="0"/>
        </tpls>
      </n>
      <n v="1855485.15" in="0">
        <tpls c="5">
          <tpl fld="1" item="0"/>
          <tpl fld="2" item="1"/>
          <tpl fld="3" item="2"/>
          <tpl hier="71" item="0"/>
          <tpl fld="4" item="0"/>
        </tpls>
      </n>
      <n v="3686486.46" in="0">
        <tpls c="5">
          <tpl fld="1" item="0"/>
          <tpl fld="2" item="1"/>
          <tpl fld="3" item="6"/>
          <tpl hier="71" item="0"/>
          <tpl fld="4" item="0"/>
        </tpls>
      </n>
      <n v="3625952.6799999997" in="0">
        <tpls c="5">
          <tpl fld="1" item="0"/>
          <tpl fld="2" item="1"/>
          <tpl fld="3" item="10"/>
          <tpl hier="71" item="0"/>
          <tpl fld="4" item="0"/>
        </tpls>
      </n>
      <n v="3788773.0300000003" in="0">
        <tpls c="5">
          <tpl fld="1" item="0"/>
          <tpl fld="2" item="2"/>
          <tpl fld="3" item="1"/>
          <tpl hier="71" item="0"/>
          <tpl fld="4" item="0"/>
        </tpls>
      </n>
      <n v="6426114.5200000005" in="0">
        <tpls c="5">
          <tpl fld="1" item="0"/>
          <tpl fld="2" item="2"/>
          <tpl fld="3" item="5"/>
          <tpl hier="71" item="0"/>
          <tpl fld="4" item="0"/>
        </tpls>
      </n>
      <n v="6402375.919999999" in="0">
        <tpls c="5">
          <tpl fld="1" item="0"/>
          <tpl fld="2" item="2"/>
          <tpl fld="3" item="9"/>
          <tpl hier="71" item="0"/>
          <tpl fld="4" item="0"/>
        </tpls>
      </n>
      <n v="6682178.2999999998" in="0">
        <tpls c="5">
          <tpl fld="1" item="0"/>
          <tpl fld="2" item="3"/>
          <tpl fld="3" item="0"/>
          <tpl hier="71" item="0"/>
          <tpl fld="4" item="0"/>
        </tpls>
      </n>
      <n v="6902941.21" in="0">
        <tpls c="5">
          <tpl fld="1" item="0"/>
          <tpl fld="2" item="3"/>
          <tpl fld="3" item="4"/>
          <tpl hier="71" item="0"/>
          <tpl fld="4" item="0"/>
        </tpls>
      </n>
      <n v="8247212.0600000005" in="0">
        <tpls c="5">
          <tpl fld="1" item="0"/>
          <tpl fld="2" item="3"/>
          <tpl fld="3" item="8"/>
          <tpl hier="71" item="0"/>
          <tpl fld="4" item="0"/>
        </tpls>
      </n>
      <n v="90155062.019999996" in="0">
        <tpls c="4">
          <tpl fld="1" item="0"/>
          <tpl fld="2" item="3"/>
          <tpl hier="71" item="0"/>
          <tpl fld="4" item="0"/>
        </tpls>
      </n>
      <n v="8996964.3500000052" in="0">
        <tpls c="5">
          <tpl fld="1" item="0"/>
          <tpl fld="2" item="4"/>
          <tpl fld="3" item="3"/>
          <tpl hier="71" item="0"/>
          <tpl fld="4" item="0"/>
        </tpls>
      </n>
      <n v="9184310.4000000004" in="0">
        <tpls c="5">
          <tpl fld="1" item="0"/>
          <tpl fld="2" item="4"/>
          <tpl fld="3" item="7"/>
          <tpl hier="71" item="0"/>
          <tpl fld="4" item="0"/>
        </tpls>
      </n>
      <n v="9166902.2899999972" in="0">
        <tpls c="5">
          <tpl fld="1" item="0"/>
          <tpl fld="2" item="4"/>
          <tpl fld="3" item="11"/>
          <tpl hier="71" item="0"/>
          <tpl fld="4" item="0"/>
        </tpls>
      </n>
      <n v="9025518.959999999" in="0">
        <tpls c="5">
          <tpl fld="1" item="0"/>
          <tpl fld="2" item="5"/>
          <tpl fld="3" item="2"/>
          <tpl hier="71" item="0"/>
          <tpl fld="4" item="0"/>
        </tpls>
      </n>
      <n v="8823430.2300000023" in="0">
        <tpls c="5">
          <tpl fld="1" item="0"/>
          <tpl fld="2" item="5"/>
          <tpl fld="3" item="6"/>
          <tpl hier="71" item="0"/>
          <tpl fld="4" item="0"/>
        </tpls>
      </n>
      <n v="9190160.6099999994" in="0">
        <tpls c="5">
          <tpl fld="1" item="0"/>
          <tpl fld="2" item="5"/>
          <tpl fld="3" item="10"/>
          <tpl hier="71" item="0"/>
          <tpl fld="4" item="0"/>
        </tpls>
      </n>
      <n v="9759047.910000002" in="0">
        <tpls c="5">
          <tpl fld="1" item="0"/>
          <tpl fld="2" item="6"/>
          <tpl fld="3" item="1"/>
          <tpl hier="71" item="0"/>
          <tpl fld="4" item="0"/>
        </tpls>
      </n>
      <n v="9851564.4400000013" in="0">
        <tpls c="5">
          <tpl fld="1" item="0"/>
          <tpl fld="2" item="6"/>
          <tpl fld="3" item="5"/>
          <tpl hier="71" item="0"/>
          <tpl fld="4" item="0"/>
        </tpls>
      </n>
      <n v="9758964.3800000027" in="0">
        <tpls c="5">
          <tpl fld="1" item="0"/>
          <tpl fld="2" item="6"/>
          <tpl fld="3" item="9"/>
          <tpl hier="71" item="0"/>
          <tpl fld="4" item="0"/>
        </tpls>
      </n>
      <n v="9606606.3199999984" in="0">
        <tpls c="5">
          <tpl fld="1" item="0"/>
          <tpl fld="2" item="7"/>
          <tpl fld="3" item="0"/>
          <tpl hier="71" item="0"/>
          <tpl fld="4" item="0"/>
        </tpls>
      </n>
      <n v="9470031.9999999963" in="0">
        <tpls c="5">
          <tpl fld="1" item="0"/>
          <tpl fld="2" item="7"/>
          <tpl fld="3" item="4"/>
          <tpl hier="71" item="0"/>
          <tpl fld="4" item="0"/>
        </tpls>
      </n>
      <n v="10375103.500000002" in="0">
        <tpls c="5">
          <tpl fld="1" item="0"/>
          <tpl fld="2" item="7"/>
          <tpl fld="3" item="8"/>
          <tpl hier="71" item="0"/>
          <tpl fld="4" item="0"/>
        </tpls>
      </n>
      <n v="120414291.09999999" in="0">
        <tpls c="4">
          <tpl fld="1" item="0"/>
          <tpl fld="2" item="7"/>
          <tpl hier="71" item="0"/>
          <tpl fld="4" item="0"/>
        </tpls>
      </n>
      <n v="10122002.02" in="0">
        <tpls c="5">
          <tpl fld="1" item="0"/>
          <tpl fld="2" item="8"/>
          <tpl fld="3" item="3"/>
          <tpl hier="71" item="0"/>
          <tpl fld="4" item="0"/>
        </tpls>
      </n>
      <n v="10111740.750000002" in="0">
        <tpls c="5">
          <tpl fld="1" item="0"/>
          <tpl fld="2" item="8"/>
          <tpl fld="3" item="7"/>
          <tpl hier="71" item="0"/>
          <tpl fld="4" item="0"/>
        </tpls>
      </n>
      <n v="9845452.5300000012" in="0">
        <tpls c="5">
          <tpl fld="1" item="0"/>
          <tpl fld="2" item="8"/>
          <tpl fld="3" item="11"/>
          <tpl hier="71" item="0"/>
          <tpl fld="4" item="0"/>
        </tpls>
      </n>
      <n v="9560436.839999998" in="0">
        <tpls c="5">
          <tpl fld="1" item="0"/>
          <tpl fld="2" item="9"/>
          <tpl fld="3" item="2"/>
          <tpl hier="71" item="0"/>
          <tpl fld="4" item="0"/>
        </tpls>
      </n>
      <n v="9227538.040000001" in="0">
        <tpls c="5">
          <tpl fld="1" item="0"/>
          <tpl fld="2" item="9"/>
          <tpl fld="3" item="6"/>
          <tpl hier="71" item="0"/>
          <tpl fld="4" item="0"/>
        </tpls>
      </n>
      <n v="8957836.8200000003" in="0">
        <tpls c="5">
          <tpl fld="1" item="0"/>
          <tpl fld="2" item="9"/>
          <tpl fld="3" item="10"/>
          <tpl hier="71" item="0"/>
          <tpl fld="4" item="0"/>
        </tpls>
      </n>
      <n v="8742891.9499999993" in="0">
        <tpls c="5">
          <tpl fld="1" item="0"/>
          <tpl fld="2" item="10"/>
          <tpl fld="3" item="1"/>
          <tpl hier="71" item="0"/>
          <tpl fld="4" item="0"/>
        </tpls>
      </n>
      <n v="8485332.0200000014" in="0">
        <tpls c="5">
          <tpl fld="1" item="0"/>
          <tpl fld="2" item="10"/>
          <tpl fld="3" item="5"/>
          <tpl hier="71" item="0"/>
          <tpl fld="4" item="0"/>
        </tpls>
      </n>
      <n v="8164793.4500000002" in="0">
        <tpls c="5">
          <tpl fld="1" item="0"/>
          <tpl fld="2" item="10"/>
          <tpl fld="3" item="9"/>
          <tpl hier="71" item="0"/>
          <tpl fld="4" item="0"/>
        </tpls>
      </n>
      <n v="7960214.2800000003" in="0">
        <tpls c="5">
          <tpl fld="1" item="0"/>
          <tpl fld="2" item="11"/>
          <tpl fld="3" item="0"/>
          <tpl hier="71" item="0"/>
          <tpl fld="4" item="0"/>
        </tpls>
      </n>
      <n v="7708339.8599999985" in="0">
        <tpls c="5">
          <tpl fld="1" item="0"/>
          <tpl fld="2" item="11"/>
          <tpl fld="3" item="4"/>
          <tpl hier="71" item="0"/>
          <tpl fld="4" item="0"/>
        </tpls>
      </n>
      <n v="7455782.4700000007" in="0">
        <tpls c="5">
          <tpl fld="1" item="0"/>
          <tpl fld="2" item="11"/>
          <tpl fld="3" item="8"/>
          <tpl hier="71" item="0"/>
          <tpl fld="4" item="0"/>
        </tpls>
      </n>
      <n v="91256042.710000053" in="0">
        <tpls c="4">
          <tpl fld="1" item="0"/>
          <tpl fld="2" item="11"/>
          <tpl hier="71" item="0"/>
          <tpl fld="4" item="0"/>
        </tpls>
      </n>
      <n v="6989192.5900000017" in="0">
        <tpls c="5">
          <tpl fld="1" item="0"/>
          <tpl fld="2" item="12"/>
          <tpl fld="3" item="3"/>
          <tpl hier="71" item="0"/>
          <tpl fld="4" item="0"/>
        </tpls>
      </n>
      <n v="6736409.0000000009" in="0">
        <tpls c="5">
          <tpl fld="1" item="0"/>
          <tpl fld="2" item="12"/>
          <tpl fld="3" item="7"/>
          <tpl hier="71" item="0"/>
          <tpl fld="4" item="0"/>
        </tpls>
      </n>
      <n v="6564301.7199999997" in="0">
        <tpls c="5">
          <tpl fld="1" item="0"/>
          <tpl fld="2" item="12"/>
          <tpl fld="3" item="11"/>
          <tpl hier="71" item="0"/>
          <tpl fld="4" item="0"/>
        </tpls>
      </n>
      <n v="6419492.4100000011" in="0">
        <tpls c="5">
          <tpl fld="1" item="0"/>
          <tpl fld="2" item="13"/>
          <tpl fld="3" item="2"/>
          <tpl hier="71" item="0"/>
          <tpl fld="4" item="0"/>
        </tpls>
      </n>
      <n v="6178034.5600000005" in="0">
        <tpls c="5">
          <tpl fld="1" item="0"/>
          <tpl fld="2" item="13"/>
          <tpl fld="3" item="6"/>
          <tpl hier="71" item="0"/>
          <tpl fld="4" item="0"/>
        </tpls>
      </n>
      <n v="6013701.8100000005" in="0">
        <tpls c="5">
          <tpl fld="1" item="0"/>
          <tpl fld="2" item="13"/>
          <tpl fld="3" item="10"/>
          <tpl hier="71" item="0"/>
          <tpl fld="4" item="0"/>
        </tpls>
      </n>
      <n v="5871437.0900000008" in="0">
        <tpls c="5">
          <tpl fld="1" item="0"/>
          <tpl fld="2" item="14"/>
          <tpl fld="3" item="1"/>
          <tpl hier="71" item="0"/>
          <tpl fld="4" item="0"/>
        </tpls>
      </n>
      <n v="5714093.2000000011" in="0">
        <tpls c="5">
          <tpl fld="1" item="0"/>
          <tpl fld="2" item="14"/>
          <tpl fld="3" item="5"/>
          <tpl hier="71" item="0"/>
          <tpl fld="4" item="0"/>
        </tpls>
      </n>
      <n v="5394721.3499999996" in="0">
        <tpls c="5">
          <tpl fld="1" item="0"/>
          <tpl fld="2" item="14"/>
          <tpl fld="3" item="9"/>
          <tpl hier="71" item="0"/>
          <tpl fld="4" item="0"/>
        </tpls>
      </n>
      <n v="5262840.0100000016" in="0">
        <tpls c="5">
          <tpl fld="1" item="0"/>
          <tpl fld="2" item="15"/>
          <tpl fld="3" item="0"/>
          <tpl hier="71" item="0"/>
          <tpl fld="4" item="0"/>
        </tpls>
      </n>
      <n v="5108970.4700000016" in="0">
        <tpls c="5">
          <tpl fld="1" item="0"/>
          <tpl fld="2" item="15"/>
          <tpl fld="3" item="4"/>
          <tpl hier="71" item="0"/>
          <tpl fld="4" item="0"/>
        </tpls>
      </n>
      <n v="4949994.7700000014" in="0">
        <tpls c="5">
          <tpl fld="1" item="0"/>
          <tpl fld="2" item="15"/>
          <tpl fld="3" item="8"/>
          <tpl hier="71" item="0"/>
          <tpl fld="4" item="0"/>
        </tpls>
      </n>
      <n v="60500388.949999996" in="0">
        <tpls c="4">
          <tpl fld="1" item="0"/>
          <tpl fld="2" item="15"/>
          <tpl hier="71" item="0"/>
          <tpl fld="4" item="0"/>
        </tpls>
      </n>
      <n v="4605500.07" in="0">
        <tpls c="5">
          <tpl fld="1" item="0"/>
          <tpl fld="2" item="16"/>
          <tpl fld="3" item="3"/>
          <tpl hier="71" item="0"/>
          <tpl fld="4" item="0"/>
        </tpls>
      </n>
      <n v="4451282.040000001" in="0">
        <tpls c="5">
          <tpl fld="1" item="0"/>
          <tpl fld="2" item="16"/>
          <tpl fld="3" item="7"/>
          <tpl hier="71" item="0"/>
          <tpl fld="4" item="0"/>
        </tpls>
      </n>
      <n v="4303291.2400000012" in="0">
        <tpls c="5">
          <tpl fld="1" item="0"/>
          <tpl fld="2" item="16"/>
          <tpl fld="3" item="11"/>
          <tpl hier="71" item="0"/>
          <tpl fld="4" item="0"/>
        </tpls>
      </n>
      <n v="4179903.1599999997" in="0">
        <tpls c="5">
          <tpl fld="1" item="0"/>
          <tpl fld="2" item="17"/>
          <tpl fld="3" item="2"/>
          <tpl hier="71" item="0"/>
          <tpl fld="4" item="0"/>
        </tpls>
      </n>
      <n v="3970576.6199999996" in="0">
        <tpls c="5">
          <tpl fld="1" item="0"/>
          <tpl fld="2" item="17"/>
          <tpl fld="3" item="6"/>
          <tpl hier="71" item="0"/>
          <tpl fld="4" item="0"/>
        </tpls>
      </n>
      <n v="3822914.34" in="0">
        <tpls c="5">
          <tpl fld="1" item="0"/>
          <tpl fld="2" item="17"/>
          <tpl fld="3" item="10"/>
          <tpl hier="71" item="0"/>
          <tpl fld="4" item="0"/>
        </tpls>
      </n>
      <n v="3697734.88" in="0">
        <tpls c="5">
          <tpl fld="1" item="0"/>
          <tpl fld="2" item="18"/>
          <tpl fld="3" item="1"/>
          <tpl hier="71" item="0"/>
          <tpl fld="4" item="0"/>
        </tpls>
      </n>
      <n v="3549894.5300000003" in="0">
        <tpls c="5">
          <tpl fld="1" item="0"/>
          <tpl fld="2" item="18"/>
          <tpl fld="3" item="5"/>
          <tpl hier="71" item="0"/>
          <tpl fld="4" item="0"/>
        </tpls>
      </n>
      <n v="3335957.63" in="0">
        <tpls c="5">
          <tpl fld="1" item="0"/>
          <tpl fld="2" item="18"/>
          <tpl fld="3" item="9"/>
          <tpl hier="71" item="0"/>
          <tpl fld="4" item="0"/>
        </tpls>
      </n>
      <n v="3205642.3" in="0">
        <tpls c="5">
          <tpl fld="1" item="0"/>
          <tpl fld="2" item="19"/>
          <tpl fld="3" item="0"/>
          <tpl hier="71" item="0"/>
          <tpl fld="4" item="0"/>
        </tpls>
      </n>
      <n v="3051776.25" in="0">
        <tpls c="5">
          <tpl fld="1" item="0"/>
          <tpl fld="2" item="19"/>
          <tpl fld="3" item="4"/>
          <tpl hier="71" item="0"/>
          <tpl fld="4" item="0"/>
        </tpls>
      </n>
      <n v="2895974.6500000004" in="0">
        <tpls c="5">
          <tpl fld="1" item="0"/>
          <tpl fld="2" item="19"/>
          <tpl fld="3" item="8"/>
          <tpl hier="71" item="0"/>
          <tpl fld="4" item="0"/>
        </tpls>
      </n>
      <n v="35812760.289999984" in="0">
        <tpls c="4">
          <tpl fld="1" item="0"/>
          <tpl fld="2" item="19"/>
          <tpl hier="71" item="0"/>
          <tpl fld="4" item="0"/>
        </tpls>
      </n>
      <n v="2533175.36" in="0">
        <tpls c="5">
          <tpl fld="1" item="0"/>
          <tpl fld="2" item="20"/>
          <tpl fld="3" item="3"/>
          <tpl hier="71" item="0"/>
          <tpl fld="4" item="0"/>
        </tpls>
      </n>
      <n v="2371017.66" in="0">
        <tpls c="5">
          <tpl fld="1" item="0"/>
          <tpl fld="2" item="20"/>
          <tpl fld="3" item="7"/>
          <tpl hier="71" item="0"/>
          <tpl fld="4" item="0"/>
        </tpls>
      </n>
      <n v="2206814.37" in="0">
        <tpls c="5">
          <tpl fld="1" item="0"/>
          <tpl fld="2" item="20"/>
          <tpl fld="3" item="11"/>
          <tpl hier="71" item="0"/>
          <tpl fld="4" item="0"/>
        </tpls>
      </n>
      <n v="2064585.5899999996" in="0">
        <tpls c="5">
          <tpl fld="1" item="0"/>
          <tpl fld="2" item="21"/>
          <tpl fld="3" item="2"/>
          <tpl hier="71" item="0"/>
          <tpl fld="4" item="0"/>
        </tpls>
      </n>
      <n v="1824453.6300000001" in="0">
        <tpls c="5">
          <tpl fld="1" item="0"/>
          <tpl fld="2" item="21"/>
          <tpl fld="3" item="6"/>
          <tpl hier="71" item="0"/>
          <tpl fld="4" item="0"/>
        </tpls>
      </n>
      <n v="1653547.4700000002" in="0">
        <tpls c="5">
          <tpl fld="1" item="0"/>
          <tpl fld="2" item="21"/>
          <tpl fld="3" item="10"/>
          <tpl hier="71" item="0"/>
          <tpl fld="4" item="0"/>
        </tpls>
      </n>
      <n v="1559650.8900000001" in="0">
        <tpls c="5">
          <tpl fld="1" item="0"/>
          <tpl fld="2" item="22"/>
          <tpl fld="3" item="1"/>
          <tpl hier="71" item="0"/>
          <tpl fld="4" item="0"/>
        </tpls>
      </n>
      <n v="1448174.4900000002" in="0">
        <tpls c="5">
          <tpl fld="1" item="0"/>
          <tpl fld="2" item="22"/>
          <tpl fld="3" item="5"/>
          <tpl hier="71" item="0"/>
          <tpl fld="4" item="0"/>
        </tpls>
      </n>
      <n v="1316722.6500000004" in="0">
        <tpls c="5">
          <tpl fld="1" item="0"/>
          <tpl fld="2" item="22"/>
          <tpl fld="3" item="9"/>
          <tpl hier="71" item="0"/>
          <tpl fld="4" item="0"/>
        </tpls>
      </n>
      <n v="1226516.0800000003" in="0">
        <tpls c="5">
          <tpl fld="1" item="0"/>
          <tpl fld="2" item="23"/>
          <tpl fld="3" item="0"/>
          <tpl hier="71" item="0"/>
          <tpl fld="4" item="0"/>
        </tpls>
      </n>
      <n v="1115057.8700000001" in="0">
        <tpls c="5">
          <tpl fld="1" item="0"/>
          <tpl fld="2" item="23"/>
          <tpl fld="3" item="4"/>
          <tpl hier="71" item="0"/>
          <tpl fld="4" item="0"/>
        </tpls>
      </n>
      <n v="1010954.71" in="0">
        <tpls c="5">
          <tpl fld="1" item="0"/>
          <tpl fld="2" item="23"/>
          <tpl fld="3" item="8"/>
          <tpl hier="71" item="0"/>
          <tpl fld="4" item="0"/>
        </tpls>
      </n>
      <n v="12905500.880000008" in="0">
        <tpls c="4">
          <tpl fld="1" item="0"/>
          <tpl fld="2" item="23"/>
          <tpl hier="71" item="0"/>
          <tpl fld="4" item="0"/>
        </tpls>
      </n>
      <n v="466127.39999999991" in="0">
        <tpls c="5">
          <tpl fld="1" item="0"/>
          <tpl fld="2" item="24"/>
          <tpl fld="3" item="3"/>
          <tpl hier="71" item="0"/>
          <tpl fld="4" item="0"/>
        </tpls>
      </n>
      <n v="446011.49999999988" in="0">
        <tpls c="5">
          <tpl fld="1" item="0"/>
          <tpl fld="2" item="24"/>
          <tpl fld="3" item="7"/>
          <tpl hier="71" item="0"/>
          <tpl fld="4" item="0"/>
        </tpls>
      </n>
      <n v="425735.37999999989" in="0">
        <tpls c="5">
          <tpl fld="1" item="0"/>
          <tpl fld="2" item="24"/>
          <tpl fld="3" item="11"/>
          <tpl hier="71" item="0"/>
          <tpl fld="4" item="0"/>
        </tpls>
      </n>
      <n v="405297.72999999986" in="0">
        <tpls c="5">
          <tpl fld="1" item="0"/>
          <tpl fld="2" item="25"/>
          <tpl fld="3" item="2"/>
          <tpl hier="71" item="0"/>
          <tpl fld="4" item="0"/>
        </tpls>
      </n>
      <n v="364585.22" in="0">
        <tpls c="5">
          <tpl fld="1" item="0"/>
          <tpl fld="2" item="25"/>
          <tpl fld="3" item="6"/>
          <tpl hier="71" item="0"/>
          <tpl fld="4" item="0"/>
        </tpls>
      </n>
      <n v="362931.85" in="0">
        <tpls c="5">
          <tpl fld="1" item="0"/>
          <tpl fld="2" item="25"/>
          <tpl fld="3" item="10"/>
          <tpl hier="71" item="0"/>
          <tpl fld="4" item="0"/>
        </tpls>
      </n>
      <n v="361268.33999999997" in="0">
        <tpls c="5">
          <tpl fld="1" item="0"/>
          <tpl fld="2" item="26"/>
          <tpl fld="3" item="1"/>
          <tpl hier="71" item="0"/>
          <tpl fld="4" item="0"/>
        </tpls>
      </n>
      <n v="359594.64999999991" in="0">
        <tpls c="5">
          <tpl fld="1" item="0"/>
          <tpl fld="2" item="26"/>
          <tpl fld="3" item="5"/>
          <tpl hier="71" item="0"/>
          <tpl fld="4" item="0"/>
        </tpls>
      </n>
      <n v="356216.45999999996" in="0">
        <tpls c="5">
          <tpl fld="1" item="0"/>
          <tpl fld="2" item="26"/>
          <tpl fld="3" item="9"/>
          <tpl hier="71" item="0"/>
          <tpl fld="4" item="0"/>
        </tpls>
      </n>
      <n v="354511.81999999995" in="0">
        <tpls c="5">
          <tpl fld="1" item="0"/>
          <tpl fld="2" item="27"/>
          <tpl fld="3" item="0"/>
          <tpl hier="71" item="0"/>
          <tpl fld="4" item="0"/>
        </tpls>
      </n>
      <n v="352796.75" in="0">
        <tpls c="5">
          <tpl fld="1" item="0"/>
          <tpl fld="2" item="27"/>
          <tpl fld="3" item="4"/>
          <tpl hier="71" item="0"/>
          <tpl fld="4" item="0"/>
        </tpls>
      </n>
      <n v="351071.16999999993" in="0">
        <tpls c="5">
          <tpl fld="1" item="0"/>
          <tpl fld="2" item="27"/>
          <tpl fld="3" item="8"/>
          <tpl hier="71" item="0"/>
          <tpl fld="4" item="0"/>
        </tpls>
      </n>
      <n v="4223144.2800000021" in="0">
        <tpls c="4">
          <tpl fld="1" item="0"/>
          <tpl fld="2" item="27"/>
          <tpl hier="71" item="0"/>
          <tpl fld="4" item="0"/>
        </tpls>
      </n>
      <n v="345830.76" in="0">
        <tpls c="5">
          <tpl fld="1" item="0"/>
          <tpl fld="2" item="28"/>
          <tpl fld="3" item="3"/>
          <tpl hier="71" item="0"/>
          <tpl fld="4" item="0"/>
        </tpls>
      </n>
      <n v="344062.5199999999" in="0">
        <tpls c="5">
          <tpl fld="1" item="0"/>
          <tpl fld="2" item="28"/>
          <tpl fld="3" item="7"/>
          <tpl hier="71" item="0"/>
          <tpl fld="4" item="0"/>
        </tpls>
      </n>
      <n v="342283.43999999994" in="0">
        <tpls c="5">
          <tpl fld="1" item="0"/>
          <tpl fld="2" item="28"/>
          <tpl fld="3" item="11"/>
          <tpl hier="71" item="0"/>
          <tpl fld="4" item="0"/>
        </tpls>
      </n>
      <n v="340493.47" in="0">
        <tpls c="5">
          <tpl fld="1" item="0"/>
          <tpl fld="2" item="29"/>
          <tpl fld="3" item="2"/>
          <tpl hier="71" item="0"/>
          <tpl fld="4" item="0"/>
        </tpls>
      </n>
      <n v="336880.55999999994" in="0">
        <tpls c="5">
          <tpl fld="1" item="0"/>
          <tpl fld="2" item="29"/>
          <tpl fld="3" item="6"/>
          <tpl hier="71" item="0"/>
          <tpl fld="4" item="0"/>
        </tpls>
      </n>
      <n v="335057.5" in="0">
        <tpls c="5">
          <tpl fld="1" item="0"/>
          <tpl fld="2" item="29"/>
          <tpl fld="3" item="10"/>
          <tpl hier="71" item="0"/>
          <tpl fld="4" item="0"/>
        </tpls>
      </n>
      <n v="333223.2699999999" in="0">
        <tpls c="5">
          <tpl fld="1" item="0"/>
          <tpl fld="2" item="30"/>
          <tpl fld="3" item="1"/>
          <tpl hier="71" item="0"/>
          <tpl fld="4" item="0"/>
        </tpls>
      </n>
      <n v="331377.79999999993" in="0">
        <tpls c="5">
          <tpl fld="1" item="0"/>
          <tpl fld="2" item="30"/>
          <tpl fld="3" item="5"/>
          <tpl hier="71" item="0"/>
          <tpl fld="4" item="0"/>
        </tpls>
      </n>
      <n v="327652.8899999999" in="0">
        <tpls c="5">
          <tpl fld="1" item="0"/>
          <tpl fld="2" item="30"/>
          <tpl fld="3" item="9"/>
          <tpl hier="71" item="0"/>
          <tpl fld="4" item="0"/>
        </tpls>
      </n>
      <n v="1673283847.7900019" in="0">
        <tpls c="4">
          <tpl fld="1" item="0"/>
          <tpl hier="59" item="4294967295"/>
          <tpl hier="71" item="0"/>
          <tpl fld="4" item="0"/>
        </tpls>
      </n>
      <m>
        <tpls c="5">
          <tpl fld="1" item="0"/>
          <tpl fld="2" item="0"/>
          <tpl fld="3" item="3"/>
          <tpl hier="71" item="0"/>
          <tpl fld="4" item="1"/>
        </tpls>
      </m>
      <m>
        <tpls c="5">
          <tpl fld="1" item="0"/>
          <tpl fld="2" item="0"/>
          <tpl fld="3" item="7"/>
          <tpl hier="71" item="0"/>
          <tpl fld="4" item="1"/>
        </tpls>
      </m>
      <m>
        <tpls c="5">
          <tpl fld="1" item="0"/>
          <tpl fld="2" item="0"/>
          <tpl fld="3" item="11"/>
          <tpl hier="71" item="0"/>
          <tpl fld="4" item="1"/>
        </tpls>
      </m>
      <m>
        <tpls c="5">
          <tpl fld="1" item="0"/>
          <tpl fld="2" item="1"/>
          <tpl fld="3" item="2"/>
          <tpl hier="71" item="0"/>
          <tpl fld="4" item="1"/>
        </tpls>
      </m>
      <m>
        <tpls c="5">
          <tpl fld="1" item="0"/>
          <tpl fld="2" item="1"/>
          <tpl fld="3" item="6"/>
          <tpl hier="71" item="0"/>
          <tpl fld="4" item="1"/>
        </tpls>
      </m>
      <m>
        <tpls c="5">
          <tpl fld="1" item="0"/>
          <tpl fld="2" item="1"/>
          <tpl fld="3" item="10"/>
          <tpl hier="71" item="0"/>
          <tpl fld="4" item="1"/>
        </tpls>
      </m>
      <m>
        <tpls c="5">
          <tpl fld="1" item="0"/>
          <tpl fld="2" item="2"/>
          <tpl fld="3" item="1"/>
          <tpl hier="71" item="0"/>
          <tpl fld="4" item="1"/>
        </tpls>
      </m>
      <m>
        <tpls c="5">
          <tpl fld="1" item="0"/>
          <tpl fld="2" item="2"/>
          <tpl fld="3" item="5"/>
          <tpl hier="71" item="0"/>
          <tpl fld="4" item="1"/>
        </tpls>
      </m>
      <n v="100000" in="0">
        <tpls c="5">
          <tpl fld="1" item="0"/>
          <tpl fld="2" item="2"/>
          <tpl fld="3" item="9"/>
          <tpl hier="71" item="0"/>
          <tpl fld="4" item="1"/>
        </tpls>
      </n>
      <n v="111000" in="0">
        <tpls c="5">
          <tpl fld="1" item="0"/>
          <tpl fld="2" item="3"/>
          <tpl fld="3" item="0"/>
          <tpl hier="71" item="0"/>
          <tpl fld="4" item="1"/>
        </tpls>
      </n>
      <n v="270000" in="0">
        <tpls c="5">
          <tpl fld="1" item="0"/>
          <tpl fld="2" item="3"/>
          <tpl fld="3" item="4"/>
          <tpl hier="71" item="0"/>
          <tpl fld="4" item="1"/>
        </tpls>
      </n>
      <n v="45960" in="0">
        <tpls c="5">
          <tpl fld="1" item="0"/>
          <tpl fld="2" item="3"/>
          <tpl fld="3" item="8"/>
          <tpl hier="71" item="0"/>
          <tpl fld="4" item="1"/>
        </tpls>
      </n>
      <n v="2155425" in="0">
        <tpls c="4">
          <tpl fld="1" item="0"/>
          <tpl fld="2" item="3"/>
          <tpl hier="71" item="0"/>
          <tpl fld="4" item="1"/>
        </tpls>
      </n>
      <n v="100000" in="0">
        <tpls c="5">
          <tpl fld="1" item="0"/>
          <tpl fld="2" item="4"/>
          <tpl fld="3" item="3"/>
          <tpl hier="71" item="0"/>
          <tpl fld="4" item="1"/>
        </tpls>
      </n>
      <n v="57100" in="0">
        <tpls c="5">
          <tpl fld="1" item="0"/>
          <tpl fld="2" item="4"/>
          <tpl fld="3" item="7"/>
          <tpl hier="71" item="0"/>
          <tpl fld="4" item="1"/>
        </tpls>
      </n>
      <m>
        <tpls c="5">
          <tpl fld="1" item="0"/>
          <tpl fld="2" item="4"/>
          <tpl fld="3" item="11"/>
          <tpl hier="71" item="0"/>
          <tpl fld="4" item="1"/>
        </tpls>
      </m>
      <m>
        <tpls c="5">
          <tpl fld="1" item="0"/>
          <tpl fld="2" item="5"/>
          <tpl fld="3" item="2"/>
          <tpl hier="71" item="0"/>
          <tpl fld="4" item="1"/>
        </tpls>
      </m>
      <m>
        <tpls c="5">
          <tpl fld="1" item="0"/>
          <tpl fld="2" item="5"/>
          <tpl fld="3" item="6"/>
          <tpl hier="71" item="0"/>
          <tpl fld="4" item="1"/>
        </tpls>
      </m>
      <n v="400000" in="0">
        <tpls c="5">
          <tpl fld="1" item="0"/>
          <tpl fld="2" item="5"/>
          <tpl fld="3" item="10"/>
          <tpl hier="71" item="0"/>
          <tpl fld="4" item="1"/>
        </tpls>
      </n>
      <m>
        <tpls c="5">
          <tpl fld="1" item="0"/>
          <tpl fld="2" item="6"/>
          <tpl fld="3" item="1"/>
          <tpl hier="71" item="0"/>
          <tpl fld="4" item="1"/>
        </tpls>
      </m>
      <m>
        <tpls c="5">
          <tpl fld="1" item="0"/>
          <tpl fld="2" item="6"/>
          <tpl fld="3" item="5"/>
          <tpl hier="71" item="0"/>
          <tpl fld="4" item="1"/>
        </tpls>
      </m>
      <m>
        <tpls c="5">
          <tpl fld="1" item="0"/>
          <tpl fld="2" item="6"/>
          <tpl fld="3" item="9"/>
          <tpl hier="71" item="0"/>
          <tpl fld="4" item="1"/>
        </tpls>
      </m>
      <m>
        <tpls c="5">
          <tpl fld="1" item="0"/>
          <tpl fld="2" item="7"/>
          <tpl fld="3" item="0"/>
          <tpl hier="71" item="0"/>
          <tpl fld="4" item="1"/>
        </tpls>
      </m>
      <m>
        <tpls c="5">
          <tpl fld="1" item="0"/>
          <tpl fld="2" item="7"/>
          <tpl fld="3" item="4"/>
          <tpl hier="71" item="0"/>
          <tpl fld="4" item="1"/>
        </tpls>
      </m>
      <m>
        <tpls c="5">
          <tpl fld="1" item="0"/>
          <tpl fld="2" item="7"/>
          <tpl fld="3" item="8"/>
          <tpl hier="71" item="0"/>
          <tpl fld="4" item="1"/>
        </tpls>
      </m>
      <m>
        <tpls c="4">
          <tpl fld="1" item="0"/>
          <tpl fld="2" item="7"/>
          <tpl hier="71" item="0"/>
          <tpl fld="4" item="1"/>
        </tpls>
      </m>
      <m>
        <tpls c="5">
          <tpl fld="1" item="0"/>
          <tpl fld="2" item="8"/>
          <tpl fld="3" item="3"/>
          <tpl hier="71" item="0"/>
          <tpl fld="4" item="1"/>
        </tpls>
      </m>
      <m>
        <tpls c="5">
          <tpl fld="1" item="0"/>
          <tpl fld="2" item="8"/>
          <tpl fld="3" item="7"/>
          <tpl hier="71" item="0"/>
          <tpl fld="4" item="1"/>
        </tpls>
      </m>
      <m>
        <tpls c="5">
          <tpl fld="1" item="0"/>
          <tpl fld="2" item="8"/>
          <tpl fld="3" item="11"/>
          <tpl hier="71" item="0"/>
          <tpl fld="4" item="1"/>
        </tpls>
      </m>
      <m>
        <tpls c="5">
          <tpl fld="1" item="0"/>
          <tpl fld="2" item="9"/>
          <tpl fld="3" item="2"/>
          <tpl hier="71" item="0"/>
          <tpl fld="4" item="1"/>
        </tpls>
      </m>
      <m>
        <tpls c="5">
          <tpl fld="1" item="0"/>
          <tpl fld="2" item="9"/>
          <tpl fld="3" item="6"/>
          <tpl hier="71" item="0"/>
          <tpl fld="4" item="1"/>
        </tpls>
      </m>
      <m>
        <tpls c="5">
          <tpl fld="1" item="0"/>
          <tpl fld="2" item="9"/>
          <tpl fld="3" item="10"/>
          <tpl hier="71" item="0"/>
          <tpl fld="4" item="1"/>
        </tpls>
      </m>
      <m>
        <tpls c="5">
          <tpl fld="1" item="0"/>
          <tpl fld="2" item="10"/>
          <tpl fld="3" item="1"/>
          <tpl hier="71" item="0"/>
          <tpl fld="4" item="1"/>
        </tpls>
      </m>
      <m>
        <tpls c="5">
          <tpl fld="1" item="0"/>
          <tpl fld="2" item="10"/>
          <tpl fld="3" item="5"/>
          <tpl hier="71" item="0"/>
          <tpl fld="4" item="1"/>
        </tpls>
      </m>
      <m>
        <tpls c="5">
          <tpl fld="1" item="0"/>
          <tpl fld="2" item="10"/>
          <tpl fld="3" item="9"/>
          <tpl hier="71" item="0"/>
          <tpl fld="4" item="1"/>
        </tpls>
      </m>
      <m>
        <tpls c="5">
          <tpl fld="1" item="0"/>
          <tpl fld="2" item="11"/>
          <tpl fld="3" item="0"/>
          <tpl hier="71" item="0"/>
          <tpl fld="4" item="1"/>
        </tpls>
      </m>
      <m>
        <tpls c="5">
          <tpl fld="1" item="0"/>
          <tpl fld="2" item="11"/>
          <tpl fld="3" item="4"/>
          <tpl hier="71" item="0"/>
          <tpl fld="4" item="1"/>
        </tpls>
      </m>
      <m>
        <tpls c="5">
          <tpl fld="1" item="0"/>
          <tpl fld="2" item="11"/>
          <tpl fld="3" item="8"/>
          <tpl hier="71" item="0"/>
          <tpl fld="4" item="1"/>
        </tpls>
      </m>
      <m>
        <tpls c="4">
          <tpl fld="1" item="0"/>
          <tpl fld="2" item="11"/>
          <tpl hier="71" item="0"/>
          <tpl fld="4" item="1"/>
        </tpls>
      </m>
      <m>
        <tpls c="5">
          <tpl fld="1" item="0"/>
          <tpl fld="2" item="12"/>
          <tpl fld="3" item="3"/>
          <tpl hier="71" item="0"/>
          <tpl fld="4" item="1"/>
        </tpls>
      </m>
      <m>
        <tpls c="5">
          <tpl fld="1" item="0"/>
          <tpl fld="2" item="12"/>
          <tpl fld="3" item="7"/>
          <tpl hier="71" item="0"/>
          <tpl fld="4" item="1"/>
        </tpls>
      </m>
      <m>
        <tpls c="5">
          <tpl fld="1" item="0"/>
          <tpl fld="2" item="12"/>
          <tpl fld="3" item="11"/>
          <tpl hier="71" item="0"/>
          <tpl fld="4" item="1"/>
        </tpls>
      </m>
      <m>
        <tpls c="5">
          <tpl fld="1" item="0"/>
          <tpl fld="2" item="13"/>
          <tpl fld="3" item="2"/>
          <tpl hier="71" item="0"/>
          <tpl fld="4" item="1"/>
        </tpls>
      </m>
      <m>
        <tpls c="5">
          <tpl fld="1" item="0"/>
          <tpl fld="2" item="13"/>
          <tpl fld="3" item="6"/>
          <tpl hier="71" item="0"/>
          <tpl fld="4" item="1"/>
        </tpls>
      </m>
      <m>
        <tpls c="5">
          <tpl fld="1" item="0"/>
          <tpl fld="2" item="13"/>
          <tpl fld="3" item="10"/>
          <tpl hier="71" item="0"/>
          <tpl fld="4" item="1"/>
        </tpls>
      </m>
      <m>
        <tpls c="5">
          <tpl fld="1" item="0"/>
          <tpl fld="2" item="14"/>
          <tpl fld="3" item="1"/>
          <tpl hier="71" item="0"/>
          <tpl fld="4" item="1"/>
        </tpls>
      </m>
      <m>
        <tpls c="5">
          <tpl fld="1" item="0"/>
          <tpl fld="2" item="14"/>
          <tpl fld="3" item="5"/>
          <tpl hier="71" item="0"/>
          <tpl fld="4" item="1"/>
        </tpls>
      </m>
      <m>
        <tpls c="5">
          <tpl fld="1" item="0"/>
          <tpl fld="2" item="14"/>
          <tpl fld="3" item="9"/>
          <tpl hier="71" item="0"/>
          <tpl fld="4" item="1"/>
        </tpls>
      </m>
      <m>
        <tpls c="5">
          <tpl fld="1" item="0"/>
          <tpl fld="2" item="15"/>
          <tpl fld="3" item="0"/>
          <tpl hier="71" item="0"/>
          <tpl fld="4" item="1"/>
        </tpls>
      </m>
      <m>
        <tpls c="5">
          <tpl fld="1" item="0"/>
          <tpl fld="2" item="15"/>
          <tpl fld="3" item="4"/>
          <tpl hier="71" item="0"/>
          <tpl fld="4" item="1"/>
        </tpls>
      </m>
      <m>
        <tpls c="5">
          <tpl fld="1" item="0"/>
          <tpl fld="2" item="15"/>
          <tpl fld="3" item="8"/>
          <tpl hier="71" item="0"/>
          <tpl fld="4" item="1"/>
        </tpls>
      </m>
      <m>
        <tpls c="4">
          <tpl fld="1" item="0"/>
          <tpl fld="2" item="15"/>
          <tpl hier="71" item="0"/>
          <tpl fld="4" item="1"/>
        </tpls>
      </m>
      <m>
        <tpls c="5">
          <tpl fld="1" item="0"/>
          <tpl fld="2" item="16"/>
          <tpl fld="3" item="3"/>
          <tpl hier="71" item="0"/>
          <tpl fld="4" item="1"/>
        </tpls>
      </m>
      <m>
        <tpls c="5">
          <tpl fld="1" item="0"/>
          <tpl fld="2" item="16"/>
          <tpl fld="3" item="7"/>
          <tpl hier="71" item="0"/>
          <tpl fld="4" item="1"/>
        </tpls>
      </m>
      <m>
        <tpls c="5">
          <tpl fld="1" item="0"/>
          <tpl fld="2" item="16"/>
          <tpl fld="3" item="11"/>
          <tpl hier="71" item="0"/>
          <tpl fld="4" item="1"/>
        </tpls>
      </m>
      <m>
        <tpls c="5">
          <tpl fld="1" item="0"/>
          <tpl fld="2" item="17"/>
          <tpl fld="3" item="2"/>
          <tpl hier="71" item="0"/>
          <tpl fld="4" item="1"/>
        </tpls>
      </m>
      <m>
        <tpls c="5">
          <tpl fld="1" item="0"/>
          <tpl fld="2" item="17"/>
          <tpl fld="3" item="6"/>
          <tpl hier="71" item="0"/>
          <tpl fld="4" item="1"/>
        </tpls>
      </m>
      <m>
        <tpls c="5">
          <tpl fld="1" item="0"/>
          <tpl fld="2" item="17"/>
          <tpl fld="3" item="10"/>
          <tpl hier="71" item="0"/>
          <tpl fld="4" item="1"/>
        </tpls>
      </m>
      <m>
        <tpls c="5">
          <tpl fld="1" item="0"/>
          <tpl fld="2" item="18"/>
          <tpl fld="3" item="1"/>
          <tpl hier="71" item="0"/>
          <tpl fld="4" item="1"/>
        </tpls>
      </m>
      <m>
        <tpls c="5">
          <tpl fld="1" item="0"/>
          <tpl fld="2" item="18"/>
          <tpl fld="3" item="5"/>
          <tpl hier="71" item="0"/>
          <tpl fld="4" item="1"/>
        </tpls>
      </m>
      <m>
        <tpls c="5">
          <tpl fld="1" item="0"/>
          <tpl fld="2" item="18"/>
          <tpl fld="3" item="9"/>
          <tpl hier="71" item="0"/>
          <tpl fld="4" item="1"/>
        </tpls>
      </m>
      <m>
        <tpls c="5">
          <tpl fld="1" item="0"/>
          <tpl fld="2" item="19"/>
          <tpl fld="3" item="0"/>
          <tpl hier="71" item="0"/>
          <tpl fld="4" item="1"/>
        </tpls>
      </m>
      <m>
        <tpls c="5">
          <tpl fld="1" item="0"/>
          <tpl fld="2" item="19"/>
          <tpl fld="3" item="4"/>
          <tpl hier="71" item="0"/>
          <tpl fld="4" item="1"/>
        </tpls>
      </m>
      <m>
        <tpls c="5">
          <tpl fld="1" item="0"/>
          <tpl fld="2" item="19"/>
          <tpl fld="3" item="8"/>
          <tpl hier="71" item="0"/>
          <tpl fld="4" item="1"/>
        </tpls>
      </m>
      <m>
        <tpls c="4">
          <tpl fld="1" item="0"/>
          <tpl fld="2" item="19"/>
          <tpl hier="71" item="0"/>
          <tpl fld="4" item="1"/>
        </tpls>
      </m>
      <m>
        <tpls c="5">
          <tpl fld="1" item="0"/>
          <tpl fld="2" item="20"/>
          <tpl fld="3" item="3"/>
          <tpl hier="71" item="0"/>
          <tpl fld="4" item="1"/>
        </tpls>
      </m>
      <m>
        <tpls c="5">
          <tpl fld="1" item="0"/>
          <tpl fld="2" item="20"/>
          <tpl fld="3" item="7"/>
          <tpl hier="71" item="0"/>
          <tpl fld="4" item="1"/>
        </tpls>
      </m>
      <m>
        <tpls c="5">
          <tpl fld="1" item="0"/>
          <tpl fld="2" item="20"/>
          <tpl fld="3" item="11"/>
          <tpl hier="71" item="0"/>
          <tpl fld="4" item="1"/>
        </tpls>
      </m>
      <m>
        <tpls c="5">
          <tpl fld="1" item="0"/>
          <tpl fld="2" item="21"/>
          <tpl fld="3" item="2"/>
          <tpl hier="71" item="0"/>
          <tpl fld="4" item="1"/>
        </tpls>
      </m>
      <m>
        <tpls c="5">
          <tpl fld="1" item="0"/>
          <tpl fld="2" item="21"/>
          <tpl fld="3" item="6"/>
          <tpl hier="71" item="0"/>
          <tpl fld="4" item="1"/>
        </tpls>
      </m>
      <m>
        <tpls c="5">
          <tpl fld="1" item="0"/>
          <tpl fld="2" item="21"/>
          <tpl fld="3" item="10"/>
          <tpl hier="71" item="0"/>
          <tpl fld="4" item="1"/>
        </tpls>
      </m>
      <m>
        <tpls c="5">
          <tpl fld="1" item="0"/>
          <tpl fld="2" item="22"/>
          <tpl fld="3" item="1"/>
          <tpl hier="71" item="0"/>
          <tpl fld="4" item="1"/>
        </tpls>
      </m>
      <m>
        <tpls c="5">
          <tpl fld="1" item="0"/>
          <tpl fld="2" item="22"/>
          <tpl fld="3" item="5"/>
          <tpl hier="71" item="0"/>
          <tpl fld="4" item="1"/>
        </tpls>
      </m>
      <m>
        <tpls c="5">
          <tpl fld="1" item="0"/>
          <tpl fld="2" item="22"/>
          <tpl fld="3" item="9"/>
          <tpl hier="71" item="0"/>
          <tpl fld="4" item="1"/>
        </tpls>
      </m>
      <m>
        <tpls c="5">
          <tpl fld="1" item="0"/>
          <tpl fld="2" item="23"/>
          <tpl fld="3" item="0"/>
          <tpl hier="71" item="0"/>
          <tpl fld="4" item="1"/>
        </tpls>
      </m>
      <m>
        <tpls c="5">
          <tpl fld="1" item="0"/>
          <tpl fld="2" item="23"/>
          <tpl fld="3" item="4"/>
          <tpl hier="71" item="0"/>
          <tpl fld="4" item="1"/>
        </tpls>
      </m>
      <m>
        <tpls c="5">
          <tpl fld="1" item="0"/>
          <tpl fld="2" item="23"/>
          <tpl fld="3" item="8"/>
          <tpl hier="71" item="0"/>
          <tpl fld="4" item="1"/>
        </tpls>
      </m>
      <m>
        <tpls c="4">
          <tpl fld="1" item="0"/>
          <tpl fld="2" item="23"/>
          <tpl hier="71" item="0"/>
          <tpl fld="4" item="1"/>
        </tpls>
      </m>
      <m>
        <tpls c="5">
          <tpl fld="1" item="0"/>
          <tpl fld="2" item="24"/>
          <tpl fld="3" item="3"/>
          <tpl hier="71" item="0"/>
          <tpl fld="4" item="1"/>
        </tpls>
      </m>
      <m>
        <tpls c="5">
          <tpl fld="1" item="0"/>
          <tpl fld="2" item="24"/>
          <tpl fld="3" item="7"/>
          <tpl hier="71" item="0"/>
          <tpl fld="4" item="1"/>
        </tpls>
      </m>
      <m>
        <tpls c="5">
          <tpl fld="1" item="0"/>
          <tpl fld="2" item="24"/>
          <tpl fld="3" item="11"/>
          <tpl hier="71" item="0"/>
          <tpl fld="4" item="1"/>
        </tpls>
      </m>
      <m>
        <tpls c="5">
          <tpl fld="1" item="0"/>
          <tpl fld="2" item="25"/>
          <tpl fld="3" item="2"/>
          <tpl hier="71" item="0"/>
          <tpl fld="4" item="1"/>
        </tpls>
      </m>
      <m>
        <tpls c="5">
          <tpl fld="1" item="0"/>
          <tpl fld="2" item="25"/>
          <tpl fld="3" item="6"/>
          <tpl hier="71" item="0"/>
          <tpl fld="4" item="1"/>
        </tpls>
      </m>
      <m>
        <tpls c="5">
          <tpl fld="1" item="0"/>
          <tpl fld="2" item="25"/>
          <tpl fld="3" item="10"/>
          <tpl hier="71" item="0"/>
          <tpl fld="4" item="1"/>
        </tpls>
      </m>
      <m>
        <tpls c="5">
          <tpl fld="1" item="0"/>
          <tpl fld="2" item="26"/>
          <tpl fld="3" item="1"/>
          <tpl hier="71" item="0"/>
          <tpl fld="4" item="1"/>
        </tpls>
      </m>
      <m>
        <tpls c="5">
          <tpl fld="1" item="0"/>
          <tpl fld="2" item="26"/>
          <tpl fld="3" item="5"/>
          <tpl hier="71" item="0"/>
          <tpl fld="4" item="1"/>
        </tpls>
      </m>
      <m>
        <tpls c="5">
          <tpl fld="1" item="0"/>
          <tpl fld="2" item="26"/>
          <tpl fld="3" item="9"/>
          <tpl hier="71" item="0"/>
          <tpl fld="4" item="1"/>
        </tpls>
      </m>
      <m>
        <tpls c="5">
          <tpl fld="1" item="0"/>
          <tpl fld="2" item="27"/>
          <tpl fld="3" item="0"/>
          <tpl hier="71" item="0"/>
          <tpl fld="4" item="1"/>
        </tpls>
      </m>
      <m>
        <tpls c="5">
          <tpl fld="1" item="0"/>
          <tpl fld="2" item="27"/>
          <tpl fld="3" item="4"/>
          <tpl hier="71" item="0"/>
          <tpl fld="4" item="1"/>
        </tpls>
      </m>
      <m>
        <tpls c="5">
          <tpl fld="1" item="0"/>
          <tpl fld="2" item="27"/>
          <tpl fld="3" item="8"/>
          <tpl hier="71" item="0"/>
          <tpl fld="4" item="1"/>
        </tpls>
      </m>
      <m>
        <tpls c="4">
          <tpl fld="1" item="0"/>
          <tpl fld="2" item="27"/>
          <tpl hier="71" item="0"/>
          <tpl fld="4" item="1"/>
        </tpls>
      </m>
      <m>
        <tpls c="5">
          <tpl fld="1" item="0"/>
          <tpl fld="2" item="28"/>
          <tpl fld="3" item="3"/>
          <tpl hier="71" item="0"/>
          <tpl fld="4" item="1"/>
        </tpls>
      </m>
      <m>
        <tpls c="5">
          <tpl fld="1" item="0"/>
          <tpl fld="2" item="28"/>
          <tpl fld="3" item="7"/>
          <tpl hier="71" item="0"/>
          <tpl fld="4" item="1"/>
        </tpls>
      </m>
      <m>
        <tpls c="5">
          <tpl fld="1" item="0"/>
          <tpl fld="2" item="28"/>
          <tpl fld="3" item="11"/>
          <tpl hier="71" item="0"/>
          <tpl fld="4" item="1"/>
        </tpls>
      </m>
      <m>
        <tpls c="5">
          <tpl fld="1" item="0"/>
          <tpl fld="2" item="29"/>
          <tpl fld="3" item="2"/>
          <tpl hier="71" item="0"/>
          <tpl fld="4" item="1"/>
        </tpls>
      </m>
      <m>
        <tpls c="5">
          <tpl fld="1" item="0"/>
          <tpl fld="2" item="29"/>
          <tpl fld="3" item="6"/>
          <tpl hier="71" item="0"/>
          <tpl fld="4" item="1"/>
        </tpls>
      </m>
      <m>
        <tpls c="5">
          <tpl fld="1" item="0"/>
          <tpl fld="2" item="29"/>
          <tpl fld="3" item="10"/>
          <tpl hier="71" item="0"/>
          <tpl fld="4" item="1"/>
        </tpls>
      </m>
      <m>
        <tpls c="5">
          <tpl fld="1" item="0"/>
          <tpl fld="2" item="30"/>
          <tpl fld="3" item="1"/>
          <tpl hier="71" item="0"/>
          <tpl fld="4" item="1"/>
        </tpls>
      </m>
      <m>
        <tpls c="5">
          <tpl fld="1" item="0"/>
          <tpl fld="2" item="30"/>
          <tpl fld="3" item="5"/>
          <tpl hier="71" item="0"/>
          <tpl fld="4" item="1"/>
        </tpls>
      </m>
      <m>
        <tpls c="5">
          <tpl fld="1" item="0"/>
          <tpl fld="2" item="30"/>
          <tpl fld="3" item="9"/>
          <tpl hier="71" item="0"/>
          <tpl fld="4" item="1"/>
        </tpls>
      </m>
      <n v="4202425" in="0">
        <tpls c="4">
          <tpl fld="1" item="0"/>
          <tpl hier="59" item="4294967295"/>
          <tpl hier="71" item="0"/>
          <tpl fld="4" item="1"/>
        </tpls>
      </n>
      <m>
        <tpls c="5">
          <tpl fld="1" item="0"/>
          <tpl fld="2" item="0"/>
          <tpl fld="3" item="3"/>
          <tpl hier="71" item="0"/>
          <tpl fld="4" item="2"/>
        </tpls>
      </m>
      <m>
        <tpls c="5">
          <tpl fld="1" item="0"/>
          <tpl fld="2" item="0"/>
          <tpl fld="3" item="7"/>
          <tpl hier="71" item="0"/>
          <tpl fld="4" item="2"/>
        </tpls>
      </m>
      <m>
        <tpls c="5">
          <tpl fld="1" item="0"/>
          <tpl fld="2" item="0"/>
          <tpl fld="3" item="11"/>
          <tpl hier="71" item="0"/>
          <tpl fld="4" item="2"/>
        </tpls>
      </m>
      <m>
        <tpls c="5">
          <tpl fld="1" item="0"/>
          <tpl fld="2" item="1"/>
          <tpl fld="3" item="2"/>
          <tpl hier="71" item="0"/>
          <tpl fld="4" item="2"/>
        </tpls>
      </m>
      <m>
        <tpls c="5">
          <tpl fld="1" item="0"/>
          <tpl fld="2" item="1"/>
          <tpl fld="3" item="6"/>
          <tpl hier="71" item="0"/>
          <tpl fld="4" item="2"/>
        </tpls>
      </m>
      <m>
        <tpls c="5">
          <tpl fld="1" item="0"/>
          <tpl fld="2" item="1"/>
          <tpl fld="3" item="10"/>
          <tpl hier="71" item="0"/>
          <tpl fld="4" item="2"/>
        </tpls>
      </m>
      <m>
        <tpls c="5">
          <tpl fld="1" item="0"/>
          <tpl fld="2" item="2"/>
          <tpl fld="3" item="1"/>
          <tpl hier="71" item="0"/>
          <tpl fld="4" item="2"/>
        </tpls>
      </m>
      <m>
        <tpls c="5">
          <tpl fld="1" item="0"/>
          <tpl fld="2" item="2"/>
          <tpl fld="3" item="5"/>
          <tpl hier="71" item="0"/>
          <tpl fld="4" item="2"/>
        </tpls>
      </m>
      <n v="3888.05" in="0">
        <tpls c="5">
          <tpl fld="1" item="0"/>
          <tpl fld="2" item="2"/>
          <tpl fld="3" item="9"/>
          <tpl hier="71" item="0"/>
          <tpl fld="4" item="2"/>
        </tpls>
      </n>
      <n v="3561.67" in="0">
        <tpls c="5">
          <tpl fld="1" item="0"/>
          <tpl fld="2" item="3"/>
          <tpl fld="3" item="0"/>
          <tpl hier="71" item="0"/>
          <tpl fld="4" item="2"/>
        </tpls>
      </n>
      <n v="2325" in="0">
        <tpls c="5">
          <tpl fld="1" item="0"/>
          <tpl fld="2" item="3"/>
          <tpl fld="3" item="4"/>
          <tpl hier="71" item="0"/>
          <tpl fld="4" item="2"/>
        </tpls>
      </n>
      <m>
        <tpls c="5">
          <tpl fld="1" item="0"/>
          <tpl fld="2" item="3"/>
          <tpl fld="3" item="8"/>
          <tpl hier="71" item="0"/>
          <tpl fld="4" item="2"/>
        </tpls>
      </m>
      <n v="17898.339999999997" in="0">
        <tpls c="4">
          <tpl fld="1" item="0"/>
          <tpl fld="2" item="3"/>
          <tpl hier="71" item="0"/>
          <tpl fld="4" item="2"/>
        </tpls>
      </n>
      <n v="541.66999999999996" in="0">
        <tpls c="5">
          <tpl fld="1" item="0"/>
          <tpl fld="2" item="4"/>
          <tpl fld="3" item="3"/>
          <tpl hier="71" item="0"/>
          <tpl fld="4" item="2"/>
        </tpls>
      </n>
      <n v="82.25" in="0">
        <tpls c="5">
          <tpl fld="1" item="0"/>
          <tpl fld="2" item="4"/>
          <tpl fld="3" item="7"/>
          <tpl hier="71" item="0"/>
          <tpl fld="4" item="2"/>
        </tpls>
      </n>
      <m>
        <tpls c="5">
          <tpl fld="1" item="0"/>
          <tpl fld="2" item="4"/>
          <tpl fld="3" item="11"/>
          <tpl hier="71" item="0"/>
          <tpl fld="4" item="2"/>
        </tpls>
      </m>
      <m>
        <tpls c="5">
          <tpl fld="1" item="0"/>
          <tpl fld="2" item="5"/>
          <tpl fld="3" item="2"/>
          <tpl hier="71" item="0"/>
          <tpl fld="4" item="2"/>
        </tpls>
      </m>
      <m>
        <tpls c="5">
          <tpl fld="1" item="0"/>
          <tpl fld="2" item="5"/>
          <tpl fld="3" item="6"/>
          <tpl hier="71" item="0"/>
          <tpl fld="4" item="2"/>
        </tpls>
      </m>
      <m>
        <tpls c="5">
          <tpl fld="1" item="0"/>
          <tpl fld="2" item="5"/>
          <tpl fld="3" item="10"/>
          <tpl hier="71" item="0"/>
          <tpl fld="4" item="2"/>
        </tpls>
      </m>
      <m>
        <tpls c="5">
          <tpl fld="1" item="0"/>
          <tpl fld="2" item="6"/>
          <tpl fld="3" item="1"/>
          <tpl hier="71" item="0"/>
          <tpl fld="4" item="2"/>
        </tpls>
      </m>
      <m>
        <tpls c="5">
          <tpl fld="1" item="0"/>
          <tpl fld="2" item="6"/>
          <tpl fld="3" item="5"/>
          <tpl hier="71" item="0"/>
          <tpl fld="4" item="2"/>
        </tpls>
      </m>
      <m>
        <tpls c="5">
          <tpl fld="1" item="0"/>
          <tpl fld="2" item="6"/>
          <tpl fld="3" item="9"/>
          <tpl hier="71" item="0"/>
          <tpl fld="4" item="2"/>
        </tpls>
      </m>
      <m>
        <tpls c="5">
          <tpl fld="1" item="0"/>
          <tpl fld="2" item="7"/>
          <tpl fld="3" item="0"/>
          <tpl hier="71" item="0"/>
          <tpl fld="4" item="2"/>
        </tpls>
      </m>
      <m>
        <tpls c="5">
          <tpl fld="1" item="0"/>
          <tpl fld="2" item="7"/>
          <tpl fld="3" item="4"/>
          <tpl hier="71" item="0"/>
          <tpl fld="4" item="2"/>
        </tpls>
      </m>
      <m>
        <tpls c="5">
          <tpl fld="1" item="0"/>
          <tpl fld="2" item="7"/>
          <tpl fld="3" item="8"/>
          <tpl hier="71" item="0"/>
          <tpl fld="4" item="2"/>
        </tpls>
      </m>
      <m>
        <tpls c="4">
          <tpl fld="1" item="0"/>
          <tpl fld="2" item="7"/>
          <tpl hier="71" item="0"/>
          <tpl fld="4" item="2"/>
        </tpls>
      </m>
      <m>
        <tpls c="5">
          <tpl fld="1" item="0"/>
          <tpl fld="2" item="8"/>
          <tpl fld="3" item="3"/>
          <tpl hier="71" item="0"/>
          <tpl fld="4" item="2"/>
        </tpls>
      </m>
      <m>
        <tpls c="5">
          <tpl fld="1" item="0"/>
          <tpl fld="2" item="8"/>
          <tpl fld="3" item="7"/>
          <tpl hier="71" item="0"/>
          <tpl fld="4" item="2"/>
        </tpls>
      </m>
      <m>
        <tpls c="5">
          <tpl fld="1" item="0"/>
          <tpl fld="2" item="8"/>
          <tpl fld="3" item="11"/>
          <tpl hier="71" item="0"/>
          <tpl fld="4" item="2"/>
        </tpls>
      </m>
      <m>
        <tpls c="5">
          <tpl fld="1" item="0"/>
          <tpl fld="2" item="9"/>
          <tpl fld="3" item="2"/>
          <tpl hier="71" item="0"/>
          <tpl fld="4" item="2"/>
        </tpls>
      </m>
      <m>
        <tpls c="5">
          <tpl fld="1" item="0"/>
          <tpl fld="2" item="9"/>
          <tpl fld="3" item="6"/>
          <tpl hier="71" item="0"/>
          <tpl fld="4" item="2"/>
        </tpls>
      </m>
      <m>
        <tpls c="5">
          <tpl fld="1" item="0"/>
          <tpl fld="2" item="9"/>
          <tpl fld="3" item="10"/>
          <tpl hier="71" item="0"/>
          <tpl fld="4" item="2"/>
        </tpls>
      </m>
      <m>
        <tpls c="5">
          <tpl fld="1" item="0"/>
          <tpl fld="2" item="10"/>
          <tpl fld="3" item="1"/>
          <tpl hier="71" item="0"/>
          <tpl fld="4" item="2"/>
        </tpls>
      </m>
      <m>
        <tpls c="5">
          <tpl fld="1" item="0"/>
          <tpl fld="2" item="10"/>
          <tpl fld="3" item="5"/>
          <tpl hier="71" item="0"/>
          <tpl fld="4" item="2"/>
        </tpls>
      </m>
      <m>
        <tpls c="5">
          <tpl fld="1" item="0"/>
          <tpl fld="2" item="10"/>
          <tpl fld="3" item="9"/>
          <tpl hier="71" item="0"/>
          <tpl fld="4" item="2"/>
        </tpls>
      </m>
      <m>
        <tpls c="5">
          <tpl fld="1" item="0"/>
          <tpl fld="2" item="11"/>
          <tpl fld="3" item="0"/>
          <tpl hier="71" item="0"/>
          <tpl fld="4" item="2"/>
        </tpls>
      </m>
      <m>
        <tpls c="5">
          <tpl fld="1" item="0"/>
          <tpl fld="2" item="11"/>
          <tpl fld="3" item="4"/>
          <tpl hier="71" item="0"/>
          <tpl fld="4" item="2"/>
        </tpls>
      </m>
      <m>
        <tpls c="5">
          <tpl fld="1" item="0"/>
          <tpl fld="2" item="11"/>
          <tpl fld="3" item="8"/>
          <tpl hier="71" item="0"/>
          <tpl fld="4" item="2"/>
        </tpls>
      </m>
      <m>
        <tpls c="4">
          <tpl fld="1" item="0"/>
          <tpl fld="2" item="11"/>
          <tpl hier="71" item="0"/>
          <tpl fld="4" item="2"/>
        </tpls>
      </m>
      <m>
        <tpls c="5">
          <tpl fld="1" item="0"/>
          <tpl fld="2" item="12"/>
          <tpl fld="3" item="3"/>
          <tpl hier="71" item="0"/>
          <tpl fld="4" item="2"/>
        </tpls>
      </m>
      <m>
        <tpls c="5">
          <tpl fld="1" item="0"/>
          <tpl fld="2" item="12"/>
          <tpl fld="3" item="7"/>
          <tpl hier="71" item="0"/>
          <tpl fld="4" item="2"/>
        </tpls>
      </m>
      <m>
        <tpls c="5">
          <tpl fld="1" item="0"/>
          <tpl fld="2" item="12"/>
          <tpl fld="3" item="11"/>
          <tpl hier="71" item="0"/>
          <tpl fld="4" item="2"/>
        </tpls>
      </m>
      <m>
        <tpls c="5">
          <tpl fld="1" item="0"/>
          <tpl fld="2" item="13"/>
          <tpl fld="3" item="2"/>
          <tpl hier="71" item="0"/>
          <tpl fld="4" item="2"/>
        </tpls>
      </m>
      <m>
        <tpls c="5">
          <tpl fld="1" item="0"/>
          <tpl fld="2" item="13"/>
          <tpl fld="3" item="6"/>
          <tpl hier="71" item="0"/>
          <tpl fld="4" item="2"/>
        </tpls>
      </m>
      <m>
        <tpls c="5">
          <tpl fld="1" item="0"/>
          <tpl fld="2" item="13"/>
          <tpl fld="3" item="10"/>
          <tpl hier="71" item="0"/>
          <tpl fld="4" item="2"/>
        </tpls>
      </m>
      <m>
        <tpls c="5">
          <tpl fld="1" item="0"/>
          <tpl fld="2" item="14"/>
          <tpl fld="3" item="1"/>
          <tpl hier="71" item="0"/>
          <tpl fld="4" item="2"/>
        </tpls>
      </m>
      <m>
        <tpls c="5">
          <tpl fld="1" item="0"/>
          <tpl fld="2" item="14"/>
          <tpl fld="3" item="5"/>
          <tpl hier="71" item="0"/>
          <tpl fld="4" item="2"/>
        </tpls>
      </m>
      <m>
        <tpls c="5">
          <tpl fld="1" item="0"/>
          <tpl fld="2" item="14"/>
          <tpl fld="3" item="9"/>
          <tpl hier="71" item="0"/>
          <tpl fld="4" item="2"/>
        </tpls>
      </m>
      <m>
        <tpls c="5">
          <tpl fld="1" item="0"/>
          <tpl fld="2" item="15"/>
          <tpl fld="3" item="0"/>
          <tpl hier="71" item="0"/>
          <tpl fld="4" item="2"/>
        </tpls>
      </m>
      <m>
        <tpls c="5">
          <tpl fld="1" item="0"/>
          <tpl fld="2" item="15"/>
          <tpl fld="3" item="4"/>
          <tpl hier="71" item="0"/>
          <tpl fld="4" item="2"/>
        </tpls>
      </m>
      <m>
        <tpls c="5">
          <tpl fld="1" item="0"/>
          <tpl fld="2" item="15"/>
          <tpl fld="3" item="8"/>
          <tpl hier="71" item="0"/>
          <tpl fld="4" item="2"/>
        </tpls>
      </m>
      <m>
        <tpls c="4">
          <tpl fld="1" item="0"/>
          <tpl fld="2" item="15"/>
          <tpl hier="71" item="0"/>
          <tpl fld="4" item="2"/>
        </tpls>
      </m>
      <m>
        <tpls c="5">
          <tpl fld="1" item="0"/>
          <tpl fld="2" item="16"/>
          <tpl fld="3" item="3"/>
          <tpl hier="71" item="0"/>
          <tpl fld="4" item="2"/>
        </tpls>
      </m>
      <m>
        <tpls c="5">
          <tpl fld="1" item="0"/>
          <tpl fld="2" item="16"/>
          <tpl fld="3" item="7"/>
          <tpl hier="71" item="0"/>
          <tpl fld="4" item="2"/>
        </tpls>
      </m>
      <m>
        <tpls c="5">
          <tpl fld="1" item="0"/>
          <tpl fld="2" item="16"/>
          <tpl fld="3" item="11"/>
          <tpl hier="71" item="0"/>
          <tpl fld="4" item="2"/>
        </tpls>
      </m>
      <m>
        <tpls c="5">
          <tpl fld="1" item="0"/>
          <tpl fld="2" item="17"/>
          <tpl fld="3" item="2"/>
          <tpl hier="71" item="0"/>
          <tpl fld="4" item="2"/>
        </tpls>
      </m>
      <m>
        <tpls c="5">
          <tpl fld="1" item="0"/>
          <tpl fld="2" item="17"/>
          <tpl fld="3" item="6"/>
          <tpl hier="71" item="0"/>
          <tpl fld="4" item="2"/>
        </tpls>
      </m>
      <m>
        <tpls c="5">
          <tpl fld="1" item="0"/>
          <tpl fld="2" item="17"/>
          <tpl fld="3" item="10"/>
          <tpl hier="71" item="0"/>
          <tpl fld="4" item="2"/>
        </tpls>
      </m>
      <m>
        <tpls c="5">
          <tpl fld="1" item="0"/>
          <tpl fld="2" item="18"/>
          <tpl fld="3" item="1"/>
          <tpl hier="71" item="0"/>
          <tpl fld="4" item="2"/>
        </tpls>
      </m>
      <m>
        <tpls c="5">
          <tpl fld="1" item="0"/>
          <tpl fld="2" item="18"/>
          <tpl fld="3" item="5"/>
          <tpl hier="71" item="0"/>
          <tpl fld="4" item="2"/>
        </tpls>
      </m>
      <m>
        <tpls c="5">
          <tpl fld="1" item="0"/>
          <tpl fld="2" item="18"/>
          <tpl fld="3" item="9"/>
          <tpl hier="71" item="0"/>
          <tpl fld="4" item="2"/>
        </tpls>
      </m>
      <m>
        <tpls c="5">
          <tpl fld="1" item="0"/>
          <tpl fld="2" item="19"/>
          <tpl fld="3" item="0"/>
          <tpl hier="71" item="0"/>
          <tpl fld="4" item="2"/>
        </tpls>
      </m>
      <m>
        <tpls c="5">
          <tpl fld="1" item="0"/>
          <tpl fld="2" item="19"/>
          <tpl fld="3" item="4"/>
          <tpl hier="71" item="0"/>
          <tpl fld="4" item="2"/>
        </tpls>
      </m>
      <m>
        <tpls c="5">
          <tpl fld="1" item="0"/>
          <tpl fld="2" item="19"/>
          <tpl fld="3" item="8"/>
          <tpl hier="71" item="0"/>
          <tpl fld="4" item="2"/>
        </tpls>
      </m>
      <m>
        <tpls c="4">
          <tpl fld="1" item="0"/>
          <tpl fld="2" item="19"/>
          <tpl hier="71" item="0"/>
          <tpl fld="4" item="2"/>
        </tpls>
      </m>
      <m>
        <tpls c="5">
          <tpl fld="1" item="0"/>
          <tpl fld="2" item="20"/>
          <tpl fld="3" item="3"/>
          <tpl hier="71" item="0"/>
          <tpl fld="4" item="2"/>
        </tpls>
      </m>
      <m>
        <tpls c="5">
          <tpl fld="1" item="0"/>
          <tpl fld="2" item="20"/>
          <tpl fld="3" item="8"/>
          <tpl hier="71" item="0"/>
          <tpl fld="4" item="2"/>
        </tpls>
      </m>
      <m>
        <tpls c="5">
          <tpl fld="1" item="0"/>
          <tpl fld="2" item="21"/>
          <tpl fld="3" item="0"/>
          <tpl hier="71" item="0"/>
          <tpl fld="4" item="2"/>
        </tpls>
      </m>
      <m>
        <tpls c="5">
          <tpl fld="1" item="0"/>
          <tpl fld="2" item="21"/>
          <tpl fld="3" item="5"/>
          <tpl hier="71" item="0"/>
          <tpl fld="4" item="2"/>
        </tpls>
      </m>
      <m>
        <tpls c="5">
          <tpl fld="1" item="0"/>
          <tpl fld="2" item="21"/>
          <tpl fld="3" item="11"/>
          <tpl hier="71" item="0"/>
          <tpl fld="4" item="2"/>
        </tpls>
      </m>
      <m>
        <tpls c="5">
          <tpl fld="1" item="0"/>
          <tpl fld="2" item="22"/>
          <tpl fld="3" item="3"/>
          <tpl hier="71" item="0"/>
          <tpl fld="4" item="2"/>
        </tpls>
      </m>
      <m>
        <tpls c="5">
          <tpl fld="1" item="0"/>
          <tpl fld="2" item="22"/>
          <tpl fld="3" item="8"/>
          <tpl hier="71" item="0"/>
          <tpl fld="4" item="2"/>
        </tpls>
      </m>
      <m>
        <tpls c="5">
          <tpl fld="1" item="0"/>
          <tpl fld="2" item="23"/>
          <tpl fld="3" item="1"/>
          <tpl hier="71" item="0"/>
          <tpl fld="4" item="2"/>
        </tpls>
      </m>
      <m>
        <tpls c="5">
          <tpl fld="1" item="0"/>
          <tpl fld="2" item="23"/>
          <tpl fld="3" item="6"/>
          <tpl hier="71" item="0"/>
          <tpl fld="4" item="2"/>
        </tpls>
      </m>
      <m>
        <tpls c="5">
          <tpl fld="1" item="0"/>
          <tpl fld="2" item="23"/>
          <tpl fld="3" item="11"/>
          <tpl hier="71" item="0"/>
          <tpl fld="4" item="2"/>
        </tpls>
      </m>
      <m>
        <tpls c="5">
          <tpl fld="1" item="0"/>
          <tpl fld="2" item="24"/>
          <tpl fld="3" item="4"/>
          <tpl hier="71" item="0"/>
          <tpl fld="4" item="2"/>
        </tpls>
      </m>
      <m>
        <tpls c="5">
          <tpl fld="1" item="0"/>
          <tpl fld="2" item="24"/>
          <tpl fld="3" item="9"/>
          <tpl hier="71" item="0"/>
          <tpl fld="4" item="2"/>
        </tpls>
      </m>
      <m>
        <tpls c="5">
          <tpl fld="1" item="0"/>
          <tpl fld="2" item="25"/>
          <tpl fld="3" item="1"/>
          <tpl hier="71" item="0"/>
          <tpl fld="4" item="2"/>
        </tpls>
      </m>
      <m>
        <tpls c="5">
          <tpl fld="1" item="0"/>
          <tpl fld="2" item="25"/>
          <tpl fld="3" item="7"/>
          <tpl hier="71" item="0"/>
          <tpl fld="4" item="2"/>
        </tpls>
      </m>
      <m>
        <tpls c="4">
          <tpl fld="1" item="0"/>
          <tpl fld="2" item="25"/>
          <tpl hier="71" item="0"/>
          <tpl fld="4" item="2"/>
        </tpls>
      </m>
      <m>
        <tpls c="5">
          <tpl fld="1" item="0"/>
          <tpl fld="2" item="26"/>
          <tpl fld="3" item="4"/>
          <tpl hier="71" item="0"/>
          <tpl fld="4" item="2"/>
        </tpls>
      </m>
      <m>
        <tpls c="5">
          <tpl fld="1" item="0"/>
          <tpl fld="2" item="26"/>
          <tpl fld="3" item="10"/>
          <tpl hier="71" item="0"/>
          <tpl fld="4" item="2"/>
        </tpls>
      </m>
      <m>
        <tpls c="5">
          <tpl fld="1" item="0"/>
          <tpl fld="2" item="27"/>
          <tpl fld="3" item="2"/>
          <tpl hier="71" item="0"/>
          <tpl fld="4" item="2"/>
        </tpls>
      </m>
      <m>
        <tpls c="5">
          <tpl fld="1" item="0"/>
          <tpl fld="2" item="27"/>
          <tpl fld="3" item="7"/>
          <tpl hier="71" item="0"/>
          <tpl fld="4" item="2"/>
        </tpls>
      </m>
      <m>
        <tpls c="5">
          <tpl fld="1" item="0"/>
          <tpl fld="2" item="28"/>
          <tpl fld="3" item="0"/>
          <tpl hier="71" item="0"/>
          <tpl fld="4" item="2"/>
        </tpls>
      </m>
      <m>
        <tpls c="5">
          <tpl fld="1" item="0"/>
          <tpl fld="2" item="28"/>
          <tpl fld="3" item="5"/>
          <tpl hier="71" item="0"/>
          <tpl fld="4" item="2"/>
        </tpls>
      </m>
      <m>
        <tpls c="5">
          <tpl fld="1" item="0"/>
          <tpl fld="2" item="28"/>
          <tpl fld="3" item="10"/>
          <tpl hier="71" item="0"/>
          <tpl fld="4" item="2"/>
        </tpls>
      </m>
      <m>
        <tpls c="5">
          <tpl fld="1" item="0"/>
          <tpl fld="2" item="29"/>
          <tpl fld="3" item="3"/>
          <tpl hier="71" item="0"/>
          <tpl fld="4" item="2"/>
        </tpls>
      </m>
      <m>
        <tpls c="5">
          <tpl fld="1" item="0"/>
          <tpl fld="2" item="29"/>
          <tpl fld="3" item="9"/>
          <tpl hier="71" item="0"/>
          <tpl fld="4" item="2"/>
        </tpls>
      </m>
      <m>
        <tpls c="5">
          <tpl fld="1" item="0"/>
          <tpl fld="2" item="30"/>
          <tpl fld="3" item="4"/>
          <tpl hier="71" item="0"/>
          <tpl fld="4" item="2"/>
        </tpls>
      </m>
      <m>
        <tpls c="4">
          <tpl fld="1" item="0"/>
          <tpl fld="2" item="30"/>
          <tpl hier="71" item="0"/>
          <tpl fld="4" item="2"/>
        </tpls>
      </m>
      <m>
        <tpls c="5">
          <tpl fld="1" item="0"/>
          <tpl fld="2" item="0"/>
          <tpl fld="3" item="6"/>
          <tpl hier="71" item="0"/>
          <tpl fld="4" item="3"/>
        </tpls>
      </m>
      <m>
        <tpls c="5">
          <tpl fld="1" item="0"/>
          <tpl fld="2" item="1"/>
          <tpl fld="3" item="1"/>
          <tpl hier="71" item="0"/>
          <tpl fld="4" item="3"/>
        </tpls>
      </m>
      <m>
        <tpls c="5">
          <tpl fld="1" item="0"/>
          <tpl fld="2" item="1"/>
          <tpl fld="3" item="9"/>
          <tpl hier="71" item="0"/>
          <tpl fld="4" item="3"/>
        </tpls>
      </m>
      <m>
        <tpls c="5">
          <tpl fld="1" item="0"/>
          <tpl fld="2" item="2"/>
          <tpl fld="3" item="4"/>
          <tpl hier="71" item="0"/>
          <tpl fld="4" item="3"/>
        </tpls>
      </m>
      <m>
        <tpls c="4">
          <tpl fld="1" item="0"/>
          <tpl fld="2" item="2"/>
          <tpl hier="71" item="0"/>
          <tpl fld="4" item="3"/>
        </tpls>
      </m>
      <n v="1240000" in="0">
        <tpls c="5">
          <tpl fld="1" item="0"/>
          <tpl fld="2" item="3"/>
          <tpl fld="3" item="7"/>
          <tpl hier="71" item="0"/>
          <tpl fld="4" item="3"/>
        </tpls>
      </n>
      <n v="1400000" in="0">
        <tpls c="5">
          <tpl fld="1" item="0"/>
          <tpl fld="2" item="4"/>
          <tpl fld="3" item="2"/>
          <tpl hier="71" item="0"/>
          <tpl fld="4" item="3"/>
        </tpls>
      </n>
      <n v="1400000" in="0">
        <tpls c="5">
          <tpl fld="1" item="0"/>
          <tpl fld="2" item="4"/>
          <tpl fld="3" item="10"/>
          <tpl hier="71" item="0"/>
          <tpl fld="4" item="3"/>
        </tpls>
      </n>
      <m>
        <tpls c="5">
          <tpl fld="1" item="0"/>
          <tpl fld="2" item="5"/>
          <tpl fld="3" item="5"/>
          <tpl hier="71" item="0"/>
          <tpl fld="4" item="3"/>
        </tpls>
      </m>
      <m>
        <tpls c="5">
          <tpl fld="1" item="0"/>
          <tpl fld="2" item="6"/>
          <tpl fld="3" item="0"/>
          <tpl hier="71" item="0"/>
          <tpl fld="4" item="3"/>
        </tpls>
      </m>
      <m>
        <tpls c="5">
          <tpl fld="1" item="0"/>
          <tpl fld="2" item="6"/>
          <tpl fld="3" item="8"/>
          <tpl hier="71" item="0"/>
          <tpl fld="4" item="3"/>
        </tpls>
      </m>
      <m>
        <tpls c="5">
          <tpl fld="1" item="0"/>
          <tpl fld="2" item="7"/>
          <tpl fld="3" item="3"/>
          <tpl hier="71" item="0"/>
          <tpl fld="4" item="3"/>
        </tpls>
      </m>
      <m>
        <tpls c="5">
          <tpl fld="1" item="0"/>
          <tpl fld="2" item="7"/>
          <tpl fld="3" item="11"/>
          <tpl hier="71" item="0"/>
          <tpl fld="4" item="3"/>
        </tpls>
      </m>
      <m>
        <tpls c="5">
          <tpl fld="1" item="0"/>
          <tpl fld="2" item="8"/>
          <tpl fld="3" item="6"/>
          <tpl hier="71" item="0"/>
          <tpl fld="4" item="3"/>
        </tpls>
      </m>
      <m>
        <tpls c="5">
          <tpl fld="1" item="0"/>
          <tpl fld="2" item="9"/>
          <tpl fld="3" item="1"/>
          <tpl hier="71" item="0"/>
          <tpl fld="4" item="3"/>
        </tpls>
      </m>
      <m>
        <tpls c="5">
          <tpl fld="1" item="0"/>
          <tpl fld="2" item="9"/>
          <tpl fld="3" item="9"/>
          <tpl hier="71" item="0"/>
          <tpl fld="4" item="3"/>
        </tpls>
      </m>
      <m>
        <tpls c="5">
          <tpl fld="1" item="0"/>
          <tpl fld="2" item="10"/>
          <tpl fld="3" item="4"/>
          <tpl hier="71" item="0"/>
          <tpl fld="4" item="3"/>
        </tpls>
      </m>
      <m>
        <tpls c="4">
          <tpl fld="1" item="0"/>
          <tpl fld="2" item="10"/>
          <tpl hier="71" item="0"/>
          <tpl fld="4" item="3"/>
        </tpls>
      </m>
      <m>
        <tpls c="5">
          <tpl fld="1" item="0"/>
          <tpl fld="2" item="11"/>
          <tpl fld="3" item="7"/>
          <tpl hier="71" item="0"/>
          <tpl fld="4" item="3"/>
        </tpls>
      </m>
      <m>
        <tpls c="5">
          <tpl fld="1" item="0"/>
          <tpl fld="2" item="12"/>
          <tpl fld="3" item="2"/>
          <tpl hier="71" item="0"/>
          <tpl fld="4" item="3"/>
        </tpls>
      </m>
      <m>
        <tpls c="5">
          <tpl fld="1" item="0"/>
          <tpl fld="2" item="12"/>
          <tpl fld="3" item="10"/>
          <tpl hier="71" item="0"/>
          <tpl fld="4" item="3"/>
        </tpls>
      </m>
      <m>
        <tpls c="5">
          <tpl fld="1" item="0"/>
          <tpl fld="2" item="13"/>
          <tpl fld="3" item="5"/>
          <tpl hier="71" item="0"/>
          <tpl fld="4" item="3"/>
        </tpls>
      </m>
      <m>
        <tpls c="5">
          <tpl fld="1" item="0"/>
          <tpl fld="2" item="14"/>
          <tpl fld="3" item="0"/>
          <tpl hier="71" item="0"/>
          <tpl fld="4" item="3"/>
        </tpls>
      </m>
      <m>
        <tpls c="5">
          <tpl fld="1" item="0"/>
          <tpl fld="2" item="14"/>
          <tpl fld="3" item="8"/>
          <tpl hier="71" item="0"/>
          <tpl fld="4" item="3"/>
        </tpls>
      </m>
      <m>
        <tpls c="5">
          <tpl fld="1" item="0"/>
          <tpl fld="2" item="15"/>
          <tpl fld="3" item="3"/>
          <tpl hier="71" item="0"/>
          <tpl fld="4" item="3"/>
        </tpls>
      </m>
      <m>
        <tpls c="5">
          <tpl fld="1" item="0"/>
          <tpl fld="2" item="15"/>
          <tpl fld="3" item="11"/>
          <tpl hier="71" item="0"/>
          <tpl fld="4" item="3"/>
        </tpls>
      </m>
      <m>
        <tpls c="5">
          <tpl fld="1" item="0"/>
          <tpl fld="2" item="16"/>
          <tpl fld="3" item="6"/>
          <tpl hier="71" item="0"/>
          <tpl fld="4" item="3"/>
        </tpls>
      </m>
      <m>
        <tpls c="5">
          <tpl fld="1" item="0"/>
          <tpl fld="2" item="17"/>
          <tpl fld="3" item="1"/>
          <tpl hier="71" item="0"/>
          <tpl fld="4" item="3"/>
        </tpls>
      </m>
      <m>
        <tpls c="5">
          <tpl fld="1" item="0"/>
          <tpl fld="2" item="18"/>
          <tpl fld="3" item="4"/>
          <tpl hier="71" item="0"/>
          <tpl fld="4" item="3"/>
        </tpls>
      </m>
      <m>
        <tpls c="5">
          <tpl fld="1" item="0"/>
          <tpl fld="2" item="19"/>
          <tpl fld="3" item="7"/>
          <tpl hier="71" item="0"/>
          <tpl fld="4" item="3"/>
        </tpls>
      </m>
      <m>
        <tpls c="5">
          <tpl fld="1" item="0"/>
          <tpl fld="2" item="20"/>
          <tpl fld="3" item="10"/>
          <tpl hier="71" item="0"/>
          <tpl fld="4" item="3"/>
        </tpls>
      </m>
      <m>
        <tpls c="5">
          <tpl fld="1" item="0"/>
          <tpl fld="2" item="22"/>
          <tpl fld="3" item="0"/>
          <tpl hier="71" item="0"/>
          <tpl fld="4" item="3"/>
        </tpls>
      </m>
      <m>
        <tpls c="5">
          <tpl fld="1" item="0"/>
          <tpl fld="2" item="23"/>
          <tpl fld="3" item="3"/>
          <tpl hier="71" item="0"/>
          <tpl fld="4" item="3"/>
        </tpls>
      </m>
      <m>
        <tpls c="5">
          <tpl fld="1" item="0"/>
          <tpl fld="2" item="24"/>
          <tpl fld="3" item="6"/>
          <tpl hier="71" item="0"/>
          <tpl fld="4" item="3"/>
        </tpls>
      </m>
      <m>
        <tpls c="5">
          <tpl fld="1" item="0"/>
          <tpl fld="2" item="25"/>
          <tpl fld="3" item="9"/>
          <tpl hier="71" item="0"/>
          <tpl fld="4" item="3"/>
        </tpls>
      </m>
      <m>
        <tpls c="4">
          <tpl fld="1" item="0"/>
          <tpl fld="2" item="26"/>
          <tpl hier="71" item="0"/>
          <tpl fld="4" item="3"/>
        </tpls>
      </m>
      <m>
        <tpls c="5">
          <tpl fld="1" item="0"/>
          <tpl fld="2" item="28"/>
          <tpl fld="3" item="2"/>
          <tpl hier="71" item="0"/>
          <tpl fld="4" item="3"/>
        </tpls>
      </m>
      <m>
        <tpls c="5">
          <tpl fld="1" item="0"/>
          <tpl fld="2" item="29"/>
          <tpl fld="3" item="5"/>
          <tpl hier="71" item="0"/>
          <tpl fld="4" item="3"/>
        </tpls>
      </m>
      <m>
        <tpls c="5">
          <tpl fld="1" item="0"/>
          <tpl fld="2" item="30"/>
          <tpl fld="3" item="8"/>
          <tpl hier="71" item="0"/>
          <tpl fld="4" item="3"/>
        </tpls>
      </m>
      <n v="1722337.92" in="0">
        <tpls c="5">
          <tpl fld="1" item="0"/>
          <tpl fld="2" item="0"/>
          <tpl fld="3" item="10"/>
          <tpl hier="71" item="0"/>
          <tpl fld="4" item="4"/>
        </tpls>
      </n>
      <n v="3778159.58" in="0">
        <tpls c="5">
          <tpl fld="1" item="0"/>
          <tpl fld="2" item="2"/>
          <tpl fld="3" item="0"/>
          <tpl hier="71" item="0"/>
          <tpl fld="4" item="4"/>
        </tpls>
      </n>
      <n v="6902941.21" in="0">
        <tpls c="5">
          <tpl fld="1" item="0"/>
          <tpl fld="2" item="3"/>
          <tpl fld="3" item="3"/>
          <tpl hier="71" item="0"/>
          <tpl fld="4" item="4"/>
        </tpls>
      </n>
      <n v="9137032.9800000004" in="0">
        <tpls c="5">
          <tpl fld="1" item="0"/>
          <tpl fld="2" item="4"/>
          <tpl fld="3" item="6"/>
          <tpl hier="71" item="0"/>
          <tpl fld="4" item="4"/>
        </tpls>
      </n>
      <n v="9190160.6099999994" in="0">
        <tpls c="5">
          <tpl fld="1" item="0"/>
          <tpl fld="2" item="5"/>
          <tpl fld="3" item="9"/>
          <tpl hier="71" item="0"/>
          <tpl fld="4" item="4"/>
        </tpls>
      </n>
      <n v="116707597.51000004" in="0">
        <tpls c="4">
          <tpl fld="1" item="0"/>
          <tpl fld="2" item="6"/>
          <tpl hier="71" item="0"/>
          <tpl fld="4" item="4"/>
        </tpls>
      </n>
      <n v="10067002.02" in="0">
        <tpls c="5">
          <tpl fld="1" item="0"/>
          <tpl fld="2" item="8"/>
          <tpl fld="3" item="2"/>
          <tpl hier="71" item="0"/>
          <tpl fld="4" item="4"/>
        </tpls>
      </n>
      <n v="9227538.040000001" in="0">
        <tpls c="5">
          <tpl fld="1" item="0"/>
          <tpl fld="2" item="9"/>
          <tpl fld="3" item="5"/>
          <tpl hier="71" item="0"/>
          <tpl fld="4" item="4"/>
        </tpls>
      </n>
      <n v="8164793.4500000002" in="0">
        <tpls c="5">
          <tpl fld="1" item="0"/>
          <tpl fld="2" item="10"/>
          <tpl fld="3" item="8"/>
          <tpl hier="71" item="0"/>
          <tpl fld="4" item="4"/>
        </tpls>
      </n>
      <n v="7136436.6699999999" in="0">
        <tpls c="5">
          <tpl fld="1" item="0"/>
          <tpl fld="2" item="11"/>
          <tpl fld="3" item="11"/>
          <tpl hier="71" item="0"/>
          <tpl fld="4" item="4"/>
        </tpls>
      </n>
      <n v="6419492.4100000011" in="0">
        <tpls c="5">
          <tpl fld="1" item="0"/>
          <tpl fld="2" item="13"/>
          <tpl fld="3" item="1"/>
          <tpl hier="71" item="0"/>
          <tpl fld="4" item="4"/>
        </tpls>
      </n>
      <n v="5714093.2000000011" in="0">
        <tpls c="5">
          <tpl fld="1" item="0"/>
          <tpl fld="2" item="14"/>
          <tpl fld="3" item="4"/>
          <tpl hier="71" item="0"/>
          <tpl fld="4" item="4"/>
        </tpls>
      </n>
      <n v="4949994.7700000014" in="0">
        <tpls c="5">
          <tpl fld="1" item="0"/>
          <tpl fld="2" item="15"/>
          <tpl fld="3" item="7"/>
          <tpl hier="71" item="0"/>
          <tpl fld="4" item="4"/>
        </tpls>
      </n>
      <n v="4303291.2400000012" in="0">
        <tpls c="5">
          <tpl fld="1" item="0"/>
          <tpl fld="2" item="16"/>
          <tpl fld="3" item="10"/>
          <tpl hier="71" item="0"/>
          <tpl fld="4" item="4"/>
        </tpls>
      </n>
      <n v="3697734.88" in="0">
        <tpls c="5">
          <tpl fld="1" item="0"/>
          <tpl fld="2" item="18"/>
          <tpl fld="3" item="0"/>
          <tpl hier="71" item="0"/>
          <tpl fld="4" item="4"/>
        </tpls>
      </n>
      <n v="3051776.25" in="0">
        <tpls c="5">
          <tpl fld="1" item="0"/>
          <tpl fld="2" item="19"/>
          <tpl fld="3" item="3"/>
          <tpl hier="71" item="0"/>
          <tpl fld="4" item="4"/>
        </tpls>
      </n>
      <n v="2371017.66" in="0">
        <tpls c="5">
          <tpl fld="1" item="0"/>
          <tpl fld="2" item="20"/>
          <tpl fld="3" item="6"/>
          <tpl hier="71" item="0"/>
          <tpl fld="4" item="4"/>
        </tpls>
      </n>
      <n v="1653547.4700000002" in="0">
        <tpls c="5">
          <tpl fld="1" item="0"/>
          <tpl fld="2" item="21"/>
          <tpl fld="3" item="9"/>
          <tpl hier="71" item="0"/>
          <tpl fld="4" item="4"/>
        </tpls>
      </n>
      <n v="16763654.15000001" in="0">
        <tpls c="4">
          <tpl fld="1" item="0"/>
          <tpl fld="2" item="22"/>
          <tpl hier="71" item="0"/>
          <tpl fld="4" item="4"/>
        </tpls>
      </n>
      <n v="466127.39999999991" in="0">
        <tpls c="5">
          <tpl fld="1" item="0"/>
          <tpl fld="2" item="24"/>
          <tpl fld="3" item="2"/>
          <tpl hier="71" item="0"/>
          <tpl fld="4" item="4"/>
        </tpls>
      </n>
      <n v="364585.22" in="0">
        <tpls c="5">
          <tpl fld="1" item="0"/>
          <tpl fld="2" item="25"/>
          <tpl fld="3" item="5"/>
          <tpl hier="71" item="0"/>
          <tpl fld="4" item="4"/>
        </tpls>
      </n>
      <n v="356216.45999999996" in="0">
        <tpls c="5">
          <tpl fld="1" item="0"/>
          <tpl fld="2" item="26"/>
          <tpl fld="3" item="8"/>
          <tpl hier="71" item="0"/>
          <tpl fld="4" item="4"/>
        </tpls>
      </n>
      <n v="347588.24" in="0">
        <tpls c="5">
          <tpl fld="1" item="0"/>
          <tpl fld="2" item="27"/>
          <tpl fld="3" item="11"/>
          <tpl hier="71" item="0"/>
          <tpl fld="4" item="4"/>
        </tpls>
      </n>
      <n v="340493.47" in="0">
        <tpls c="5">
          <tpl fld="1" item="0"/>
          <tpl fld="2" item="29"/>
          <tpl fld="3" item="1"/>
          <tpl hier="71" item="0"/>
          <tpl fld="4" item="4"/>
        </tpls>
      </n>
      <n v="331377.79999999993" in="0">
        <tpls c="5">
          <tpl fld="1" item="0"/>
          <tpl fld="2" item="30"/>
          <tpl fld="3" item="4"/>
          <tpl hier="71" item="0"/>
          <tpl fld="4" item="4"/>
        </tpls>
      </n>
      <m>
        <tpls c="5">
          <tpl fld="1" item="0"/>
          <tpl fld="2" item="0"/>
          <tpl fld="3" item="6"/>
          <tpl hier="71" item="0"/>
          <tpl fld="4" item="5"/>
        </tpls>
      </m>
      <m>
        <tpls c="5">
          <tpl fld="1" item="0"/>
          <tpl fld="2" item="1"/>
          <tpl fld="3" item="9"/>
          <tpl hier="71" item="0"/>
          <tpl fld="4" item="5"/>
        </tpls>
      </m>
      <n v="494.4" in="0">
        <tpls c="4">
          <tpl fld="1" item="0"/>
          <tpl fld="2" item="2"/>
          <tpl hier="71" item="0"/>
          <tpl fld="4" item="5"/>
        </tpls>
      </n>
      <n v="26.1" in="0">
        <tpls c="5">
          <tpl fld="1" item="0"/>
          <tpl fld="2" item="4"/>
          <tpl fld="3" item="2"/>
          <tpl hier="71" item="0"/>
          <tpl fld="4" item="5"/>
        </tpls>
      </n>
      <n v="213.66000000000003" in="0">
        <tpls c="5">
          <tpl fld="1" item="0"/>
          <tpl fld="2" item="5"/>
          <tpl fld="3" item="5"/>
          <tpl hier="71" item="0"/>
          <tpl fld="4" item="5"/>
        </tpls>
      </n>
      <n v="739.98" in="0">
        <tpls c="5">
          <tpl fld="1" item="0"/>
          <tpl fld="2" item="6"/>
          <tpl fld="3" item="8"/>
          <tpl hier="71" item="0"/>
          <tpl fld="4" item="5"/>
        </tpls>
      </n>
      <n v="383.05" in="0">
        <tpls c="5">
          <tpl fld="1" item="0"/>
          <tpl fld="2" item="7"/>
          <tpl fld="3" item="11"/>
          <tpl hier="71" item="0"/>
          <tpl fld="4" item="5"/>
        </tpls>
      </n>
      <n v="5.79" in="0">
        <tpls c="5">
          <tpl fld="1" item="0"/>
          <tpl fld="2" item="9"/>
          <tpl fld="3" item="1"/>
          <tpl hier="71" item="0"/>
          <tpl fld="4" item="5"/>
        </tpls>
      </n>
      <n v="5.79" in="0">
        <tpls c="5">
          <tpl fld="1" item="0"/>
          <tpl fld="2" item="10"/>
          <tpl fld="3" item="4"/>
          <tpl hier="71" item="0"/>
          <tpl fld="4" item="5"/>
        </tpls>
      </n>
      <n v="4" in="0">
        <tpls c="5">
          <tpl fld="1" item="0"/>
          <tpl fld="2" item="11"/>
          <tpl fld="3" item="7"/>
          <tpl hier="71" item="0"/>
          <tpl fld="4" item="5"/>
        </tpls>
      </n>
      <n v="4" in="0">
        <tpls c="5">
          <tpl fld="1" item="0"/>
          <tpl fld="2" item="12"/>
          <tpl fld="3" item="10"/>
          <tpl hier="71" item="0"/>
          <tpl fld="4" item="5"/>
        </tpls>
      </n>
      <n v="4" in="0">
        <tpls c="5">
          <tpl fld="1" item="0"/>
          <tpl fld="2" item="14"/>
          <tpl fld="3" item="0"/>
          <tpl hier="71" item="0"/>
          <tpl fld="4" item="5"/>
        </tpls>
      </n>
      <n v="2" in="0">
        <tpls c="5">
          <tpl fld="1" item="0"/>
          <tpl fld="2" item="15"/>
          <tpl fld="3" item="3"/>
          <tpl hier="71" item="0"/>
          <tpl fld="4" item="5"/>
        </tpls>
      </n>
      <n v="2" in="0">
        <tpls c="5">
          <tpl fld="1" item="0"/>
          <tpl fld="2" item="16"/>
          <tpl fld="3" item="6"/>
          <tpl hier="71" item="0"/>
          <tpl fld="4" item="5"/>
        </tpls>
      </n>
      <n v="2" in="0">
        <tpls c="5">
          <tpl fld="1" item="0"/>
          <tpl fld="2" item="17"/>
          <tpl fld="3" item="9"/>
          <tpl hier="71" item="0"/>
          <tpl fld="4" item="5"/>
        </tpls>
      </n>
      <n v="354" in="0">
        <tpls c="4">
          <tpl fld="1" item="0"/>
          <tpl fld="2" item="18"/>
          <tpl hier="71" item="0"/>
          <tpl fld="4" item="5"/>
        </tpls>
      </n>
      <n v="2" in="0">
        <tpls c="5">
          <tpl fld="1" item="0"/>
          <tpl fld="2" item="20"/>
          <tpl fld="3" item="2"/>
          <tpl hier="71" item="0"/>
          <tpl fld="4" item="5"/>
        </tpls>
      </n>
      <n v="2" in="0">
        <tpls c="5">
          <tpl fld="1" item="0"/>
          <tpl fld="2" item="21"/>
          <tpl fld="3" item="5"/>
          <tpl hier="71" item="0"/>
          <tpl fld="4" item="5"/>
        </tpls>
      </n>
      <n v="2" in="0">
        <tpls c="5">
          <tpl fld="1" item="0"/>
          <tpl fld="2" item="22"/>
          <tpl fld="3" item="8"/>
          <tpl hier="71" item="0"/>
          <tpl fld="4" item="5"/>
        </tpls>
      </n>
      <n v="330" in="0">
        <tpls c="5">
          <tpl fld="1" item="0"/>
          <tpl fld="2" item="23"/>
          <tpl fld="3" item="11"/>
          <tpl hier="71" item="0"/>
          <tpl fld="4" item="5"/>
        </tpls>
      </n>
      <m>
        <tpls c="5">
          <tpl fld="1" item="0"/>
          <tpl fld="2" item="25"/>
          <tpl fld="3" item="1"/>
          <tpl hier="71" item="0"/>
          <tpl fld="4" item="5"/>
        </tpls>
      </m>
      <m>
        <tpls c="5">
          <tpl fld="1" item="0"/>
          <tpl fld="2" item="26"/>
          <tpl fld="3" item="4"/>
          <tpl hier="71" item="0"/>
          <tpl fld="4" item="5"/>
        </tpls>
      </m>
      <m>
        <tpls c="5">
          <tpl fld="1" item="0"/>
          <tpl fld="2" item="27"/>
          <tpl fld="3" item="7"/>
          <tpl hier="71" item="0"/>
          <tpl fld="4" item="5"/>
        </tpls>
      </m>
      <m>
        <tpls c="5">
          <tpl fld="1" item="0"/>
          <tpl fld="2" item="28"/>
          <tpl fld="3" item="10"/>
          <tpl hier="71" item="0"/>
          <tpl fld="4" item="5"/>
        </tpls>
      </m>
      <m>
        <tpls c="5">
          <tpl fld="1" item="0"/>
          <tpl fld="2" item="30"/>
          <tpl fld="3" item="0"/>
          <tpl hier="71" item="0"/>
          <tpl fld="4" item="5"/>
        </tpls>
      </m>
      <m>
        <tpls c="5">
          <tpl fld="1" item="0"/>
          <tpl fld="2" item="0"/>
          <tpl fld="3" item="2"/>
          <tpl hier="71" item="0"/>
          <tpl fld="4" item="6"/>
        </tpls>
      </m>
      <m>
        <tpls c="5">
          <tpl fld="1" item="0"/>
          <tpl fld="2" item="1"/>
          <tpl fld="3" item="5"/>
          <tpl hier="71" item="0"/>
          <tpl fld="4" item="6"/>
        </tpls>
      </m>
      <m>
        <tpls c="5">
          <tpl fld="1" item="0"/>
          <tpl fld="2" item="2"/>
          <tpl fld="3" item="8"/>
          <tpl hier="71" item="0"/>
          <tpl fld="4" item="6"/>
        </tpls>
      </m>
      <n v="1240000" in="0">
        <tpls c="5">
          <tpl fld="1" item="0"/>
          <tpl fld="2" item="3"/>
          <tpl fld="3" item="11"/>
          <tpl hier="71" item="0"/>
          <tpl fld="4" item="6"/>
        </tpls>
      </n>
      <n v="1240000" in="0">
        <tpls c="5">
          <tpl fld="1" item="0"/>
          <tpl fld="2" item="5"/>
          <tpl fld="3" item="1"/>
          <tpl hier="71" item="0"/>
          <tpl fld="4" item="6"/>
        </tpls>
      </n>
      <n v="1240000" in="0">
        <tpls c="5">
          <tpl fld="1" item="0"/>
          <tpl fld="2" item="6"/>
          <tpl fld="3" item="4"/>
          <tpl hier="71" item="0"/>
          <tpl fld="4" item="6"/>
        </tpls>
      </n>
      <n v="1240000" in="0">
        <tpls c="5">
          <tpl fld="1" item="0"/>
          <tpl fld="2" item="7"/>
          <tpl fld="3" item="7"/>
          <tpl hier="71" item="0"/>
          <tpl fld="4" item="6"/>
        </tpls>
      </n>
      <n v="1240000" in="0">
        <tpls c="5">
          <tpl fld="1" item="0"/>
          <tpl fld="2" item="8"/>
          <tpl fld="3" item="10"/>
          <tpl hier="71" item="0"/>
          <tpl fld="4" item="6"/>
        </tpls>
      </n>
      <n v="1240000" in="0">
        <tpls c="5">
          <tpl fld="1" item="0"/>
          <tpl fld="2" item="10"/>
          <tpl fld="3" item="0"/>
          <tpl hier="71" item="0"/>
          <tpl fld="4" item="6"/>
        </tpls>
      </n>
      <n v="1240000" in="0">
        <tpls c="5">
          <tpl fld="1" item="0"/>
          <tpl fld="2" item="11"/>
          <tpl fld="3" item="3"/>
          <tpl hier="71" item="0"/>
          <tpl fld="4" item="6"/>
        </tpls>
      </n>
      <n v="1240000" in="0">
        <tpls c="5">
          <tpl fld="1" item="0"/>
          <tpl fld="2" item="12"/>
          <tpl fld="3" item="6"/>
          <tpl hier="71" item="0"/>
          <tpl fld="4" item="6"/>
        </tpls>
      </n>
      <m>
        <tpls c="5">
          <tpl fld="1" item="0"/>
          <tpl fld="2" item="13"/>
          <tpl fld="3" item="9"/>
          <tpl hier="71" item="0"/>
          <tpl fld="4" item="6"/>
        </tpls>
      </m>
      <m>
        <tpls c="5">
          <tpl fld="1" item="0"/>
          <tpl fld="2" item="15"/>
          <tpl fld="3" item="0"/>
          <tpl hier="71" item="0"/>
          <tpl fld="4" item="6"/>
        </tpls>
      </m>
      <m>
        <tpls c="5">
          <tpl fld="1" item="0"/>
          <tpl fld="2" item="16"/>
          <tpl fld="3" item="8"/>
          <tpl hier="71" item="0"/>
          <tpl fld="4" item="6"/>
        </tpls>
      </m>
      <m>
        <tpls c="5">
          <tpl fld="1" item="0"/>
          <tpl fld="2" item="18"/>
          <tpl fld="3" item="3"/>
          <tpl hier="71" item="0"/>
          <tpl fld="4" item="6"/>
        </tpls>
      </m>
      <m>
        <tpls c="4">
          <tpl fld="1" item="0"/>
          <tpl fld="2" item="19"/>
          <tpl hier="71" item="0"/>
          <tpl fld="4" item="6"/>
        </tpls>
      </m>
      <m>
        <tpls c="5">
          <tpl fld="1" item="0"/>
          <tpl fld="2" item="21"/>
          <tpl fld="3" item="7"/>
          <tpl hier="71" item="0"/>
          <tpl fld="4" item="6"/>
        </tpls>
      </m>
      <m>
        <tpls c="5">
          <tpl fld="1" item="0"/>
          <tpl fld="2" item="23"/>
          <tpl fld="3" item="2"/>
          <tpl hier="71" item="0"/>
          <tpl fld="4" item="6"/>
        </tpls>
      </m>
      <m>
        <tpls c="5">
          <tpl fld="1" item="0"/>
          <tpl fld="2" item="24"/>
          <tpl fld="3" item="11"/>
          <tpl hier="71" item="0"/>
          <tpl fld="4" item="6"/>
        </tpls>
      </m>
      <m>
        <tpls c="5">
          <tpl fld="1" item="0"/>
          <tpl fld="2" item="26"/>
          <tpl fld="3" item="6"/>
          <tpl hier="71" item="0"/>
          <tpl fld="4" item="6"/>
        </tpls>
      </m>
      <m>
        <tpls c="5">
          <tpl fld="1" item="0"/>
          <tpl fld="2" item="28"/>
          <tpl fld="3" item="1"/>
          <tpl hier="71" item="0"/>
          <tpl fld="4" item="6"/>
        </tpls>
      </m>
      <m>
        <tpls c="5">
          <tpl fld="1" item="0"/>
          <tpl fld="2" item="29"/>
          <tpl fld="3" item="10"/>
          <tpl hier="71" item="0"/>
          <tpl fld="4" item="6"/>
        </tpls>
      </m>
      <m>
        <tpls c="5">
          <tpl fld="1" item="0"/>
          <tpl fld="2" item="0"/>
          <tpl fld="3" item="4"/>
          <tpl hier="71" item="0"/>
          <tpl fld="4" item="7"/>
        </tpls>
      </m>
      <m>
        <tpls c="4">
          <tpl fld="1" item="0"/>
          <tpl fld="2" item="1"/>
          <tpl hier="71" item="0"/>
          <tpl fld="4" item="7"/>
        </tpls>
      </m>
      <n v="130000" in="0">
        <tpls c="5">
          <tpl fld="1" item="0"/>
          <tpl fld="2" item="4"/>
          <tpl fld="3" item="3"/>
          <tpl hier="71" item="0"/>
          <tpl fld="4" item="7"/>
        </tpls>
      </n>
      <m>
        <tpls c="5">
          <tpl fld="1" item="0"/>
          <tpl fld="2" item="6"/>
          <tpl fld="3" item="9"/>
          <tpl hier="71" item="0"/>
          <tpl fld="4" item="7"/>
        </tpls>
      </m>
      <m>
        <tpls c="5">
          <tpl fld="1" item="0"/>
          <tpl fld="2" item="9"/>
          <tpl fld="3" item="2"/>
          <tpl hier="71" item="0"/>
          <tpl fld="4" item="7"/>
        </tpls>
      </m>
      <m>
        <tpls c="5">
          <tpl fld="1" item="0"/>
          <tpl fld="2" item="11"/>
          <tpl fld="3" item="8"/>
          <tpl hier="71" item="0"/>
          <tpl fld="4" item="7"/>
        </tpls>
      </m>
      <m>
        <tpls c="5">
          <tpl fld="1" item="0"/>
          <tpl fld="2" item="15"/>
          <tpl fld="3" item="10"/>
          <tpl hier="71" item="0"/>
          <tpl fld="4" item="7"/>
        </tpls>
      </m>
      <m>
        <tpls c="5">
          <tpl fld="1" item="0"/>
          <tpl fld="2" item="20"/>
          <tpl fld="3" item="9"/>
          <tpl hier="71" item="0"/>
          <tpl fld="4" item="7"/>
        </tpls>
      </m>
      <m>
        <tpls c="5">
          <tpl fld="1" item="0"/>
          <tpl fld="2" item="25"/>
          <tpl fld="3" item="8"/>
          <tpl hier="71" item="0"/>
          <tpl fld="4" item="7"/>
        </tpls>
      </m>
      <m>
        <tpls c="5">
          <tpl fld="1" item="0"/>
          <tpl fld="2" item="30"/>
          <tpl fld="3" item="7"/>
          <tpl hier="71" item="0"/>
          <tpl fld="4" item="7"/>
        </tpls>
      </m>
      <m>
        <tpls c="5">
          <tpl fld="1" item="0"/>
          <tpl fld="2" item="4"/>
          <tpl fld="3" item="5"/>
          <tpl hier="71" item="0"/>
          <tpl fld="4" item="8"/>
        </tpls>
      </m>
      <m>
        <tpls c="5">
          <tpl fld="1" item="0"/>
          <tpl fld="2" item="9"/>
          <tpl fld="3" item="4"/>
          <tpl hier="71" item="0"/>
          <tpl fld="4" item="8"/>
        </tpls>
      </m>
      <m>
        <tpls c="5">
          <tpl fld="1" item="0"/>
          <tpl fld="2" item="14"/>
          <tpl fld="3" item="3"/>
          <tpl hier="71" item="0"/>
          <tpl fld="4" item="8"/>
        </tpls>
      </m>
      <m>
        <tpls c="5">
          <tpl fld="1" item="0"/>
          <tpl fld="2" item="19"/>
          <tpl fld="3" item="8"/>
          <tpl hier="71" item="0"/>
          <tpl fld="4" item="8"/>
        </tpls>
      </m>
      <m>
        <tpls c="5">
          <tpl fld="1" item="0"/>
          <tpl fld="2" item="26"/>
          <tpl fld="3" item="2"/>
          <tpl hier="71" item="0"/>
          <tpl fld="4" item="8"/>
        </tpls>
      </m>
      <n v="59721.62" in="0">
        <tpls c="5">
          <tpl fld="1" item="0"/>
          <tpl fld="2" item="1"/>
          <tpl fld="3" item="8"/>
          <tpl hier="71" item="0"/>
          <tpl fld="4" item="9"/>
        </tpls>
      </n>
      <n v="68131.010000000009" in="0">
        <tpls c="5">
          <tpl fld="1" item="0"/>
          <tpl fld="2" item="8"/>
          <tpl fld="3" item="3"/>
          <tpl hier="71" item="0"/>
          <tpl fld="4" item="9"/>
        </tpls>
      </n>
      <n v="116606.87" in="0">
        <tpls c="5">
          <tpl fld="1" item="0"/>
          <tpl fld="2" item="14"/>
          <tpl fld="3" item="11"/>
          <tpl hier="71" item="0"/>
          <tpl fld="4" item="9"/>
        </tpls>
      </n>
      <m>
        <tpls c="5">
          <tpl fld="1" item="0"/>
          <tpl fld="2" item="29"/>
          <tpl fld="3" item="0"/>
          <tpl hier="71" item="0"/>
          <tpl fld="4" item="9"/>
        </tpls>
      </m>
      <m>
        <tpls c="5">
          <tpl fld="1" item="0"/>
          <tpl fld="2" item="17"/>
          <tpl fld="3" item="8"/>
          <tpl hier="71" item="0"/>
          <tpl fld="4" item="10"/>
        </tpls>
      </m>
      <n v="50463.55" in="0">
        <tpls c="5">
          <tpl fld="1" item="0"/>
          <tpl fld="2" item="8"/>
          <tpl fld="3" item="3"/>
          <tpl hier="71" item="0"/>
          <tpl fld="4" item="11"/>
        </tpls>
      </n>
      <n v="337988.73999999987" in="0">
        <tpls c="4">
          <tpl fld="1" item="0"/>
          <tpl fld="2" item="3"/>
          <tpl hier="71" item="0"/>
          <tpl fld="4" item="13"/>
        </tpls>
      </n>
      <m>
        <tpls c="5">
          <tpl fld="1" item="0"/>
          <tpl fld="2" item="20"/>
          <tpl fld="3" item="7"/>
          <tpl hier="71" item="0"/>
          <tpl fld="4" item="2"/>
        </tpls>
      </m>
      <m>
        <tpls c="5">
          <tpl fld="1" item="0"/>
          <tpl fld="2" item="20"/>
          <tpl fld="3" item="11"/>
          <tpl hier="71" item="0"/>
          <tpl fld="4" item="2"/>
        </tpls>
      </m>
      <m>
        <tpls c="5">
          <tpl fld="1" item="0"/>
          <tpl fld="2" item="21"/>
          <tpl fld="3" item="2"/>
          <tpl hier="71" item="0"/>
          <tpl fld="4" item="2"/>
        </tpls>
      </m>
      <m>
        <tpls c="5">
          <tpl fld="1" item="0"/>
          <tpl fld="2" item="21"/>
          <tpl fld="3" item="6"/>
          <tpl hier="71" item="0"/>
          <tpl fld="4" item="2"/>
        </tpls>
      </m>
      <m>
        <tpls c="5">
          <tpl fld="1" item="0"/>
          <tpl fld="2" item="21"/>
          <tpl fld="3" item="10"/>
          <tpl hier="71" item="0"/>
          <tpl fld="4" item="2"/>
        </tpls>
      </m>
      <m>
        <tpls c="5">
          <tpl fld="1" item="0"/>
          <tpl fld="2" item="22"/>
          <tpl fld="3" item="1"/>
          <tpl hier="71" item="0"/>
          <tpl fld="4" item="2"/>
        </tpls>
      </m>
      <m>
        <tpls c="5">
          <tpl fld="1" item="0"/>
          <tpl fld="2" item="22"/>
          <tpl fld="3" item="5"/>
          <tpl hier="71" item="0"/>
          <tpl fld="4" item="2"/>
        </tpls>
      </m>
      <m>
        <tpls c="5">
          <tpl fld="1" item="0"/>
          <tpl fld="2" item="22"/>
          <tpl fld="3" item="9"/>
          <tpl hier="71" item="0"/>
          <tpl fld="4" item="2"/>
        </tpls>
      </m>
      <m>
        <tpls c="5">
          <tpl fld="1" item="0"/>
          <tpl fld="2" item="23"/>
          <tpl fld="3" item="0"/>
          <tpl hier="71" item="0"/>
          <tpl fld="4" item="2"/>
        </tpls>
      </m>
      <m>
        <tpls c="5">
          <tpl fld="1" item="0"/>
          <tpl fld="2" item="23"/>
          <tpl fld="3" item="4"/>
          <tpl hier="71" item="0"/>
          <tpl fld="4" item="2"/>
        </tpls>
      </m>
      <m>
        <tpls c="5">
          <tpl fld="1" item="0"/>
          <tpl fld="2" item="23"/>
          <tpl fld="3" item="8"/>
          <tpl hier="71" item="0"/>
          <tpl fld="4" item="2"/>
        </tpls>
      </m>
      <m>
        <tpls c="4">
          <tpl fld="1" item="0"/>
          <tpl fld="2" item="23"/>
          <tpl hier="71" item="0"/>
          <tpl fld="4" item="2"/>
        </tpls>
      </m>
      <m>
        <tpls c="5">
          <tpl fld="1" item="0"/>
          <tpl fld="2" item="24"/>
          <tpl fld="3" item="3"/>
          <tpl hier="71" item="0"/>
          <tpl fld="4" item="2"/>
        </tpls>
      </m>
      <m>
        <tpls c="5">
          <tpl fld="1" item="0"/>
          <tpl fld="2" item="24"/>
          <tpl fld="3" item="7"/>
          <tpl hier="71" item="0"/>
          <tpl fld="4" item="2"/>
        </tpls>
      </m>
      <m>
        <tpls c="5">
          <tpl fld="1" item="0"/>
          <tpl fld="2" item="24"/>
          <tpl fld="3" item="11"/>
          <tpl hier="71" item="0"/>
          <tpl fld="4" item="2"/>
        </tpls>
      </m>
      <m>
        <tpls c="5">
          <tpl fld="1" item="0"/>
          <tpl fld="2" item="25"/>
          <tpl fld="3" item="2"/>
          <tpl hier="71" item="0"/>
          <tpl fld="4" item="2"/>
        </tpls>
      </m>
      <m>
        <tpls c="5">
          <tpl fld="1" item="0"/>
          <tpl fld="2" item="25"/>
          <tpl fld="3" item="6"/>
          <tpl hier="71" item="0"/>
          <tpl fld="4" item="2"/>
        </tpls>
      </m>
      <m>
        <tpls c="5">
          <tpl fld="1" item="0"/>
          <tpl fld="2" item="25"/>
          <tpl fld="3" item="10"/>
          <tpl hier="71" item="0"/>
          <tpl fld="4" item="2"/>
        </tpls>
      </m>
      <m>
        <tpls c="5">
          <tpl fld="1" item="0"/>
          <tpl fld="2" item="26"/>
          <tpl fld="3" item="1"/>
          <tpl hier="71" item="0"/>
          <tpl fld="4" item="2"/>
        </tpls>
      </m>
      <m>
        <tpls c="5">
          <tpl fld="1" item="0"/>
          <tpl fld="2" item="26"/>
          <tpl fld="3" item="5"/>
          <tpl hier="71" item="0"/>
          <tpl fld="4" item="2"/>
        </tpls>
      </m>
      <m>
        <tpls c="5">
          <tpl fld="1" item="0"/>
          <tpl fld="2" item="26"/>
          <tpl fld="3" item="9"/>
          <tpl hier="71" item="0"/>
          <tpl fld="4" item="2"/>
        </tpls>
      </m>
      <m>
        <tpls c="5">
          <tpl fld="1" item="0"/>
          <tpl fld="2" item="27"/>
          <tpl fld="3" item="0"/>
          <tpl hier="71" item="0"/>
          <tpl fld="4" item="2"/>
        </tpls>
      </m>
      <m>
        <tpls c="5">
          <tpl fld="1" item="0"/>
          <tpl fld="2" item="27"/>
          <tpl fld="3" item="4"/>
          <tpl hier="71" item="0"/>
          <tpl fld="4" item="2"/>
        </tpls>
      </m>
      <m>
        <tpls c="5">
          <tpl fld="1" item="0"/>
          <tpl fld="2" item="27"/>
          <tpl fld="3" item="8"/>
          <tpl hier="71" item="0"/>
          <tpl fld="4" item="2"/>
        </tpls>
      </m>
      <m>
        <tpls c="4">
          <tpl fld="1" item="0"/>
          <tpl fld="2" item="27"/>
          <tpl hier="71" item="0"/>
          <tpl fld="4" item="2"/>
        </tpls>
      </m>
      <m>
        <tpls c="5">
          <tpl fld="1" item="0"/>
          <tpl fld="2" item="28"/>
          <tpl fld="3" item="3"/>
          <tpl hier="71" item="0"/>
          <tpl fld="4" item="2"/>
        </tpls>
      </m>
      <m>
        <tpls c="5">
          <tpl fld="1" item="0"/>
          <tpl fld="2" item="28"/>
          <tpl fld="3" item="7"/>
          <tpl hier="71" item="0"/>
          <tpl fld="4" item="2"/>
        </tpls>
      </m>
      <m>
        <tpls c="5">
          <tpl fld="1" item="0"/>
          <tpl fld="2" item="28"/>
          <tpl fld="3" item="11"/>
          <tpl hier="71" item="0"/>
          <tpl fld="4" item="2"/>
        </tpls>
      </m>
      <m>
        <tpls c="5">
          <tpl fld="1" item="0"/>
          <tpl fld="2" item="29"/>
          <tpl fld="3" item="2"/>
          <tpl hier="71" item="0"/>
          <tpl fld="4" item="2"/>
        </tpls>
      </m>
      <m>
        <tpls c="5">
          <tpl fld="1" item="0"/>
          <tpl fld="2" item="29"/>
          <tpl fld="3" item="6"/>
          <tpl hier="71" item="0"/>
          <tpl fld="4" item="2"/>
        </tpls>
      </m>
      <m>
        <tpls c="5">
          <tpl fld="1" item="0"/>
          <tpl fld="2" item="29"/>
          <tpl fld="3" item="10"/>
          <tpl hier="71" item="0"/>
          <tpl fld="4" item="2"/>
        </tpls>
      </m>
      <m>
        <tpls c="5">
          <tpl fld="1" item="0"/>
          <tpl fld="2" item="30"/>
          <tpl fld="3" item="1"/>
          <tpl hier="71" item="0"/>
          <tpl fld="4" item="2"/>
        </tpls>
      </m>
      <m>
        <tpls c="5">
          <tpl fld="1" item="0"/>
          <tpl fld="2" item="30"/>
          <tpl fld="3" item="5"/>
          <tpl hier="71" item="0"/>
          <tpl fld="4" item="2"/>
        </tpls>
      </m>
      <m>
        <tpls c="5">
          <tpl fld="1" item="0"/>
          <tpl fld="2" item="30"/>
          <tpl fld="3" item="9"/>
          <tpl hier="71" item="0"/>
          <tpl fld="4" item="2"/>
        </tpls>
      </m>
      <n v="40377.54" in="0">
        <tpls c="4">
          <tpl fld="1" item="0"/>
          <tpl hier="59" item="4294967295"/>
          <tpl hier="71" item="0"/>
          <tpl fld="4" item="2"/>
        </tpls>
      </n>
      <m>
        <tpls c="5">
          <tpl fld="1" item="0"/>
          <tpl fld="2" item="0"/>
          <tpl fld="3" item="3"/>
          <tpl hier="71" item="0"/>
          <tpl fld="4" item="3"/>
        </tpls>
      </m>
      <m>
        <tpls c="5">
          <tpl fld="1" item="0"/>
          <tpl fld="2" item="0"/>
          <tpl fld="3" item="7"/>
          <tpl hier="71" item="0"/>
          <tpl fld="4" item="3"/>
        </tpls>
      </m>
      <m>
        <tpls c="5">
          <tpl fld="1" item="0"/>
          <tpl fld="2" item="0"/>
          <tpl fld="3" item="11"/>
          <tpl hier="71" item="0"/>
          <tpl fld="4" item="3"/>
        </tpls>
      </m>
      <m>
        <tpls c="5">
          <tpl fld="1" item="0"/>
          <tpl fld="2" item="1"/>
          <tpl fld="3" item="2"/>
          <tpl hier="71" item="0"/>
          <tpl fld="4" item="3"/>
        </tpls>
      </m>
      <m>
        <tpls c="5">
          <tpl fld="1" item="0"/>
          <tpl fld="2" item="1"/>
          <tpl fld="3" item="6"/>
          <tpl hier="71" item="0"/>
          <tpl fld="4" item="3"/>
        </tpls>
      </m>
      <m>
        <tpls c="5">
          <tpl fld="1" item="0"/>
          <tpl fld="2" item="1"/>
          <tpl fld="3" item="10"/>
          <tpl hier="71" item="0"/>
          <tpl fld="4" item="3"/>
        </tpls>
      </m>
      <m>
        <tpls c="5">
          <tpl fld="1" item="0"/>
          <tpl fld="2" item="2"/>
          <tpl fld="3" item="1"/>
          <tpl hier="71" item="0"/>
          <tpl fld="4" item="3"/>
        </tpls>
      </m>
      <m>
        <tpls c="5">
          <tpl fld="1" item="0"/>
          <tpl fld="2" item="2"/>
          <tpl fld="3" item="5"/>
          <tpl hier="71" item="0"/>
          <tpl fld="4" item="3"/>
        </tpls>
      </m>
      <m>
        <tpls c="5">
          <tpl fld="1" item="0"/>
          <tpl fld="2" item="2"/>
          <tpl fld="3" item="9"/>
          <tpl hier="71" item="0"/>
          <tpl fld="4" item="3"/>
        </tpls>
      </m>
      <m>
        <tpls c="5">
          <tpl fld="1" item="0"/>
          <tpl fld="2" item="3"/>
          <tpl fld="3" item="0"/>
          <tpl hier="71" item="0"/>
          <tpl fld="4" item="3"/>
        </tpls>
      </m>
      <n v="1240000" in="0">
        <tpls c="5">
          <tpl fld="1" item="0"/>
          <tpl fld="2" item="3"/>
          <tpl fld="3" item="4"/>
          <tpl hier="71" item="0"/>
          <tpl fld="4" item="3"/>
        </tpls>
      </n>
      <n v="1240000" in="0">
        <tpls c="5">
          <tpl fld="1" item="0"/>
          <tpl fld="2" item="3"/>
          <tpl fld="3" item="8"/>
          <tpl hier="71" item="0"/>
          <tpl fld="4" item="3"/>
        </tpls>
      </n>
      <n v="11480000" in="0">
        <tpls c="4">
          <tpl fld="1" item="0"/>
          <tpl fld="2" item="3"/>
          <tpl hier="71" item="0"/>
          <tpl fld="4" item="3"/>
        </tpls>
      </n>
      <n v="1400000" in="0">
        <tpls c="5">
          <tpl fld="1" item="0"/>
          <tpl fld="2" item="4"/>
          <tpl fld="3" item="3"/>
          <tpl hier="71" item="0"/>
          <tpl fld="4" item="3"/>
        </tpls>
      </n>
      <n v="1400000" in="0">
        <tpls c="5">
          <tpl fld="1" item="0"/>
          <tpl fld="2" item="4"/>
          <tpl fld="3" item="7"/>
          <tpl hier="71" item="0"/>
          <tpl fld="4" item="3"/>
        </tpls>
      </n>
      <n v="1400000" in="0">
        <tpls c="5">
          <tpl fld="1" item="0"/>
          <tpl fld="2" item="4"/>
          <tpl fld="3" item="11"/>
          <tpl hier="71" item="0"/>
          <tpl fld="4" item="3"/>
        </tpls>
      </n>
      <n v="1400000" in="0">
        <tpls c="5">
          <tpl fld="1" item="0"/>
          <tpl fld="2" item="5"/>
          <tpl fld="3" item="2"/>
          <tpl hier="71" item="0"/>
          <tpl fld="4" item="3"/>
        </tpls>
      </n>
      <m>
        <tpls c="5">
          <tpl fld="1" item="0"/>
          <tpl fld="2" item="5"/>
          <tpl fld="3" item="6"/>
          <tpl hier="71" item="0"/>
          <tpl fld="4" item="3"/>
        </tpls>
      </m>
      <m>
        <tpls c="5">
          <tpl fld="1" item="0"/>
          <tpl fld="2" item="5"/>
          <tpl fld="3" item="10"/>
          <tpl hier="71" item="0"/>
          <tpl fld="4" item="3"/>
        </tpls>
      </m>
      <m>
        <tpls c="5">
          <tpl fld="1" item="0"/>
          <tpl fld="2" item="6"/>
          <tpl fld="3" item="1"/>
          <tpl hier="71" item="0"/>
          <tpl fld="4" item="3"/>
        </tpls>
      </m>
      <m>
        <tpls c="5">
          <tpl fld="1" item="0"/>
          <tpl fld="2" item="6"/>
          <tpl fld="3" item="5"/>
          <tpl hier="71" item="0"/>
          <tpl fld="4" item="3"/>
        </tpls>
      </m>
      <m>
        <tpls c="5">
          <tpl fld="1" item="0"/>
          <tpl fld="2" item="6"/>
          <tpl fld="3" item="9"/>
          <tpl hier="71" item="0"/>
          <tpl fld="4" item="3"/>
        </tpls>
      </m>
      <m>
        <tpls c="5">
          <tpl fld="1" item="0"/>
          <tpl fld="2" item="7"/>
          <tpl fld="3" item="0"/>
          <tpl hier="71" item="0"/>
          <tpl fld="4" item="3"/>
        </tpls>
      </m>
      <m>
        <tpls c="5">
          <tpl fld="1" item="0"/>
          <tpl fld="2" item="7"/>
          <tpl fld="3" item="4"/>
          <tpl hier="71" item="0"/>
          <tpl fld="4" item="3"/>
        </tpls>
      </m>
      <m>
        <tpls c="5">
          <tpl fld="1" item="0"/>
          <tpl fld="2" item="7"/>
          <tpl fld="3" item="8"/>
          <tpl hier="71" item="0"/>
          <tpl fld="4" item="3"/>
        </tpls>
      </m>
      <m>
        <tpls c="4">
          <tpl fld="1" item="0"/>
          <tpl fld="2" item="7"/>
          <tpl hier="71" item="0"/>
          <tpl fld="4" item="3"/>
        </tpls>
      </m>
      <m>
        <tpls c="5">
          <tpl fld="1" item="0"/>
          <tpl fld="2" item="8"/>
          <tpl fld="3" item="3"/>
          <tpl hier="71" item="0"/>
          <tpl fld="4" item="3"/>
        </tpls>
      </m>
      <m>
        <tpls c="5">
          <tpl fld="1" item="0"/>
          <tpl fld="2" item="8"/>
          <tpl fld="3" item="7"/>
          <tpl hier="71" item="0"/>
          <tpl fld="4" item="3"/>
        </tpls>
      </m>
      <m>
        <tpls c="5">
          <tpl fld="1" item="0"/>
          <tpl fld="2" item="8"/>
          <tpl fld="3" item="11"/>
          <tpl hier="71" item="0"/>
          <tpl fld="4" item="3"/>
        </tpls>
      </m>
      <m>
        <tpls c="5">
          <tpl fld="1" item="0"/>
          <tpl fld="2" item="9"/>
          <tpl fld="3" item="2"/>
          <tpl hier="71" item="0"/>
          <tpl fld="4" item="3"/>
        </tpls>
      </m>
      <m>
        <tpls c="5">
          <tpl fld="1" item="0"/>
          <tpl fld="2" item="9"/>
          <tpl fld="3" item="6"/>
          <tpl hier="71" item="0"/>
          <tpl fld="4" item="3"/>
        </tpls>
      </m>
      <m>
        <tpls c="5">
          <tpl fld="1" item="0"/>
          <tpl fld="2" item="9"/>
          <tpl fld="3" item="10"/>
          <tpl hier="71" item="0"/>
          <tpl fld="4" item="3"/>
        </tpls>
      </m>
      <m>
        <tpls c="5">
          <tpl fld="1" item="0"/>
          <tpl fld="2" item="10"/>
          <tpl fld="3" item="1"/>
          <tpl hier="71" item="0"/>
          <tpl fld="4" item="3"/>
        </tpls>
      </m>
      <m>
        <tpls c="5">
          <tpl fld="1" item="0"/>
          <tpl fld="2" item="10"/>
          <tpl fld="3" item="5"/>
          <tpl hier="71" item="0"/>
          <tpl fld="4" item="3"/>
        </tpls>
      </m>
      <m>
        <tpls c="5">
          <tpl fld="1" item="0"/>
          <tpl fld="2" item="10"/>
          <tpl fld="3" item="9"/>
          <tpl hier="71" item="0"/>
          <tpl fld="4" item="3"/>
        </tpls>
      </m>
      <m>
        <tpls c="5">
          <tpl fld="1" item="0"/>
          <tpl fld="2" item="11"/>
          <tpl fld="3" item="0"/>
          <tpl hier="71" item="0"/>
          <tpl fld="4" item="3"/>
        </tpls>
      </m>
      <m>
        <tpls c="5">
          <tpl fld="1" item="0"/>
          <tpl fld="2" item="11"/>
          <tpl fld="3" item="4"/>
          <tpl hier="71" item="0"/>
          <tpl fld="4" item="3"/>
        </tpls>
      </m>
      <m>
        <tpls c="5">
          <tpl fld="1" item="0"/>
          <tpl fld="2" item="11"/>
          <tpl fld="3" item="8"/>
          <tpl hier="71" item="0"/>
          <tpl fld="4" item="3"/>
        </tpls>
      </m>
      <m>
        <tpls c="4">
          <tpl fld="1" item="0"/>
          <tpl fld="2" item="11"/>
          <tpl hier="71" item="0"/>
          <tpl fld="4" item="3"/>
        </tpls>
      </m>
      <m>
        <tpls c="5">
          <tpl fld="1" item="0"/>
          <tpl fld="2" item="12"/>
          <tpl fld="3" item="3"/>
          <tpl hier="71" item="0"/>
          <tpl fld="4" item="3"/>
        </tpls>
      </m>
      <m>
        <tpls c="5">
          <tpl fld="1" item="0"/>
          <tpl fld="2" item="12"/>
          <tpl fld="3" item="7"/>
          <tpl hier="71" item="0"/>
          <tpl fld="4" item="3"/>
        </tpls>
      </m>
      <m>
        <tpls c="5">
          <tpl fld="1" item="0"/>
          <tpl fld="2" item="12"/>
          <tpl fld="3" item="11"/>
          <tpl hier="71" item="0"/>
          <tpl fld="4" item="3"/>
        </tpls>
      </m>
      <m>
        <tpls c="5">
          <tpl fld="1" item="0"/>
          <tpl fld="2" item="13"/>
          <tpl fld="3" item="2"/>
          <tpl hier="71" item="0"/>
          <tpl fld="4" item="3"/>
        </tpls>
      </m>
      <m>
        <tpls c="5">
          <tpl fld="1" item="0"/>
          <tpl fld="2" item="13"/>
          <tpl fld="3" item="6"/>
          <tpl hier="71" item="0"/>
          <tpl fld="4" item="3"/>
        </tpls>
      </m>
      <m>
        <tpls c="5">
          <tpl fld="1" item="0"/>
          <tpl fld="2" item="13"/>
          <tpl fld="3" item="10"/>
          <tpl hier="71" item="0"/>
          <tpl fld="4" item="3"/>
        </tpls>
      </m>
      <m>
        <tpls c="5">
          <tpl fld="1" item="0"/>
          <tpl fld="2" item="14"/>
          <tpl fld="3" item="1"/>
          <tpl hier="71" item="0"/>
          <tpl fld="4" item="3"/>
        </tpls>
      </m>
      <m>
        <tpls c="5">
          <tpl fld="1" item="0"/>
          <tpl fld="2" item="14"/>
          <tpl fld="3" item="5"/>
          <tpl hier="71" item="0"/>
          <tpl fld="4" item="3"/>
        </tpls>
      </m>
      <m>
        <tpls c="5">
          <tpl fld="1" item="0"/>
          <tpl fld="2" item="14"/>
          <tpl fld="3" item="9"/>
          <tpl hier="71" item="0"/>
          <tpl fld="4" item="3"/>
        </tpls>
      </m>
      <m>
        <tpls c="5">
          <tpl fld="1" item="0"/>
          <tpl fld="2" item="15"/>
          <tpl fld="3" item="0"/>
          <tpl hier="71" item="0"/>
          <tpl fld="4" item="3"/>
        </tpls>
      </m>
      <m>
        <tpls c="5">
          <tpl fld="1" item="0"/>
          <tpl fld="2" item="15"/>
          <tpl fld="3" item="4"/>
          <tpl hier="71" item="0"/>
          <tpl fld="4" item="3"/>
        </tpls>
      </m>
      <m>
        <tpls c="5">
          <tpl fld="1" item="0"/>
          <tpl fld="2" item="15"/>
          <tpl fld="3" item="8"/>
          <tpl hier="71" item="0"/>
          <tpl fld="4" item="3"/>
        </tpls>
      </m>
      <m>
        <tpls c="4">
          <tpl fld="1" item="0"/>
          <tpl fld="2" item="15"/>
          <tpl hier="71" item="0"/>
          <tpl fld="4" item="3"/>
        </tpls>
      </m>
      <m>
        <tpls c="5">
          <tpl fld="1" item="0"/>
          <tpl fld="2" item="16"/>
          <tpl fld="3" item="3"/>
          <tpl hier="71" item="0"/>
          <tpl fld="4" item="3"/>
        </tpls>
      </m>
      <m>
        <tpls c="5">
          <tpl fld="1" item="0"/>
          <tpl fld="2" item="16"/>
          <tpl fld="3" item="7"/>
          <tpl hier="71" item="0"/>
          <tpl fld="4" item="3"/>
        </tpls>
      </m>
      <m>
        <tpls c="5">
          <tpl fld="1" item="0"/>
          <tpl fld="2" item="16"/>
          <tpl fld="3" item="11"/>
          <tpl hier="71" item="0"/>
          <tpl fld="4" item="3"/>
        </tpls>
      </m>
      <m>
        <tpls c="5">
          <tpl fld="1" item="0"/>
          <tpl fld="2" item="17"/>
          <tpl fld="3" item="2"/>
          <tpl hier="71" item="0"/>
          <tpl fld="4" item="3"/>
        </tpls>
      </m>
      <m>
        <tpls c="5">
          <tpl fld="1" item="0"/>
          <tpl fld="2" item="17"/>
          <tpl fld="3" item="6"/>
          <tpl hier="71" item="0"/>
          <tpl fld="4" item="3"/>
        </tpls>
      </m>
      <m>
        <tpls c="5">
          <tpl fld="1" item="0"/>
          <tpl fld="2" item="17"/>
          <tpl fld="3" item="10"/>
          <tpl hier="71" item="0"/>
          <tpl fld="4" item="3"/>
        </tpls>
      </m>
      <m>
        <tpls c="5">
          <tpl fld="1" item="0"/>
          <tpl fld="2" item="18"/>
          <tpl fld="3" item="1"/>
          <tpl hier="71" item="0"/>
          <tpl fld="4" item="3"/>
        </tpls>
      </m>
      <m>
        <tpls c="5">
          <tpl fld="1" item="0"/>
          <tpl fld="2" item="18"/>
          <tpl fld="3" item="5"/>
          <tpl hier="71" item="0"/>
          <tpl fld="4" item="3"/>
        </tpls>
      </m>
      <m>
        <tpls c="5">
          <tpl fld="1" item="0"/>
          <tpl fld="2" item="18"/>
          <tpl fld="3" item="9"/>
          <tpl hier="71" item="0"/>
          <tpl fld="4" item="3"/>
        </tpls>
      </m>
      <m>
        <tpls c="5">
          <tpl fld="1" item="0"/>
          <tpl fld="2" item="19"/>
          <tpl fld="3" item="0"/>
          <tpl hier="71" item="0"/>
          <tpl fld="4" item="3"/>
        </tpls>
      </m>
      <m>
        <tpls c="5">
          <tpl fld="1" item="0"/>
          <tpl fld="2" item="19"/>
          <tpl fld="3" item="4"/>
          <tpl hier="71" item="0"/>
          <tpl fld="4" item="3"/>
        </tpls>
      </m>
      <m>
        <tpls c="5">
          <tpl fld="1" item="0"/>
          <tpl fld="2" item="19"/>
          <tpl fld="3" item="8"/>
          <tpl hier="71" item="0"/>
          <tpl fld="4" item="3"/>
        </tpls>
      </m>
      <m>
        <tpls c="4">
          <tpl fld="1" item="0"/>
          <tpl fld="2" item="19"/>
          <tpl hier="71" item="0"/>
          <tpl fld="4" item="3"/>
        </tpls>
      </m>
      <m>
        <tpls c="5">
          <tpl fld="1" item="0"/>
          <tpl fld="2" item="20"/>
          <tpl fld="3" item="3"/>
          <tpl hier="71" item="0"/>
          <tpl fld="4" item="3"/>
        </tpls>
      </m>
      <m>
        <tpls c="5">
          <tpl fld="1" item="0"/>
          <tpl fld="2" item="20"/>
          <tpl fld="3" item="7"/>
          <tpl hier="71" item="0"/>
          <tpl fld="4" item="3"/>
        </tpls>
      </m>
      <m>
        <tpls c="5">
          <tpl fld="1" item="0"/>
          <tpl fld="2" item="20"/>
          <tpl fld="3" item="11"/>
          <tpl hier="71" item="0"/>
          <tpl fld="4" item="3"/>
        </tpls>
      </m>
      <m>
        <tpls c="5">
          <tpl fld="1" item="0"/>
          <tpl fld="2" item="21"/>
          <tpl fld="3" item="2"/>
          <tpl hier="71" item="0"/>
          <tpl fld="4" item="3"/>
        </tpls>
      </m>
      <m>
        <tpls c="5">
          <tpl fld="1" item="0"/>
          <tpl fld="2" item="21"/>
          <tpl fld="3" item="6"/>
          <tpl hier="71" item="0"/>
          <tpl fld="4" item="3"/>
        </tpls>
      </m>
      <m>
        <tpls c="5">
          <tpl fld="1" item="0"/>
          <tpl fld="2" item="21"/>
          <tpl fld="3" item="10"/>
          <tpl hier="71" item="0"/>
          <tpl fld="4" item="3"/>
        </tpls>
      </m>
      <m>
        <tpls c="5">
          <tpl fld="1" item="0"/>
          <tpl fld="2" item="22"/>
          <tpl fld="3" item="1"/>
          <tpl hier="71" item="0"/>
          <tpl fld="4" item="3"/>
        </tpls>
      </m>
      <m>
        <tpls c="5">
          <tpl fld="1" item="0"/>
          <tpl fld="2" item="22"/>
          <tpl fld="3" item="5"/>
          <tpl hier="71" item="0"/>
          <tpl fld="4" item="3"/>
        </tpls>
      </m>
      <m>
        <tpls c="5">
          <tpl fld="1" item="0"/>
          <tpl fld="2" item="22"/>
          <tpl fld="3" item="9"/>
          <tpl hier="71" item="0"/>
          <tpl fld="4" item="3"/>
        </tpls>
      </m>
      <m>
        <tpls c="5">
          <tpl fld="1" item="0"/>
          <tpl fld="2" item="23"/>
          <tpl fld="3" item="0"/>
          <tpl hier="71" item="0"/>
          <tpl fld="4" item="3"/>
        </tpls>
      </m>
      <m>
        <tpls c="5">
          <tpl fld="1" item="0"/>
          <tpl fld="2" item="23"/>
          <tpl fld="3" item="4"/>
          <tpl hier="71" item="0"/>
          <tpl fld="4" item="3"/>
        </tpls>
      </m>
      <m>
        <tpls c="5">
          <tpl fld="1" item="0"/>
          <tpl fld="2" item="23"/>
          <tpl fld="3" item="8"/>
          <tpl hier="71" item="0"/>
          <tpl fld="4" item="3"/>
        </tpls>
      </m>
      <m>
        <tpls c="4">
          <tpl fld="1" item="0"/>
          <tpl fld="2" item="23"/>
          <tpl hier="71" item="0"/>
          <tpl fld="4" item="3"/>
        </tpls>
      </m>
      <m>
        <tpls c="5">
          <tpl fld="1" item="0"/>
          <tpl fld="2" item="24"/>
          <tpl fld="3" item="3"/>
          <tpl hier="71" item="0"/>
          <tpl fld="4" item="3"/>
        </tpls>
      </m>
      <m>
        <tpls c="5">
          <tpl fld="1" item="0"/>
          <tpl fld="2" item="24"/>
          <tpl fld="3" item="7"/>
          <tpl hier="71" item="0"/>
          <tpl fld="4" item="3"/>
        </tpls>
      </m>
      <m>
        <tpls c="5">
          <tpl fld="1" item="0"/>
          <tpl fld="2" item="24"/>
          <tpl fld="3" item="11"/>
          <tpl hier="71" item="0"/>
          <tpl fld="4" item="3"/>
        </tpls>
      </m>
      <m>
        <tpls c="5">
          <tpl fld="1" item="0"/>
          <tpl fld="2" item="25"/>
          <tpl fld="3" item="2"/>
          <tpl hier="71" item="0"/>
          <tpl fld="4" item="3"/>
        </tpls>
      </m>
      <m>
        <tpls c="5">
          <tpl fld="1" item="0"/>
          <tpl fld="2" item="25"/>
          <tpl fld="3" item="6"/>
          <tpl hier="71" item="0"/>
          <tpl fld="4" item="3"/>
        </tpls>
      </m>
      <m>
        <tpls c="5">
          <tpl fld="1" item="0"/>
          <tpl fld="2" item="25"/>
          <tpl fld="3" item="10"/>
          <tpl hier="71" item="0"/>
          <tpl fld="4" item="3"/>
        </tpls>
      </m>
      <m>
        <tpls c="5">
          <tpl fld="1" item="0"/>
          <tpl fld="2" item="26"/>
          <tpl fld="3" item="1"/>
          <tpl hier="71" item="0"/>
          <tpl fld="4" item="3"/>
        </tpls>
      </m>
      <m>
        <tpls c="5">
          <tpl fld="1" item="0"/>
          <tpl fld="2" item="26"/>
          <tpl fld="3" item="5"/>
          <tpl hier="71" item="0"/>
          <tpl fld="4" item="3"/>
        </tpls>
      </m>
      <m>
        <tpls c="5">
          <tpl fld="1" item="0"/>
          <tpl fld="2" item="26"/>
          <tpl fld="3" item="9"/>
          <tpl hier="71" item="0"/>
          <tpl fld="4" item="3"/>
        </tpls>
      </m>
      <m>
        <tpls c="5">
          <tpl fld="1" item="0"/>
          <tpl fld="2" item="27"/>
          <tpl fld="3" item="0"/>
          <tpl hier="71" item="0"/>
          <tpl fld="4" item="3"/>
        </tpls>
      </m>
      <m>
        <tpls c="5">
          <tpl fld="1" item="0"/>
          <tpl fld="2" item="27"/>
          <tpl fld="3" item="4"/>
          <tpl hier="71" item="0"/>
          <tpl fld="4" item="3"/>
        </tpls>
      </m>
      <m>
        <tpls c="5">
          <tpl fld="1" item="0"/>
          <tpl fld="2" item="27"/>
          <tpl fld="3" item="8"/>
          <tpl hier="71" item="0"/>
          <tpl fld="4" item="3"/>
        </tpls>
      </m>
      <m>
        <tpls c="4">
          <tpl fld="1" item="0"/>
          <tpl fld="2" item="27"/>
          <tpl hier="71" item="0"/>
          <tpl fld="4" item="3"/>
        </tpls>
      </m>
      <m>
        <tpls c="5">
          <tpl fld="1" item="0"/>
          <tpl fld="2" item="28"/>
          <tpl fld="3" item="3"/>
          <tpl hier="71" item="0"/>
          <tpl fld="4" item="3"/>
        </tpls>
      </m>
      <m>
        <tpls c="5">
          <tpl fld="1" item="0"/>
          <tpl fld="2" item="28"/>
          <tpl fld="3" item="7"/>
          <tpl hier="71" item="0"/>
          <tpl fld="4" item="3"/>
        </tpls>
      </m>
      <m>
        <tpls c="5">
          <tpl fld="1" item="0"/>
          <tpl fld="2" item="28"/>
          <tpl fld="3" item="11"/>
          <tpl hier="71" item="0"/>
          <tpl fld="4" item="3"/>
        </tpls>
      </m>
      <m>
        <tpls c="5">
          <tpl fld="1" item="0"/>
          <tpl fld="2" item="29"/>
          <tpl fld="3" item="2"/>
          <tpl hier="71" item="0"/>
          <tpl fld="4" item="3"/>
        </tpls>
      </m>
      <m>
        <tpls c="5">
          <tpl fld="1" item="0"/>
          <tpl fld="2" item="29"/>
          <tpl fld="3" item="6"/>
          <tpl hier="71" item="0"/>
          <tpl fld="4" item="3"/>
        </tpls>
      </m>
      <m>
        <tpls c="5">
          <tpl fld="1" item="0"/>
          <tpl fld="2" item="29"/>
          <tpl fld="3" item="10"/>
          <tpl hier="71" item="0"/>
          <tpl fld="4" item="3"/>
        </tpls>
      </m>
      <m>
        <tpls c="5">
          <tpl fld="1" item="0"/>
          <tpl fld="2" item="30"/>
          <tpl fld="3" item="1"/>
          <tpl hier="71" item="0"/>
          <tpl fld="4" item="3"/>
        </tpls>
      </m>
      <m>
        <tpls c="5">
          <tpl fld="1" item="0"/>
          <tpl fld="2" item="30"/>
          <tpl fld="3" item="5"/>
          <tpl hier="71" item="0"/>
          <tpl fld="4" item="3"/>
        </tpls>
      </m>
      <m>
        <tpls c="5">
          <tpl fld="1" item="0"/>
          <tpl fld="2" item="30"/>
          <tpl fld="3" item="9"/>
          <tpl hier="71" item="0"/>
          <tpl fld="4" item="3"/>
        </tpls>
      </m>
      <n v="35280000" in="0">
        <tpls c="4">
          <tpl fld="1" item="0"/>
          <tpl hier="59" item="4294967295"/>
          <tpl hier="71" item="0"/>
          <tpl fld="4" item="3"/>
        </tpls>
      </n>
      <n v="1525590.72" in="0">
        <tpls c="5">
          <tpl fld="1" item="0"/>
          <tpl fld="2" item="0"/>
          <tpl fld="3" item="3"/>
          <tpl hier="71" item="0"/>
          <tpl fld="4" item="4"/>
        </tpls>
      </n>
      <n v="1739652.72" in="0">
        <tpls c="5">
          <tpl fld="1" item="0"/>
          <tpl fld="2" item="0"/>
          <tpl fld="3" item="7"/>
          <tpl hier="71" item="0"/>
          <tpl fld="4" item="4"/>
        </tpls>
      </n>
      <n v="1693220.9" in="0">
        <tpls c="5">
          <tpl fld="1" item="0"/>
          <tpl fld="2" item="0"/>
          <tpl fld="3" item="11"/>
          <tpl hier="71" item="0"/>
          <tpl fld="4" item="4"/>
        </tpls>
      </n>
      <n v="1827651.73" in="0">
        <tpls c="5">
          <tpl fld="1" item="0"/>
          <tpl fld="2" item="1"/>
          <tpl fld="3" item="2"/>
          <tpl hier="71" item="0"/>
          <tpl fld="4" item="4"/>
        </tpls>
      </n>
      <n v="3674970.5999999996" in="0">
        <tpls c="5">
          <tpl fld="1" item="0"/>
          <tpl fld="2" item="1"/>
          <tpl fld="3" item="6"/>
          <tpl hier="71" item="0"/>
          <tpl fld="4" item="4"/>
        </tpls>
      </n>
      <n v="3613969.48" in="0">
        <tpls c="5">
          <tpl fld="1" item="0"/>
          <tpl fld="2" item="1"/>
          <tpl fld="3" item="10"/>
          <tpl hier="71" item="0"/>
          <tpl fld="4" item="4"/>
        </tpls>
      </n>
      <n v="3774244.77" in="0">
        <tpls c="5">
          <tpl fld="1" item="0"/>
          <tpl fld="2" item="2"/>
          <tpl fld="3" item="1"/>
          <tpl hier="71" item="0"/>
          <tpl fld="4" item="4"/>
        </tpls>
      </n>
      <n v="6364702.5800000001" in="0">
        <tpls c="5">
          <tpl fld="1" item="0"/>
          <tpl fld="2" item="2"/>
          <tpl fld="3" item="5"/>
          <tpl hier="71" item="0"/>
          <tpl fld="4" item="4"/>
        </tpls>
      </n>
      <n v="6486771.6100000003" in="0">
        <tpls c="5">
          <tpl fld="1" item="0"/>
          <tpl fld="2" item="2"/>
          <tpl fld="3" item="9"/>
          <tpl hier="71" item="0"/>
          <tpl fld="4" item="4"/>
        </tpls>
      </n>
      <n v="6774527.8500000006" in="0">
        <tpls c="5">
          <tpl fld="1" item="0"/>
          <tpl fld="2" item="3"/>
          <tpl fld="3" item="0"/>
          <tpl hier="71" item="0"/>
          <tpl fld="4" item="4"/>
        </tpls>
      </n>
      <n v="7153292.9300000006" in="0">
        <tpls c="5">
          <tpl fld="1" item="0"/>
          <tpl fld="2" item="3"/>
          <tpl fld="3" item="4"/>
          <tpl hier="71" item="0"/>
          <tpl fld="4" item="4"/>
        </tpls>
      </n>
      <n v="8221726.3499999996" in="0">
        <tpls c="5">
          <tpl fld="1" item="0"/>
          <tpl fld="2" item="3"/>
          <tpl fld="3" item="8"/>
          <tpl hier="71" item="0"/>
          <tpl fld="4" item="4"/>
        </tpls>
      </n>
      <n v="91872429.789999992" in="0">
        <tpls c="4">
          <tpl fld="1" item="0"/>
          <tpl fld="2" item="3"/>
          <tpl hier="71" item="0"/>
          <tpl fld="4" item="4"/>
        </tpls>
      </n>
      <n v="9070606.3300000038" in="0">
        <tpls c="5">
          <tpl fld="1" item="0"/>
          <tpl fld="2" item="4"/>
          <tpl fld="3" item="3"/>
          <tpl hier="71" item="0"/>
          <tpl fld="4" item="4"/>
        </tpls>
      </n>
      <n v="9213818.1400000025" in="0">
        <tpls c="5">
          <tpl fld="1" item="0"/>
          <tpl fld="2" item="4"/>
          <tpl fld="3" item="7"/>
          <tpl hier="71" item="0"/>
          <tpl fld="4" item="4"/>
        </tpls>
      </n>
      <n v="9081651.8600000013" in="0">
        <tpls c="5">
          <tpl fld="1" item="0"/>
          <tpl fld="2" item="4"/>
          <tpl fld="3" item="11"/>
          <tpl hier="71" item="0"/>
          <tpl fld="4" item="4"/>
        </tpls>
      </n>
      <n v="8938071.2399999984" in="0">
        <tpls c="5">
          <tpl fld="1" item="0"/>
          <tpl fld="2" item="5"/>
          <tpl fld="3" item="2"/>
          <tpl hier="71" item="0"/>
          <tpl fld="4" item="4"/>
        </tpls>
      </n>
      <n v="8797061.1700000037" in="0">
        <tpls c="5">
          <tpl fld="1" item="0"/>
          <tpl fld="2" item="5"/>
          <tpl fld="3" item="6"/>
          <tpl hier="71" item="0"/>
          <tpl fld="4" item="4"/>
        </tpls>
      </n>
      <n v="9561910.339999998" in="0">
        <tpls c="5">
          <tpl fld="1" item="0"/>
          <tpl fld="2" item="5"/>
          <tpl fld="3" item="10"/>
          <tpl hier="71" item="0"/>
          <tpl fld="4" item="4"/>
        </tpls>
      </n>
      <n v="9730537.0700000003" in="0">
        <tpls c="5">
          <tpl fld="1" item="0"/>
          <tpl fld="2" item="6"/>
          <tpl fld="3" item="1"/>
          <tpl hier="71" item="0"/>
          <tpl fld="4" item="4"/>
        </tpls>
      </n>
      <n v="9763965.7200000025" in="0">
        <tpls c="5">
          <tpl fld="1" item="0"/>
          <tpl fld="2" item="6"/>
          <tpl fld="3" item="5"/>
          <tpl hier="71" item="0"/>
          <tpl fld="4" item="4"/>
        </tpls>
      </n>
      <n v="9729998.2399999984" in="0">
        <tpls c="5">
          <tpl fld="1" item="0"/>
          <tpl fld="2" item="6"/>
          <tpl fld="3" item="9"/>
          <tpl hier="71" item="0"/>
          <tpl fld="4" item="4"/>
        </tpls>
      </n>
      <n v="9574048.1400000006" in="0">
        <tpls c="5">
          <tpl fld="1" item="0"/>
          <tpl fld="2" item="7"/>
          <tpl fld="3" item="0"/>
          <tpl hier="71" item="0"/>
          <tpl fld="4" item="4"/>
        </tpls>
      </n>
      <n v="9440285.6099999994" in="0">
        <tpls c="5">
          <tpl fld="1" item="0"/>
          <tpl fld="2" item="7"/>
          <tpl fld="3" item="4"/>
          <tpl hier="71" item="0"/>
          <tpl fld="4" item="4"/>
        </tpls>
      </n>
      <n v="10309610.600000001" in="0">
        <tpls c="5">
          <tpl fld="1" item="0"/>
          <tpl fld="2" item="7"/>
          <tpl fld="3" item="8"/>
          <tpl hier="71" item="0"/>
          <tpl fld="4" item="4"/>
        </tpls>
      </n>
      <n v="119671295.34999993" in="0">
        <tpls c="4">
          <tpl fld="1" item="0"/>
          <tpl fld="2" item="7"/>
          <tpl hier="71" item="0"/>
          <tpl fld="4" item="4"/>
        </tpls>
      </n>
      <n v="10071538.460000001" in="0">
        <tpls c="5">
          <tpl fld="1" item="0"/>
          <tpl fld="2" item="8"/>
          <tpl fld="3" item="3"/>
          <tpl hier="71" item="0"/>
          <tpl fld="4" item="4"/>
        </tpls>
      </n>
      <n v="10061166.569999998" in="0">
        <tpls c="5">
          <tpl fld="1" item="0"/>
          <tpl fld="2" item="8"/>
          <tpl fld="3" item="7"/>
          <tpl hier="71" item="0"/>
          <tpl fld="4" item="4"/>
        </tpls>
      </n>
      <n v="9731460.6499999985" in="0">
        <tpls c="5">
          <tpl fld="1" item="0"/>
          <tpl fld="2" item="8"/>
          <tpl fld="3" item="11"/>
          <tpl hier="71" item="0"/>
          <tpl fld="4" item="4"/>
        </tpls>
      </n>
      <n v="9446154.3400000017" in="0">
        <tpls c="5">
          <tpl fld="1" item="0"/>
          <tpl fld="2" item="9"/>
          <tpl fld="3" item="2"/>
          <tpl hier="71" item="0"/>
          <tpl fld="4" item="4"/>
        </tpls>
      </n>
      <n v="9175599.7500000019" in="0">
        <tpls c="5">
          <tpl fld="1" item="0"/>
          <tpl fld="2" item="9"/>
          <tpl fld="3" item="6"/>
          <tpl hier="71" item="0"/>
          <tpl fld="4" item="4"/>
        </tpls>
      </n>
      <n v="8907097.2899999991" in="0">
        <tpls c="5">
          <tpl fld="1" item="0"/>
          <tpl fld="2" item="9"/>
          <tpl fld="3" item="10"/>
          <tpl hier="71" item="0"/>
          <tpl fld="4" item="4"/>
        </tpls>
      </n>
      <n v="8694933.9299999978" in="0">
        <tpls c="5">
          <tpl fld="1" item="0"/>
          <tpl fld="2" item="10"/>
          <tpl fld="3" item="1"/>
          <tpl hier="71" item="0"/>
          <tpl fld="4" item="4"/>
        </tpls>
      </n>
      <n v="8372244.830000001" in="0">
        <tpls c="5">
          <tpl fld="1" item="0"/>
          <tpl fld="2" item="10"/>
          <tpl fld="3" item="5"/>
          <tpl hier="71" item="0"/>
          <tpl fld="4" item="4"/>
        </tpls>
      </n>
      <n v="8118965.9900000002" in="0">
        <tpls c="5">
          <tpl fld="1" item="0"/>
          <tpl fld="2" item="10"/>
          <tpl fld="3" item="9"/>
          <tpl hier="71" item="0"/>
          <tpl fld="4" item="4"/>
        </tpls>
      </n>
      <n v="7914329.1000000024" in="0">
        <tpls c="5">
          <tpl fld="1" item="0"/>
          <tpl fld="2" item="11"/>
          <tpl fld="3" item="0"/>
          <tpl hier="71" item="0"/>
          <tpl fld="4" item="4"/>
        </tpls>
      </n>
      <n v="7662150.629999999" in="0">
        <tpls c="5">
          <tpl fld="1" item="0"/>
          <tpl fld="2" item="11"/>
          <tpl fld="3" item="4"/>
          <tpl hier="71" item="0"/>
          <tpl fld="4" item="4"/>
        </tpls>
      </n>
      <n v="7340485.6599999992" in="0">
        <tpls c="5">
          <tpl fld="1" item="0"/>
          <tpl fld="2" item="11"/>
          <tpl fld="3" item="8"/>
          <tpl hier="71" item="0"/>
          <tpl fld="4" item="4"/>
        </tpls>
      </n>
      <n v="90432265.100000054" in="0">
        <tpls c="4">
          <tpl fld="1" item="0"/>
          <tpl fld="2" item="11"/>
          <tpl hier="71" item="0"/>
          <tpl fld="4" item="4"/>
        </tpls>
      </n>
      <n v="6963508.0300000003" in="0">
        <tpls c="5">
          <tpl fld="1" item="0"/>
          <tpl fld="2" item="12"/>
          <tpl fld="3" item="3"/>
          <tpl hier="71" item="0"/>
          <tpl fld="4" item="4"/>
        </tpls>
      </n>
      <n v="6711161.0000000009" in="0">
        <tpls c="5">
          <tpl fld="1" item="0"/>
          <tpl fld="2" item="12"/>
          <tpl fld="3" item="7"/>
          <tpl hier="71" item="0"/>
          <tpl fld="4" item="4"/>
        </tpls>
      </n>
      <n v="6466640.6700000009" in="0">
        <tpls c="5">
          <tpl fld="1" item="0"/>
          <tpl fld="2" item="12"/>
          <tpl fld="3" item="11"/>
          <tpl hier="71" item="0"/>
          <tpl fld="4" item="4"/>
        </tpls>
      </n>
      <n v="6322243.0900000008" in="0">
        <tpls c="5">
          <tpl fld="1" item="0"/>
          <tpl fld="2" item="13"/>
          <tpl fld="3" item="2"/>
          <tpl hier="71" item="0"/>
          <tpl fld="4" item="4"/>
        </tpls>
      </n>
      <n v="6154854.9800000004" in="0">
        <tpls c="5">
          <tpl fld="1" item="0"/>
          <tpl fld="2" item="13"/>
          <tpl fld="3" item="6"/>
          <tpl hier="71" item="0"/>
          <tpl fld="4" item="4"/>
        </tpls>
      </n>
      <n v="5990515.4200000018" in="0">
        <tpls c="5">
          <tpl fld="1" item="0"/>
          <tpl fld="2" item="13"/>
          <tpl fld="3" item="10"/>
          <tpl hier="71" item="0"/>
          <tpl fld="4" item="4"/>
        </tpls>
      </n>
      <n v="5848028.5100000016" in="0">
        <tpls c="5">
          <tpl fld="1" item="0"/>
          <tpl fld="2" item="14"/>
          <tpl fld="3" item="1"/>
          <tpl hier="71" item="0"/>
          <tpl fld="4" item="4"/>
        </tpls>
      </n>
      <n v="5526519.9800000004" in="0">
        <tpls c="5">
          <tpl fld="1" item="0"/>
          <tpl fld="2" item="14"/>
          <tpl fld="3" item="5"/>
          <tpl hier="71" item="0"/>
          <tpl fld="4" item="4"/>
        </tpls>
      </n>
      <n v="5371686.2400000002" in="0">
        <tpls c="5">
          <tpl fld="1" item="0"/>
          <tpl fld="2" item="14"/>
          <tpl fld="3" item="9"/>
          <tpl hier="71" item="0"/>
          <tpl fld="4" item="4"/>
        </tpls>
      </n>
      <n v="5239587.7200000007" in="0">
        <tpls c="5">
          <tpl fld="1" item="0"/>
          <tpl fld="2" item="15"/>
          <tpl fld="3" item="0"/>
          <tpl hier="71" item="0"/>
          <tpl fld="4" item="4"/>
        </tpls>
      </n>
      <n v="5085422.5" in="0">
        <tpls c="5">
          <tpl fld="1" item="0"/>
          <tpl fld="2" item="15"/>
          <tpl fld="3" item="4"/>
          <tpl hier="71" item="0"/>
          <tpl fld="4" item="4"/>
        </tpls>
      </n>
      <n v="4864482.2400000012" in="0">
        <tpls c="5">
          <tpl fld="1" item="0"/>
          <tpl fld="2" item="15"/>
          <tpl fld="3" item="8"/>
          <tpl hier="71" item="0"/>
          <tpl fld="4" item="4"/>
        </tpls>
      </n>
      <n v="59973184.730000012" in="0">
        <tpls c="4">
          <tpl fld="1" item="0"/>
          <tpl fld="2" item="15"/>
          <tpl hier="71" item="0"/>
          <tpl fld="4" item="4"/>
        </tpls>
      </n>
      <n v="4582949.6800000006" in="0">
        <tpls c="5">
          <tpl fld="1" item="0"/>
          <tpl fld="2" item="16"/>
          <tpl fld="3" item="3"/>
          <tpl hier="71" item="0"/>
          <tpl fld="4" item="4"/>
        </tpls>
      </n>
      <n v="4428433.6400000015" in="0">
        <tpls c="5">
          <tpl fld="1" item="0"/>
          <tpl fld="2" item="16"/>
          <tpl fld="3" item="7"/>
          <tpl hier="71" item="0"/>
          <tpl fld="4" item="4"/>
        </tpls>
      </n>
      <n v="4220344.370000001" in="0">
        <tpls c="5">
          <tpl fld="1" item="0"/>
          <tpl fld="2" item="16"/>
          <tpl fld="3" item="11"/>
          <tpl hier="71" item="0"/>
          <tpl fld="4" item="4"/>
        </tpls>
      </n>
      <n v="4096104.7300000004" in="0">
        <tpls c="5">
          <tpl fld="1" item="0"/>
          <tpl fld="2" item="17"/>
          <tpl fld="3" item="2"/>
          <tpl hier="71" item="0"/>
          <tpl fld="4" item="4"/>
        </tpls>
      </n>
      <n v="3949963.9199999995" in="0">
        <tpls c="5">
          <tpl fld="1" item="0"/>
          <tpl fld="2" item="17"/>
          <tpl fld="3" item="6"/>
          <tpl hier="71" item="0"/>
          <tpl fld="4" item="4"/>
        </tpls>
      </n>
      <n v="3802009.5999999996" in="0">
        <tpls c="5">
          <tpl fld="1" item="0"/>
          <tpl fld="2" item="17"/>
          <tpl fld="3" item="10"/>
          <tpl hier="71" item="0"/>
          <tpl fld="4" item="4"/>
        </tpls>
      </n>
      <n v="3676611.91" in="0">
        <tpls c="5">
          <tpl fld="1" item="0"/>
          <tpl fld="2" item="18"/>
          <tpl fld="3" item="1"/>
          <tpl hier="71" item="0"/>
          <tpl fld="4" item="4"/>
        </tpls>
      </n>
      <n v="3464907.13" in="0">
        <tpls c="5">
          <tpl fld="1" item="0"/>
          <tpl fld="2" item="18"/>
          <tpl fld="3" item="5"/>
          <tpl hier="71" item="0"/>
          <tpl fld="4" item="4"/>
        </tpls>
      </n>
      <n v="3314233.79" in="0">
        <tpls c="5">
          <tpl fld="1" item="0"/>
          <tpl fld="2" item="18"/>
          <tpl fld="3" item="9"/>
          <tpl hier="71" item="0"/>
          <tpl fld="4" item="4"/>
        </tpls>
      </n>
      <n v="3183691.4499999993" in="0">
        <tpls c="5">
          <tpl fld="1" item="0"/>
          <tpl fld="2" item="19"/>
          <tpl fld="3" item="0"/>
          <tpl hier="71" item="0"/>
          <tpl fld="4" item="4"/>
        </tpls>
      </n>
      <n v="3029516.27" in="0">
        <tpls c="5">
          <tpl fld="1" item="0"/>
          <tpl fld="2" item="19"/>
          <tpl fld="3" item="4"/>
          <tpl hier="71" item="0"/>
          <tpl fld="4" item="4"/>
        </tpls>
      </n>
      <n v="2806408.4499999997" in="0">
        <tpls c="5">
          <tpl fld="1" item="0"/>
          <tpl fld="2" item="19"/>
          <tpl fld="3" item="8"/>
          <tpl hier="71" item="0"/>
          <tpl fld="4" item="4"/>
        </tpls>
      </n>
      <n v="35277624.129999988" in="0">
        <tpls c="4">
          <tpl fld="1" item="0"/>
          <tpl fld="2" item="19"/>
          <tpl hier="71" item="0"/>
          <tpl fld="4" item="4"/>
        </tpls>
      </n>
      <n v="2510042.3400000003" in="0">
        <tpls c="5">
          <tpl fld="1" item="0"/>
          <tpl fld="2" item="20"/>
          <tpl fld="3" item="3"/>
          <tpl hier="71" item="0"/>
          <tpl fld="4" item="4"/>
        </tpls>
      </n>
      <n v="2347558.64" in="0">
        <tpls c="5">
          <tpl fld="1" item="0"/>
          <tpl fld="2" item="20"/>
          <tpl fld="3" item="7"/>
          <tpl hier="71" item="0"/>
          <tpl fld="4" item="4"/>
        </tpls>
      </n>
      <n v="2112415.5099999998" in="0">
        <tpls c="5">
          <tpl fld="1" item="0"/>
          <tpl fld="2" item="20"/>
          <tpl fld="3" item="11"/>
          <tpl hier="71" item="0"/>
          <tpl fld="4" item="4"/>
        </tpls>
      </n>
      <n v="1969191.1500000001" in="0">
        <tpls c="5">
          <tpl fld="1" item="0"/>
          <tpl fld="2" item="21"/>
          <tpl fld="3" item="2"/>
          <tpl hier="71" item="0"/>
          <tpl fld="4" item="4"/>
        </tpls>
      </n>
      <n v="1800073.8499999999" in="0">
        <tpls c="5">
          <tpl fld="1" item="0"/>
          <tpl fld="2" item="21"/>
          <tpl fld="3" item="6"/>
          <tpl hier="71" item="0"/>
          <tpl fld="4" item="4"/>
        </tpls>
      </n>
      <n v="1628821.8600000003" in="0">
        <tpls c="5">
          <tpl fld="1" item="0"/>
          <tpl fld="2" item="21"/>
          <tpl fld="3" item="10"/>
          <tpl hier="71" item="0"/>
          <tpl fld="4" item="4"/>
        </tpls>
      </n>
      <n v="1536210.0000000002" in="0">
        <tpls c="5">
          <tpl fld="1" item="0"/>
          <tpl fld="2" item="22"/>
          <tpl fld="3" item="1"/>
          <tpl hier="71" item="0"/>
          <tpl fld="4" item="4"/>
        </tpls>
      </n>
      <n v="1406031.9000000001" in="0">
        <tpls c="5">
          <tpl fld="1" item="0"/>
          <tpl fld="2" item="22"/>
          <tpl fld="3" item="5"/>
          <tpl hier="71" item="0"/>
          <tpl fld="4" item="4"/>
        </tpls>
      </n>
      <n v="1293130.0000000005" in="0">
        <tpls c="5">
          <tpl fld="1" item="0"/>
          <tpl fld="2" item="22"/>
          <tpl fld="3" item="9"/>
          <tpl hier="71" item="0"/>
          <tpl fld="4" item="4"/>
        </tpls>
      </n>
      <n v="1202677.08" in="0">
        <tpls c="5">
          <tpl fld="1" item="0"/>
          <tpl fld="2" item="23"/>
          <tpl fld="3" item="0"/>
          <tpl hier="71" item="0"/>
          <tpl fld="4" item="4"/>
        </tpls>
      </n>
      <n v="1092445.5200000003" in="0">
        <tpls c="5">
          <tpl fld="1" item="0"/>
          <tpl fld="2" item="23"/>
          <tpl fld="3" item="4"/>
          <tpl hier="71" item="0"/>
          <tpl fld="4" item="4"/>
        </tpls>
      </n>
      <n v="972525.25000000012" in="0">
        <tpls c="5">
          <tpl fld="1" item="0"/>
          <tpl fld="2" item="23"/>
          <tpl fld="3" item="8"/>
          <tpl hier="71" item="0"/>
          <tpl fld="4" item="4"/>
        </tpls>
      </n>
      <n v="12574945.380000008" in="0">
        <tpls c="4">
          <tpl fld="1" item="0"/>
          <tpl fld="2" item="23"/>
          <tpl hier="71" item="0"/>
          <tpl fld="4" item="4"/>
        </tpls>
      </n>
      <n v="466127.39999999991" in="0">
        <tpls c="5">
          <tpl fld="1" item="0"/>
          <tpl fld="2" item="24"/>
          <tpl fld="3" item="3"/>
          <tpl hier="71" item="0"/>
          <tpl fld="4" item="4"/>
        </tpls>
      </n>
      <n v="446011.49999999988" in="0">
        <tpls c="5">
          <tpl fld="1" item="0"/>
          <tpl fld="2" item="24"/>
          <tpl fld="3" item="7"/>
          <tpl hier="71" item="0"/>
          <tpl fld="4" item="4"/>
        </tpls>
      </n>
      <n v="405297.72999999986" in="0">
        <tpls c="5">
          <tpl fld="1" item="0"/>
          <tpl fld="2" item="24"/>
          <tpl fld="3" item="11"/>
          <tpl hier="71" item="0"/>
          <tpl fld="4" item="4"/>
        </tpls>
      </n>
      <n v="384697.27999999991" in="0">
        <tpls c="5">
          <tpl fld="1" item="0"/>
          <tpl fld="2" item="25"/>
          <tpl fld="3" item="2"/>
          <tpl hier="71" item="0"/>
          <tpl fld="4" item="4"/>
        </tpls>
      </n>
      <n v="364585.22" in="0">
        <tpls c="5">
          <tpl fld="1" item="0"/>
          <tpl fld="2" item="25"/>
          <tpl fld="3" item="6"/>
          <tpl hier="71" item="0"/>
          <tpl fld="4" item="4"/>
        </tpls>
      </n>
      <n v="362931.85" in="0">
        <tpls c="5">
          <tpl fld="1" item="0"/>
          <tpl fld="2" item="25"/>
          <tpl fld="3" item="10"/>
          <tpl hier="71" item="0"/>
          <tpl fld="4" item="4"/>
        </tpls>
      </n>
      <n v="361268.33999999997" in="0">
        <tpls c="5">
          <tpl fld="1" item="0"/>
          <tpl fld="2" item="26"/>
          <tpl fld="3" item="1"/>
          <tpl hier="71" item="0"/>
          <tpl fld="4" item="4"/>
        </tpls>
      </n>
      <n v="357910.70999999996" in="0">
        <tpls c="5">
          <tpl fld="1" item="0"/>
          <tpl fld="2" item="26"/>
          <tpl fld="3" item="5"/>
          <tpl hier="71" item="0"/>
          <tpl fld="4" item="4"/>
        </tpls>
      </n>
      <n v="356216.45999999996" in="0">
        <tpls c="5">
          <tpl fld="1" item="0"/>
          <tpl fld="2" item="26"/>
          <tpl fld="3" item="9"/>
          <tpl hier="71" item="0"/>
          <tpl fld="4" item="4"/>
        </tpls>
      </n>
      <n v="354511.81999999995" in="0">
        <tpls c="5">
          <tpl fld="1" item="0"/>
          <tpl fld="2" item="27"/>
          <tpl fld="3" item="0"/>
          <tpl hier="71" item="0"/>
          <tpl fld="4" item="4"/>
        </tpls>
      </n>
      <n v="352796.75" in="0">
        <tpls c="5">
          <tpl fld="1" item="0"/>
          <tpl fld="2" item="27"/>
          <tpl fld="3" item="4"/>
          <tpl hier="71" item="0"/>
          <tpl fld="4" item="4"/>
        </tpls>
      </n>
      <n v="349335.0199999999" in="0">
        <tpls c="5">
          <tpl fld="1" item="0"/>
          <tpl fld="2" item="27"/>
          <tpl fld="3" item="8"/>
          <tpl hier="71" item="0"/>
          <tpl fld="4" item="4"/>
        </tpls>
      </n>
      <n v="4216220.700000002" in="0">
        <tpls c="4">
          <tpl fld="1" item="0"/>
          <tpl fld="2" item="27"/>
          <tpl hier="71" item="0"/>
          <tpl fld="4" item="4"/>
        </tpls>
      </n>
      <n v="345830.76" in="0">
        <tpls c="5">
          <tpl fld="1" item="0"/>
          <tpl fld="2" item="28"/>
          <tpl fld="3" item="3"/>
          <tpl hier="71" item="0"/>
          <tpl fld="4" item="4"/>
        </tpls>
      </n>
      <n v="344062.5199999999" in="0">
        <tpls c="5">
          <tpl fld="1" item="0"/>
          <tpl fld="2" item="28"/>
          <tpl fld="3" item="7"/>
          <tpl hier="71" item="0"/>
          <tpl fld="4" item="4"/>
        </tpls>
      </n>
      <n v="340493.47" in="0">
        <tpls c="5">
          <tpl fld="1" item="0"/>
          <tpl fld="2" item="28"/>
          <tpl fld="3" item="11"/>
          <tpl hier="71" item="0"/>
          <tpl fld="4" item="4"/>
        </tpls>
      </n>
      <n v="338692.52999999991" in="0">
        <tpls c="5">
          <tpl fld="1" item="0"/>
          <tpl fld="2" item="29"/>
          <tpl fld="3" item="2"/>
          <tpl hier="71" item="0"/>
          <tpl fld="4" item="4"/>
        </tpls>
      </n>
      <n v="336880.55999999994" in="0">
        <tpls c="5">
          <tpl fld="1" item="0"/>
          <tpl fld="2" item="29"/>
          <tpl fld="3" item="6"/>
          <tpl hier="71" item="0"/>
          <tpl fld="4" item="4"/>
        </tpls>
      </n>
      <n v="335057.5" in="0">
        <tpls c="5">
          <tpl fld="1" item="0"/>
          <tpl fld="2" item="29"/>
          <tpl fld="3" item="10"/>
          <tpl hier="71" item="0"/>
          <tpl fld="4" item="4"/>
        </tpls>
      </n>
      <n v="333223.2699999999" in="0">
        <tpls c="5">
          <tpl fld="1" item="0"/>
          <tpl fld="2" item="30"/>
          <tpl fld="3" item="1"/>
          <tpl hier="71" item="0"/>
          <tpl fld="4" item="4"/>
        </tpls>
      </n>
      <n v="329521.02999999991" in="0">
        <tpls c="5">
          <tpl fld="1" item="0"/>
          <tpl fld="2" item="30"/>
          <tpl fld="3" item="5"/>
          <tpl hier="71" item="0"/>
          <tpl fld="4" item="4"/>
        </tpls>
      </n>
      <n v="327652.8899999999" in="0">
        <tpls c="5">
          <tpl fld="1" item="0"/>
          <tpl fld="2" item="30"/>
          <tpl fld="3" item="9"/>
          <tpl hier="71" item="0"/>
          <tpl fld="4" item="4"/>
        </tpls>
      </n>
      <n v="1663045679.0099995" in="0">
        <tpls c="4">
          <tpl fld="1" item="0"/>
          <tpl hier="59" item="4294967295"/>
          <tpl hier="71" item="0"/>
          <tpl fld="4" item="4"/>
        </tpls>
      </n>
      <m>
        <tpls c="5">
          <tpl fld="1" item="0"/>
          <tpl fld="2" item="0"/>
          <tpl fld="3" item="3"/>
          <tpl hier="71" item="0"/>
          <tpl fld="4" item="5"/>
        </tpls>
      </m>
      <m>
        <tpls c="5">
          <tpl fld="1" item="0"/>
          <tpl fld="2" item="0"/>
          <tpl fld="3" item="7"/>
          <tpl hier="71" item="0"/>
          <tpl fld="4" item="5"/>
        </tpls>
      </m>
      <n v="26.1" in="0">
        <tpls c="5">
          <tpl fld="1" item="0"/>
          <tpl fld="2" item="0"/>
          <tpl fld="3" item="11"/>
          <tpl hier="71" item="0"/>
          <tpl fld="4" item="5"/>
        </tpls>
      </n>
      <n v="26.1" in="0">
        <tpls c="5">
          <tpl fld="1" item="0"/>
          <tpl fld="2" item="1"/>
          <tpl fld="3" item="2"/>
          <tpl hier="71" item="0"/>
          <tpl fld="4" item="5"/>
        </tpls>
      </n>
      <m>
        <tpls c="5">
          <tpl fld="1" item="0"/>
          <tpl fld="2" item="1"/>
          <tpl fld="3" item="6"/>
          <tpl hier="71" item="0"/>
          <tpl fld="4" item="5"/>
        </tpls>
      </m>
      <m>
        <tpls c="5">
          <tpl fld="1" item="0"/>
          <tpl fld="2" item="1"/>
          <tpl fld="3" item="10"/>
          <tpl hier="71" item="0"/>
          <tpl fld="4" item="5"/>
        </tpls>
      </m>
      <m>
        <tpls c="5">
          <tpl fld="1" item="0"/>
          <tpl fld="2" item="2"/>
          <tpl fld="3" item="1"/>
          <tpl hier="71" item="0"/>
          <tpl fld="4" item="5"/>
        </tpls>
      </m>
      <n v="26.1" in="0">
        <tpls c="5">
          <tpl fld="1" item="0"/>
          <tpl fld="2" item="2"/>
          <tpl fld="3" item="5"/>
          <tpl hier="71" item="0"/>
          <tpl fld="4" item="5"/>
        </tpls>
      </n>
      <m>
        <tpls c="5">
          <tpl fld="1" item="0"/>
          <tpl fld="2" item="2"/>
          <tpl fld="3" item="9"/>
          <tpl hier="71" item="0"/>
          <tpl fld="4" item="5"/>
        </tpls>
      </m>
      <m>
        <tpls c="5">
          <tpl fld="1" item="0"/>
          <tpl fld="2" item="3"/>
          <tpl fld="3" item="0"/>
          <tpl hier="71" item="0"/>
          <tpl fld="4" item="5"/>
        </tpls>
      </m>
      <m>
        <tpls c="5">
          <tpl fld="1" item="0"/>
          <tpl fld="2" item="3"/>
          <tpl fld="3" item="4"/>
          <tpl hier="71" item="0"/>
          <tpl fld="4" item="5"/>
        </tpls>
      </m>
      <n v="26.1" in="0">
        <tpls c="5">
          <tpl fld="1" item="0"/>
          <tpl fld="2" item="3"/>
          <tpl fld="3" item="8"/>
          <tpl hier="71" item="0"/>
          <tpl fld="4" item="5"/>
        </tpls>
      </n>
      <n v="1181.08" in="0">
        <tpls c="4">
          <tpl fld="1" item="0"/>
          <tpl fld="2" item="3"/>
          <tpl hier="71" item="0"/>
          <tpl fld="4" item="5"/>
        </tpls>
      </n>
      <n v="2" in="0">
        <tpls c="5">
          <tpl fld="1" item="0"/>
          <tpl fld="2" item="4"/>
          <tpl fld="3" item="3"/>
          <tpl hier="71" item="0"/>
          <tpl fld="4" item="5"/>
        </tpls>
      </n>
      <n v="275.69" in="0">
        <tpls c="5">
          <tpl fld="1" item="0"/>
          <tpl fld="2" item="4"/>
          <tpl fld="3" item="7"/>
          <tpl hier="71" item="0"/>
          <tpl fld="4" item="5"/>
        </tpls>
      </n>
      <n v="53.74" in="0">
        <tpls c="5">
          <tpl fld="1" item="0"/>
          <tpl fld="2" item="4"/>
          <tpl fld="3" item="11"/>
          <tpl hier="71" item="0"/>
          <tpl fld="4" item="5"/>
        </tpls>
      </n>
      <n v="53.74" in="0">
        <tpls c="5">
          <tpl fld="1" item="0"/>
          <tpl fld="2" item="5"/>
          <tpl fld="3" item="2"/>
          <tpl hier="71" item="0"/>
          <tpl fld="4" item="5"/>
        </tpls>
      </n>
      <n v="51.260000000000005" in="0">
        <tpls c="5">
          <tpl fld="1" item="0"/>
          <tpl fld="2" item="5"/>
          <tpl fld="3" item="6"/>
          <tpl hier="71" item="0"/>
          <tpl fld="4" item="5"/>
        </tpls>
      </n>
      <n v="51.260000000000005" in="0">
        <tpls c="5">
          <tpl fld="1" item="0"/>
          <tpl fld="2" item="5"/>
          <tpl fld="3" item="10"/>
          <tpl hier="71" item="0"/>
          <tpl fld="4" item="5"/>
        </tpls>
      </n>
      <n v="51.260000000000005" in="0">
        <tpls c="5">
          <tpl fld="1" item="0"/>
          <tpl fld="2" item="6"/>
          <tpl fld="3" item="1"/>
          <tpl hier="71" item="0"/>
          <tpl fld="4" item="5"/>
        </tpls>
      </n>
      <n v="142.18999999999997" in="0">
        <tpls c="5">
          <tpl fld="1" item="0"/>
          <tpl fld="2" item="6"/>
          <tpl fld="3" item="5"/>
          <tpl hier="71" item="0"/>
          <tpl fld="4" item="5"/>
        </tpls>
      </n>
      <n v="53.050000000000004" in="0">
        <tpls c="5">
          <tpl fld="1" item="0"/>
          <tpl fld="2" item="6"/>
          <tpl fld="3" item="9"/>
          <tpl hier="71" item="0"/>
          <tpl fld="4" item="5"/>
        </tpls>
      </n>
      <n v="53.050000000000004" in="0">
        <tpls c="5">
          <tpl fld="1" item="0"/>
          <tpl fld="2" item="7"/>
          <tpl fld="3" item="0"/>
          <tpl hier="71" item="0"/>
          <tpl fld="4" item="5"/>
        </tpls>
      </n>
      <n v="53.050000000000004" in="0">
        <tpls c="5">
          <tpl fld="1" item="0"/>
          <tpl fld="2" item="7"/>
          <tpl fld="3" item="4"/>
          <tpl hier="71" item="0"/>
          <tpl fld="4" item="5"/>
        </tpls>
      </n>
      <n v="153.29" in="0">
        <tpls c="5">
          <tpl fld="1" item="0"/>
          <tpl fld="2" item="7"/>
          <tpl fld="3" item="8"/>
          <tpl hier="71" item="0"/>
          <tpl fld="4" item="5"/>
        </tpls>
      </n>
      <n v="12516.839999999998" in="0">
        <tpls c="4">
          <tpl fld="1" item="0"/>
          <tpl fld="2" item="7"/>
          <tpl hier="71" item="0"/>
          <tpl fld="4" item="5"/>
        </tpls>
      </n>
      <n v="53.050000000000004" in="0">
        <tpls c="5">
          <tpl fld="1" item="0"/>
          <tpl fld="2" item="8"/>
          <tpl fld="3" item="3"/>
          <tpl hier="71" item="0"/>
          <tpl fld="4" item="5"/>
        </tpls>
      </n>
      <n v="5.79" in="0">
        <tpls c="5">
          <tpl fld="1" item="0"/>
          <tpl fld="2" item="8"/>
          <tpl fld="3" item="7"/>
          <tpl hier="71" item="0"/>
          <tpl fld="4" item="5"/>
        </tpls>
      </n>
      <n v="335.79" in="0">
        <tpls c="5">
          <tpl fld="1" item="0"/>
          <tpl fld="2" item="8"/>
          <tpl fld="3" item="11"/>
          <tpl hier="71" item="0"/>
          <tpl fld="4" item="5"/>
        </tpls>
      </n>
      <n v="5.79" in="0">
        <tpls c="5">
          <tpl fld="1" item="0"/>
          <tpl fld="2" item="9"/>
          <tpl fld="3" item="2"/>
          <tpl hier="71" item="0"/>
          <tpl fld="4" item="5"/>
        </tpls>
      </n>
      <n v="5.79" in="0">
        <tpls c="5">
          <tpl fld="1" item="0"/>
          <tpl fld="2" item="9"/>
          <tpl fld="3" item="6"/>
          <tpl hier="71" item="0"/>
          <tpl fld="4" item="5"/>
        </tpls>
      </n>
      <n v="5.79" in="0">
        <tpls c="5">
          <tpl fld="1" item="0"/>
          <tpl fld="2" item="9"/>
          <tpl fld="3" item="10"/>
          <tpl hier="71" item="0"/>
          <tpl fld="4" item="5"/>
        </tpls>
      </n>
      <n v="5.79" in="0">
        <tpls c="5">
          <tpl fld="1" item="0"/>
          <tpl fld="2" item="10"/>
          <tpl fld="3" item="1"/>
          <tpl hier="71" item="0"/>
          <tpl fld="4" item="5"/>
        </tpls>
      </n>
      <n v="5.79" in="0">
        <tpls c="5">
          <tpl fld="1" item="0"/>
          <tpl fld="2" item="10"/>
          <tpl fld="3" item="5"/>
          <tpl hier="71" item="0"/>
          <tpl fld="4" item="5"/>
        </tpls>
      </n>
      <n v="5.79" in="0">
        <tpls c="5">
          <tpl fld="1" item="0"/>
          <tpl fld="2" item="10"/>
          <tpl fld="3" item="9"/>
          <tpl hier="71" item="0"/>
          <tpl fld="4" item="5"/>
        </tpls>
      </n>
      <n v="5.79" in="0">
        <tpls c="5">
          <tpl fld="1" item="0"/>
          <tpl fld="2" item="11"/>
          <tpl fld="3" item="0"/>
          <tpl hier="71" item="0"/>
          <tpl fld="4" item="5"/>
        </tpls>
      </n>
      <n v="5.79" in="0">
        <tpls c="5">
          <tpl fld="1" item="0"/>
          <tpl fld="2" item="11"/>
          <tpl fld="3" item="4"/>
          <tpl hier="71" item="0"/>
          <tpl fld="4" item="5"/>
        </tpls>
      </n>
      <n v="4" in="0">
        <tpls c="5">
          <tpl fld="1" item="0"/>
          <tpl fld="2" item="11"/>
          <tpl fld="3" item="8"/>
          <tpl hier="71" item="0"/>
          <tpl fld="4" item="5"/>
        </tpls>
      </n>
      <n v="388.74000000000012" in="0">
        <tpls c="4">
          <tpl fld="1" item="0"/>
          <tpl fld="2" item="11"/>
          <tpl hier="71" item="0"/>
          <tpl fld="4" item="5"/>
        </tpls>
      </n>
      <n v="4" in="0">
        <tpls c="5">
          <tpl fld="1" item="0"/>
          <tpl fld="2" item="12"/>
          <tpl fld="3" item="3"/>
          <tpl hier="71" item="0"/>
          <tpl fld="4" item="5"/>
        </tpls>
      </n>
      <n v="4" in="0">
        <tpls c="5">
          <tpl fld="1" item="0"/>
          <tpl fld="2" item="12"/>
          <tpl fld="3" item="7"/>
          <tpl hier="71" item="0"/>
          <tpl fld="4" item="5"/>
        </tpls>
      </n>
      <n v="334" in="0">
        <tpls c="5">
          <tpl fld="1" item="0"/>
          <tpl fld="2" item="12"/>
          <tpl fld="3" item="11"/>
          <tpl hier="71" item="0"/>
          <tpl fld="4" item="5"/>
        </tpls>
      </n>
      <n v="4" in="0">
        <tpls c="5">
          <tpl fld="1" item="0"/>
          <tpl fld="2" item="13"/>
          <tpl fld="3" item="2"/>
          <tpl hier="71" item="0"/>
          <tpl fld="4" item="5"/>
        </tpls>
      </n>
      <n v="4" in="0">
        <tpls c="5">
          <tpl fld="1" item="0"/>
          <tpl fld="2" item="13"/>
          <tpl fld="3" item="6"/>
          <tpl hier="71" item="0"/>
          <tpl fld="4" item="5"/>
        </tpls>
      </n>
      <n v="4" in="0">
        <tpls c="5">
          <tpl fld="1" item="0"/>
          <tpl fld="2" item="13"/>
          <tpl fld="3" item="10"/>
          <tpl hier="71" item="0"/>
          <tpl fld="4" item="5"/>
        </tpls>
      </n>
      <n v="4" in="0">
        <tpls c="5">
          <tpl fld="1" item="0"/>
          <tpl fld="2" item="14"/>
          <tpl fld="3" item="1"/>
          <tpl hier="71" item="0"/>
          <tpl fld="4" item="5"/>
        </tpls>
      </n>
      <n v="4" in="0">
        <tpls c="5">
          <tpl fld="1" item="0"/>
          <tpl fld="2" item="14"/>
          <tpl fld="3" item="5"/>
          <tpl hier="71" item="0"/>
          <tpl fld="4" item="5"/>
        </tpls>
      </n>
      <n v="2" in="0">
        <tpls c="5">
          <tpl fld="1" item="0"/>
          <tpl fld="2" item="14"/>
          <tpl fld="3" item="9"/>
          <tpl hier="71" item="0"/>
          <tpl fld="4" item="5"/>
        </tpls>
      </n>
      <n v="2" in="0">
        <tpls c="5">
          <tpl fld="1" item="0"/>
          <tpl fld="2" item="15"/>
          <tpl fld="3" item="0"/>
          <tpl hier="71" item="0"/>
          <tpl fld="4" item="5"/>
        </tpls>
      </n>
      <n v="2" in="0">
        <tpls c="5">
          <tpl fld="1" item="0"/>
          <tpl fld="2" item="15"/>
          <tpl fld="3" item="4"/>
          <tpl hier="71" item="0"/>
          <tpl fld="4" item="5"/>
        </tpls>
      </n>
      <n v="2" in="0">
        <tpls c="5">
          <tpl fld="1" item="0"/>
          <tpl fld="2" item="15"/>
          <tpl fld="3" item="8"/>
          <tpl hier="71" item="0"/>
          <tpl fld="4" item="5"/>
        </tpls>
      </n>
      <n v="354" in="0">
        <tpls c="4">
          <tpl fld="1" item="0"/>
          <tpl fld="2" item="15"/>
          <tpl hier="71" item="0"/>
          <tpl fld="4" item="5"/>
        </tpls>
      </n>
      <n v="2" in="0">
        <tpls c="5">
          <tpl fld="1" item="0"/>
          <tpl fld="2" item="16"/>
          <tpl fld="3" item="3"/>
          <tpl hier="71" item="0"/>
          <tpl fld="4" item="5"/>
        </tpls>
      </n>
      <n v="2" in="0">
        <tpls c="5">
          <tpl fld="1" item="0"/>
          <tpl fld="2" item="16"/>
          <tpl fld="3" item="7"/>
          <tpl hier="71" item="0"/>
          <tpl fld="4" item="5"/>
        </tpls>
      </n>
      <n v="332" in="0">
        <tpls c="5">
          <tpl fld="1" item="0"/>
          <tpl fld="2" item="16"/>
          <tpl fld="3" item="11"/>
          <tpl hier="71" item="0"/>
          <tpl fld="4" item="5"/>
        </tpls>
      </n>
      <n v="2" in="0">
        <tpls c="5">
          <tpl fld="1" item="0"/>
          <tpl fld="2" item="17"/>
          <tpl fld="3" item="2"/>
          <tpl hier="71" item="0"/>
          <tpl fld="4" item="5"/>
        </tpls>
      </n>
      <n v="2" in="0">
        <tpls c="5">
          <tpl fld="1" item="0"/>
          <tpl fld="2" item="17"/>
          <tpl fld="3" item="6"/>
          <tpl hier="71" item="0"/>
          <tpl fld="4" item="5"/>
        </tpls>
      </n>
      <n v="2" in="0">
        <tpls c="5">
          <tpl fld="1" item="0"/>
          <tpl fld="2" item="17"/>
          <tpl fld="3" item="10"/>
          <tpl hier="71" item="0"/>
          <tpl fld="4" item="5"/>
        </tpls>
      </n>
      <n v="2" in="0">
        <tpls c="5">
          <tpl fld="1" item="0"/>
          <tpl fld="2" item="18"/>
          <tpl fld="3" item="1"/>
          <tpl hier="71" item="0"/>
          <tpl fld="4" item="5"/>
        </tpls>
      </n>
      <n v="2" in="0">
        <tpls c="5">
          <tpl fld="1" item="0"/>
          <tpl fld="2" item="18"/>
          <tpl fld="3" item="5"/>
          <tpl hier="71" item="0"/>
          <tpl fld="4" item="5"/>
        </tpls>
      </n>
      <n v="2" in="0">
        <tpls c="5">
          <tpl fld="1" item="0"/>
          <tpl fld="2" item="18"/>
          <tpl fld="3" item="9"/>
          <tpl hier="71" item="0"/>
          <tpl fld="4" item="5"/>
        </tpls>
      </n>
      <n v="2" in="0">
        <tpls c="5">
          <tpl fld="1" item="0"/>
          <tpl fld="2" item="19"/>
          <tpl fld="3" item="0"/>
          <tpl hier="71" item="0"/>
          <tpl fld="4" item="5"/>
        </tpls>
      </n>
      <n v="2" in="0">
        <tpls c="5">
          <tpl fld="1" item="0"/>
          <tpl fld="2" item="19"/>
          <tpl fld="3" item="4"/>
          <tpl hier="71" item="0"/>
          <tpl fld="4" item="5"/>
        </tpls>
      </n>
      <n v="2" in="0">
        <tpls c="5">
          <tpl fld="1" item="0"/>
          <tpl fld="2" item="19"/>
          <tpl fld="3" item="8"/>
          <tpl hier="71" item="0"/>
          <tpl fld="4" item="5"/>
        </tpls>
      </n>
      <n v="354" in="0">
        <tpls c="4">
          <tpl fld="1" item="0"/>
          <tpl fld="2" item="19"/>
          <tpl hier="71" item="0"/>
          <tpl fld="4" item="5"/>
        </tpls>
      </n>
      <n v="2" in="0">
        <tpls c="5">
          <tpl fld="1" item="0"/>
          <tpl fld="2" item="20"/>
          <tpl fld="3" item="3"/>
          <tpl hier="71" item="0"/>
          <tpl fld="4" item="5"/>
        </tpls>
      </n>
      <n v="2" in="0">
        <tpls c="5">
          <tpl fld="1" item="0"/>
          <tpl fld="2" item="20"/>
          <tpl fld="3" item="7"/>
          <tpl hier="71" item="0"/>
          <tpl fld="4" item="5"/>
        </tpls>
      </n>
      <n v="332" in="0">
        <tpls c="5">
          <tpl fld="1" item="0"/>
          <tpl fld="2" item="20"/>
          <tpl fld="3" item="11"/>
          <tpl hier="71" item="0"/>
          <tpl fld="4" item="5"/>
        </tpls>
      </n>
      <n v="2" in="0">
        <tpls c="5">
          <tpl fld="1" item="0"/>
          <tpl fld="2" item="21"/>
          <tpl fld="3" item="2"/>
          <tpl hier="71" item="0"/>
          <tpl fld="4" item="5"/>
        </tpls>
      </n>
      <n v="2" in="0">
        <tpls c="5">
          <tpl fld="1" item="0"/>
          <tpl fld="2" item="21"/>
          <tpl fld="3" item="6"/>
          <tpl hier="71" item="0"/>
          <tpl fld="4" item="5"/>
        </tpls>
      </n>
      <n v="2" in="0">
        <tpls c="5">
          <tpl fld="1" item="0"/>
          <tpl fld="2" item="21"/>
          <tpl fld="3" item="10"/>
          <tpl hier="71" item="0"/>
          <tpl fld="4" item="5"/>
        </tpls>
      </n>
      <n v="2" in="0">
        <tpls c="5">
          <tpl fld="1" item="0"/>
          <tpl fld="2" item="22"/>
          <tpl fld="3" item="1"/>
          <tpl hier="71" item="0"/>
          <tpl fld="4" item="5"/>
        </tpls>
      </n>
      <n v="2" in="0">
        <tpls c="5">
          <tpl fld="1" item="0"/>
          <tpl fld="2" item="22"/>
          <tpl fld="3" item="5"/>
          <tpl hier="71" item="0"/>
          <tpl fld="4" item="5"/>
        </tpls>
      </n>
      <n v="2" in="0">
        <tpls c="5">
          <tpl fld="1" item="0"/>
          <tpl fld="2" item="22"/>
          <tpl fld="3" item="9"/>
          <tpl hier="71" item="0"/>
          <tpl fld="4" item="5"/>
        </tpls>
      </n>
      <n v="2" in="0">
        <tpls c="5">
          <tpl fld="1" item="0"/>
          <tpl fld="2" item="23"/>
          <tpl fld="3" item="0"/>
          <tpl hier="71" item="0"/>
          <tpl fld="4" item="5"/>
        </tpls>
      </n>
      <n v="2" in="0">
        <tpls c="5">
          <tpl fld="1" item="0"/>
          <tpl fld="2" item="23"/>
          <tpl fld="3" item="4"/>
          <tpl hier="71" item="0"/>
          <tpl fld="4" item="5"/>
        </tpls>
      </n>
      <m>
        <tpls c="5">
          <tpl fld="1" item="0"/>
          <tpl fld="2" item="23"/>
          <tpl fld="3" item="8"/>
          <tpl hier="71" item="0"/>
          <tpl fld="4" item="5"/>
        </tpls>
      </m>
      <n v="344" in="0">
        <tpls c="4">
          <tpl fld="1" item="0"/>
          <tpl fld="2" item="23"/>
          <tpl hier="71" item="0"/>
          <tpl fld="4" item="5"/>
        </tpls>
      </n>
      <m>
        <tpls c="5">
          <tpl fld="1" item="0"/>
          <tpl fld="2" item="24"/>
          <tpl fld="3" item="3"/>
          <tpl hier="71" item="0"/>
          <tpl fld="4" item="5"/>
        </tpls>
      </m>
      <m>
        <tpls c="5">
          <tpl fld="1" item="0"/>
          <tpl fld="2" item="24"/>
          <tpl fld="3" item="7"/>
          <tpl hier="71" item="0"/>
          <tpl fld="4" item="5"/>
        </tpls>
      </m>
      <n v="330" in="0">
        <tpls c="5">
          <tpl fld="1" item="0"/>
          <tpl fld="2" item="24"/>
          <tpl fld="3" item="11"/>
          <tpl hier="71" item="0"/>
          <tpl fld="4" item="5"/>
        </tpls>
      </n>
      <m>
        <tpls c="5">
          <tpl fld="1" item="0"/>
          <tpl fld="2" item="25"/>
          <tpl fld="3" item="2"/>
          <tpl hier="71" item="0"/>
          <tpl fld="4" item="5"/>
        </tpls>
      </m>
      <m>
        <tpls c="5">
          <tpl fld="1" item="0"/>
          <tpl fld="2" item="25"/>
          <tpl fld="3" item="6"/>
          <tpl hier="71" item="0"/>
          <tpl fld="4" item="5"/>
        </tpls>
      </m>
      <m>
        <tpls c="5">
          <tpl fld="1" item="0"/>
          <tpl fld="2" item="25"/>
          <tpl fld="3" item="10"/>
          <tpl hier="71" item="0"/>
          <tpl fld="4" item="5"/>
        </tpls>
      </m>
      <m>
        <tpls c="5">
          <tpl fld="1" item="0"/>
          <tpl fld="2" item="26"/>
          <tpl fld="3" item="1"/>
          <tpl hier="71" item="0"/>
          <tpl fld="4" item="5"/>
        </tpls>
      </m>
      <m>
        <tpls c="5">
          <tpl fld="1" item="0"/>
          <tpl fld="2" item="26"/>
          <tpl fld="3" item="5"/>
          <tpl hier="71" item="0"/>
          <tpl fld="4" item="5"/>
        </tpls>
      </m>
      <m>
        <tpls c="5">
          <tpl fld="1" item="0"/>
          <tpl fld="2" item="26"/>
          <tpl fld="3" item="9"/>
          <tpl hier="71" item="0"/>
          <tpl fld="4" item="5"/>
        </tpls>
      </m>
      <m>
        <tpls c="5">
          <tpl fld="1" item="0"/>
          <tpl fld="2" item="27"/>
          <tpl fld="3" item="0"/>
          <tpl hier="71" item="0"/>
          <tpl fld="4" item="5"/>
        </tpls>
      </m>
      <m>
        <tpls c="5">
          <tpl fld="1" item="0"/>
          <tpl fld="2" item="27"/>
          <tpl fld="3" item="4"/>
          <tpl hier="71" item="0"/>
          <tpl fld="4" item="5"/>
        </tpls>
      </m>
      <m>
        <tpls c="5">
          <tpl fld="1" item="0"/>
          <tpl fld="2" item="27"/>
          <tpl fld="3" item="8"/>
          <tpl hier="71" item="0"/>
          <tpl fld="4" item="5"/>
        </tpls>
      </m>
      <m>
        <tpls c="4">
          <tpl fld="1" item="0"/>
          <tpl fld="2" item="27"/>
          <tpl hier="71" item="0"/>
          <tpl fld="4" item="5"/>
        </tpls>
      </m>
      <m>
        <tpls c="5">
          <tpl fld="1" item="0"/>
          <tpl fld="2" item="28"/>
          <tpl fld="3" item="3"/>
          <tpl hier="71" item="0"/>
          <tpl fld="4" item="5"/>
        </tpls>
      </m>
      <m>
        <tpls c="5">
          <tpl fld="1" item="0"/>
          <tpl fld="2" item="28"/>
          <tpl fld="3" item="7"/>
          <tpl hier="71" item="0"/>
          <tpl fld="4" item="5"/>
        </tpls>
      </m>
      <m>
        <tpls c="5">
          <tpl fld="1" item="0"/>
          <tpl fld="2" item="28"/>
          <tpl fld="3" item="11"/>
          <tpl hier="71" item="0"/>
          <tpl fld="4" item="5"/>
        </tpls>
      </m>
      <m>
        <tpls c="5">
          <tpl fld="1" item="0"/>
          <tpl fld="2" item="29"/>
          <tpl fld="3" item="2"/>
          <tpl hier="71" item="0"/>
          <tpl fld="4" item="5"/>
        </tpls>
      </m>
      <m>
        <tpls c="5">
          <tpl fld="1" item="0"/>
          <tpl fld="2" item="29"/>
          <tpl fld="3" item="6"/>
          <tpl hier="71" item="0"/>
          <tpl fld="4" item="5"/>
        </tpls>
      </m>
      <m>
        <tpls c="5">
          <tpl fld="1" item="0"/>
          <tpl fld="2" item="29"/>
          <tpl fld="3" item="10"/>
          <tpl hier="71" item="0"/>
          <tpl fld="4" item="5"/>
        </tpls>
      </m>
      <m>
        <tpls c="5">
          <tpl fld="1" item="0"/>
          <tpl fld="2" item="30"/>
          <tpl fld="3" item="1"/>
          <tpl hier="71" item="0"/>
          <tpl fld="4" item="5"/>
        </tpls>
      </m>
      <m>
        <tpls c="5">
          <tpl fld="1" item="0"/>
          <tpl fld="2" item="30"/>
          <tpl fld="3" item="5"/>
          <tpl hier="71" item="0"/>
          <tpl fld="4" item="5"/>
        </tpls>
      </m>
      <m>
        <tpls c="5">
          <tpl fld="1" item="0"/>
          <tpl fld="2" item="30"/>
          <tpl fld="3" item="9"/>
          <tpl hier="71" item="0"/>
          <tpl fld="4" item="5"/>
        </tpls>
      </m>
      <n v="24253.250000000047" in="0">
        <tpls c="4">
          <tpl fld="1" item="0"/>
          <tpl hier="59" item="4294967295"/>
          <tpl hier="71" item="0"/>
          <tpl fld="4" item="5"/>
        </tpls>
      </n>
      <m>
        <tpls c="5">
          <tpl fld="1" item="0"/>
          <tpl fld="2" item="0"/>
          <tpl fld="3" item="3"/>
          <tpl hier="71" item="0"/>
          <tpl fld="4" item="6"/>
        </tpls>
      </m>
      <m>
        <tpls c="5">
          <tpl fld="1" item="0"/>
          <tpl fld="2" item="0"/>
          <tpl fld="3" item="7"/>
          <tpl hier="71" item="0"/>
          <tpl fld="4" item="6"/>
        </tpls>
      </m>
      <m>
        <tpls c="5">
          <tpl fld="1" item="0"/>
          <tpl fld="2" item="0"/>
          <tpl fld="3" item="11"/>
          <tpl hier="71" item="0"/>
          <tpl fld="4" item="6"/>
        </tpls>
      </m>
      <m>
        <tpls c="5">
          <tpl fld="1" item="0"/>
          <tpl fld="2" item="1"/>
          <tpl fld="3" item="2"/>
          <tpl hier="71" item="0"/>
          <tpl fld="4" item="6"/>
        </tpls>
      </m>
      <m>
        <tpls c="5">
          <tpl fld="1" item="0"/>
          <tpl fld="2" item="1"/>
          <tpl fld="3" item="6"/>
          <tpl hier="71" item="0"/>
          <tpl fld="4" item="6"/>
        </tpls>
      </m>
      <m>
        <tpls c="5">
          <tpl fld="1" item="0"/>
          <tpl fld="2" item="1"/>
          <tpl fld="3" item="10"/>
          <tpl hier="71" item="0"/>
          <tpl fld="4" item="6"/>
        </tpls>
      </m>
      <m>
        <tpls c="5">
          <tpl fld="1" item="0"/>
          <tpl fld="2" item="2"/>
          <tpl fld="3" item="1"/>
          <tpl hier="71" item="0"/>
          <tpl fld="4" item="6"/>
        </tpls>
      </m>
      <m>
        <tpls c="5">
          <tpl fld="1" item="0"/>
          <tpl fld="2" item="2"/>
          <tpl fld="3" item="5"/>
          <tpl hier="71" item="0"/>
          <tpl fld="4" item="6"/>
        </tpls>
      </m>
      <m>
        <tpls c="5">
          <tpl fld="1" item="0"/>
          <tpl fld="2" item="2"/>
          <tpl fld="3" item="9"/>
          <tpl hier="71" item="0"/>
          <tpl fld="4" item="6"/>
        </tpls>
      </m>
      <m>
        <tpls c="5">
          <tpl fld="1" item="0"/>
          <tpl fld="2" item="3"/>
          <tpl fld="3" item="0"/>
          <tpl hier="71" item="0"/>
          <tpl fld="4" item="6"/>
        </tpls>
      </m>
      <n v="1240000" in="0">
        <tpls c="5">
          <tpl fld="1" item="0"/>
          <tpl fld="2" item="3"/>
          <tpl fld="3" item="4"/>
          <tpl hier="71" item="0"/>
          <tpl fld="4" item="6"/>
        </tpls>
      </n>
      <n v="1240000" in="0">
        <tpls c="5">
          <tpl fld="1" item="0"/>
          <tpl fld="2" item="3"/>
          <tpl fld="3" item="8"/>
          <tpl hier="71" item="0"/>
          <tpl fld="4" item="6"/>
        </tpls>
      </n>
      <n v="11160000" in="0">
        <tpls c="4">
          <tpl fld="1" item="0"/>
          <tpl fld="2" item="3"/>
          <tpl hier="71" item="0"/>
          <tpl fld="4" item="6"/>
        </tpls>
      </n>
      <n v="1240000" in="0">
        <tpls c="5">
          <tpl fld="1" item="0"/>
          <tpl fld="2" item="4"/>
          <tpl fld="3" item="3"/>
          <tpl hier="71" item="0"/>
          <tpl fld="4" item="6"/>
        </tpls>
      </n>
      <n v="1240000" in="0">
        <tpls c="5">
          <tpl fld="1" item="0"/>
          <tpl fld="2" item="4"/>
          <tpl fld="3" item="7"/>
          <tpl hier="71" item="0"/>
          <tpl fld="4" item="6"/>
        </tpls>
      </n>
      <n v="1240000" in="0">
        <tpls c="5">
          <tpl fld="1" item="0"/>
          <tpl fld="2" item="4"/>
          <tpl fld="3" item="11"/>
          <tpl hier="71" item="0"/>
          <tpl fld="4" item="6"/>
        </tpls>
      </n>
      <n v="1240000" in="0">
        <tpls c="5">
          <tpl fld="1" item="0"/>
          <tpl fld="2" item="5"/>
          <tpl fld="3" item="2"/>
          <tpl hier="71" item="0"/>
          <tpl fld="4" item="6"/>
        </tpls>
      </n>
      <n v="1240000" in="0">
        <tpls c="5">
          <tpl fld="1" item="0"/>
          <tpl fld="2" item="5"/>
          <tpl fld="3" item="6"/>
          <tpl hier="71" item="0"/>
          <tpl fld="4" item="6"/>
        </tpls>
      </n>
      <n v="1240000" in="0">
        <tpls c="5">
          <tpl fld="1" item="0"/>
          <tpl fld="2" item="5"/>
          <tpl fld="3" item="10"/>
          <tpl hier="71" item="0"/>
          <tpl fld="4" item="6"/>
        </tpls>
      </n>
      <n v="1240000" in="0">
        <tpls c="5">
          <tpl fld="1" item="0"/>
          <tpl fld="2" item="6"/>
          <tpl fld="3" item="1"/>
          <tpl hier="71" item="0"/>
          <tpl fld="4" item="6"/>
        </tpls>
      </n>
      <n v="1240000" in="0">
        <tpls c="5">
          <tpl fld="1" item="0"/>
          <tpl fld="2" item="6"/>
          <tpl fld="3" item="5"/>
          <tpl hier="71" item="0"/>
          <tpl fld="4" item="6"/>
        </tpls>
      </n>
      <n v="1240000" in="0">
        <tpls c="5">
          <tpl fld="1" item="0"/>
          <tpl fld="2" item="6"/>
          <tpl fld="3" item="9"/>
          <tpl hier="71" item="0"/>
          <tpl fld="4" item="6"/>
        </tpls>
      </n>
      <n v="1240000" in="0">
        <tpls c="5">
          <tpl fld="1" item="0"/>
          <tpl fld="2" item="7"/>
          <tpl fld="3" item="0"/>
          <tpl hier="71" item="0"/>
          <tpl fld="4" item="6"/>
        </tpls>
      </n>
      <n v="1240000" in="0">
        <tpls c="5">
          <tpl fld="1" item="0"/>
          <tpl fld="2" item="7"/>
          <tpl fld="3" item="4"/>
          <tpl hier="71" item="0"/>
          <tpl fld="4" item="6"/>
        </tpls>
      </n>
      <n v="1240000" in="0">
        <tpls c="5">
          <tpl fld="1" item="0"/>
          <tpl fld="2" item="7"/>
          <tpl fld="3" item="8"/>
          <tpl hier="71" item="0"/>
          <tpl fld="4" item="6"/>
        </tpls>
      </n>
      <n v="14880000" in="0">
        <tpls c="4">
          <tpl fld="1" item="0"/>
          <tpl fld="2" item="7"/>
          <tpl hier="71" item="0"/>
          <tpl fld="4" item="6"/>
        </tpls>
      </n>
      <n v="1240000" in="0">
        <tpls c="5">
          <tpl fld="1" item="0"/>
          <tpl fld="2" item="8"/>
          <tpl fld="3" item="3"/>
          <tpl hier="71" item="0"/>
          <tpl fld="4" item="6"/>
        </tpls>
      </n>
      <n v="1240000" in="0">
        <tpls c="5">
          <tpl fld="1" item="0"/>
          <tpl fld="2" item="8"/>
          <tpl fld="3" item="7"/>
          <tpl hier="71" item="0"/>
          <tpl fld="4" item="6"/>
        </tpls>
      </n>
      <n v="1240000" in="0">
        <tpls c="5">
          <tpl fld="1" item="0"/>
          <tpl fld="2" item="8"/>
          <tpl fld="3" item="11"/>
          <tpl hier="71" item="0"/>
          <tpl fld="4" item="6"/>
        </tpls>
      </n>
      <n v="1240000" in="0">
        <tpls c="5">
          <tpl fld="1" item="0"/>
          <tpl fld="2" item="9"/>
          <tpl fld="3" item="2"/>
          <tpl hier="71" item="0"/>
          <tpl fld="4" item="6"/>
        </tpls>
      </n>
      <n v="1240000" in="0">
        <tpls c="5">
          <tpl fld="1" item="0"/>
          <tpl fld="2" item="9"/>
          <tpl fld="3" item="6"/>
          <tpl hier="71" item="0"/>
          <tpl fld="4" item="6"/>
        </tpls>
      </n>
      <n v="1240000" in="0">
        <tpls c="5">
          <tpl fld="1" item="0"/>
          <tpl fld="2" item="9"/>
          <tpl fld="3" item="10"/>
          <tpl hier="71" item="0"/>
          <tpl fld="4" item="6"/>
        </tpls>
      </n>
      <n v="1240000" in="0">
        <tpls c="5">
          <tpl fld="1" item="0"/>
          <tpl fld="2" item="10"/>
          <tpl fld="3" item="1"/>
          <tpl hier="71" item="0"/>
          <tpl fld="4" item="6"/>
        </tpls>
      </n>
      <n v="1240000" in="0">
        <tpls c="5">
          <tpl fld="1" item="0"/>
          <tpl fld="2" item="10"/>
          <tpl fld="3" item="5"/>
          <tpl hier="71" item="0"/>
          <tpl fld="4" item="6"/>
        </tpls>
      </n>
      <n v="1240000" in="0">
        <tpls c="5">
          <tpl fld="1" item="0"/>
          <tpl fld="2" item="10"/>
          <tpl fld="3" item="9"/>
          <tpl hier="71" item="0"/>
          <tpl fld="4" item="6"/>
        </tpls>
      </n>
      <n v="1240000" in="0">
        <tpls c="5">
          <tpl fld="1" item="0"/>
          <tpl fld="2" item="11"/>
          <tpl fld="3" item="0"/>
          <tpl hier="71" item="0"/>
          <tpl fld="4" item="6"/>
        </tpls>
      </n>
      <n v="1240000" in="0">
        <tpls c="5">
          <tpl fld="1" item="0"/>
          <tpl fld="2" item="11"/>
          <tpl fld="3" item="4"/>
          <tpl hier="71" item="0"/>
          <tpl fld="4" item="6"/>
        </tpls>
      </n>
      <n v="1240000" in="0">
        <tpls c="5">
          <tpl fld="1" item="0"/>
          <tpl fld="2" item="11"/>
          <tpl fld="3" item="8"/>
          <tpl hier="71" item="0"/>
          <tpl fld="4" item="6"/>
        </tpls>
      </n>
      <n v="14880000" in="0">
        <tpls c="4">
          <tpl fld="1" item="0"/>
          <tpl fld="2" item="11"/>
          <tpl hier="71" item="0"/>
          <tpl fld="4" item="6"/>
        </tpls>
      </n>
      <n v="1240000" in="0">
        <tpls c="5">
          <tpl fld="1" item="0"/>
          <tpl fld="2" item="12"/>
          <tpl fld="3" item="3"/>
          <tpl hier="71" item="0"/>
          <tpl fld="4" item="6"/>
        </tpls>
      </n>
      <n v="1240000" in="0">
        <tpls c="5">
          <tpl fld="1" item="0"/>
          <tpl fld="2" item="12"/>
          <tpl fld="3" item="7"/>
          <tpl hier="71" item="0"/>
          <tpl fld="4" item="6"/>
        </tpls>
      </n>
      <n v="1240000" in="0">
        <tpls c="5">
          <tpl fld="1" item="0"/>
          <tpl fld="2" item="12"/>
          <tpl fld="3" item="11"/>
          <tpl hier="71" item="0"/>
          <tpl fld="4" item="6"/>
        </tpls>
      </n>
      <m>
        <tpls c="5">
          <tpl fld="1" item="0"/>
          <tpl fld="2" item="13"/>
          <tpl fld="3" item="2"/>
          <tpl hier="71" item="0"/>
          <tpl fld="4" item="6"/>
        </tpls>
      </m>
      <m>
        <tpls c="5">
          <tpl fld="1" item="0"/>
          <tpl fld="2" item="13"/>
          <tpl fld="3" item="6"/>
          <tpl hier="71" item="0"/>
          <tpl fld="4" item="6"/>
        </tpls>
      </m>
      <m>
        <tpls c="5">
          <tpl fld="1" item="0"/>
          <tpl fld="2" item="13"/>
          <tpl fld="3" item="10"/>
          <tpl hier="71" item="0"/>
          <tpl fld="4" item="6"/>
        </tpls>
      </m>
      <m>
        <tpls c="5">
          <tpl fld="1" item="0"/>
          <tpl fld="2" item="14"/>
          <tpl fld="3" item="1"/>
          <tpl hier="71" item="0"/>
          <tpl fld="4" item="6"/>
        </tpls>
      </m>
      <m>
        <tpls c="5">
          <tpl fld="1" item="0"/>
          <tpl fld="2" item="14"/>
          <tpl fld="3" item="5"/>
          <tpl hier="71" item="0"/>
          <tpl fld="4" item="6"/>
        </tpls>
      </m>
      <m>
        <tpls c="5">
          <tpl fld="1" item="0"/>
          <tpl fld="2" item="14"/>
          <tpl fld="3" item="9"/>
          <tpl hier="71" item="0"/>
          <tpl fld="4" item="6"/>
        </tpls>
      </m>
      <m>
        <tpls c="5">
          <tpl fld="1" item="0"/>
          <tpl fld="2" item="15"/>
          <tpl fld="3" item="1"/>
          <tpl hier="71" item="0"/>
          <tpl fld="4" item="6"/>
        </tpls>
      </m>
      <m>
        <tpls c="5">
          <tpl fld="1" item="0"/>
          <tpl fld="2" item="15"/>
          <tpl fld="3" item="6"/>
          <tpl hier="71" item="0"/>
          <tpl fld="4" item="6"/>
        </tpls>
      </m>
      <m>
        <tpls c="4">
          <tpl fld="1" item="0"/>
          <tpl fld="2" item="15"/>
          <tpl hier="71" item="0"/>
          <tpl fld="4" item="6"/>
        </tpls>
      </m>
      <m>
        <tpls c="5">
          <tpl fld="1" item="0"/>
          <tpl fld="2" item="16"/>
          <tpl fld="3" item="4"/>
          <tpl hier="71" item="0"/>
          <tpl fld="4" item="6"/>
        </tpls>
      </m>
      <m>
        <tpls c="5">
          <tpl fld="1" item="0"/>
          <tpl fld="2" item="16"/>
          <tpl fld="3" item="9"/>
          <tpl hier="71" item="0"/>
          <tpl fld="4" item="6"/>
        </tpls>
      </m>
      <m>
        <tpls c="5">
          <tpl fld="1" item="0"/>
          <tpl fld="2" item="17"/>
          <tpl fld="3" item="2"/>
          <tpl hier="71" item="0"/>
          <tpl fld="4" item="6"/>
        </tpls>
      </m>
      <m>
        <tpls c="5">
          <tpl fld="1" item="0"/>
          <tpl fld="2" item="17"/>
          <tpl fld="3" item="7"/>
          <tpl hier="71" item="0"/>
          <tpl fld="4" item="6"/>
        </tpls>
      </m>
      <m>
        <tpls c="4">
          <tpl fld="1" item="0"/>
          <tpl fld="2" item="17"/>
          <tpl hier="71" item="0"/>
          <tpl fld="4" item="6"/>
        </tpls>
      </m>
      <m>
        <tpls c="5">
          <tpl fld="1" item="0"/>
          <tpl fld="2" item="18"/>
          <tpl fld="3" item="5"/>
          <tpl hier="71" item="0"/>
          <tpl fld="4" item="6"/>
        </tpls>
      </m>
      <m>
        <tpls c="5">
          <tpl fld="1" item="0"/>
          <tpl fld="2" item="18"/>
          <tpl fld="3" item="10"/>
          <tpl hier="71" item="0"/>
          <tpl fld="4" item="6"/>
        </tpls>
      </m>
      <m>
        <tpls c="5">
          <tpl fld="1" item="0"/>
          <tpl fld="2" item="19"/>
          <tpl fld="3" item="2"/>
          <tpl hier="71" item="0"/>
          <tpl fld="4" item="6"/>
        </tpls>
      </m>
      <m>
        <tpls c="5">
          <tpl fld="1" item="0"/>
          <tpl fld="2" item="19"/>
          <tpl fld="3" item="8"/>
          <tpl hier="71" item="0"/>
          <tpl fld="4" item="6"/>
        </tpls>
      </m>
      <m>
        <tpls c="5">
          <tpl fld="1" item="0"/>
          <tpl fld="2" item="20"/>
          <tpl fld="3" item="0"/>
          <tpl hier="71" item="0"/>
          <tpl fld="4" item="6"/>
        </tpls>
      </m>
      <m>
        <tpls c="5">
          <tpl fld="1" item="0"/>
          <tpl fld="2" item="20"/>
          <tpl fld="3" item="5"/>
          <tpl hier="71" item="0"/>
          <tpl fld="4" item="6"/>
        </tpls>
      </m>
      <m>
        <tpls c="5">
          <tpl fld="1" item="0"/>
          <tpl fld="2" item="20"/>
          <tpl fld="3" item="11"/>
          <tpl hier="71" item="0"/>
          <tpl fld="4" item="6"/>
        </tpls>
      </m>
      <m>
        <tpls c="5">
          <tpl fld="1" item="0"/>
          <tpl fld="2" item="21"/>
          <tpl fld="3" item="3"/>
          <tpl hier="71" item="0"/>
          <tpl fld="4" item="6"/>
        </tpls>
      </m>
      <m>
        <tpls c="5">
          <tpl fld="1" item="0"/>
          <tpl fld="2" item="21"/>
          <tpl fld="3" item="8"/>
          <tpl hier="71" item="0"/>
          <tpl fld="4" item="6"/>
        </tpls>
      </m>
      <m>
        <tpls c="5">
          <tpl fld="1" item="0"/>
          <tpl fld="2" item="22"/>
          <tpl fld="3" item="1"/>
          <tpl hier="71" item="0"/>
          <tpl fld="4" item="6"/>
        </tpls>
      </m>
      <m>
        <tpls c="5">
          <tpl fld="1" item="0"/>
          <tpl fld="2" item="22"/>
          <tpl fld="3" item="6"/>
          <tpl hier="71" item="0"/>
          <tpl fld="4" item="6"/>
        </tpls>
      </m>
      <m>
        <tpls c="5">
          <tpl fld="1" item="0"/>
          <tpl fld="2" item="22"/>
          <tpl fld="3" item="11"/>
          <tpl hier="71" item="0"/>
          <tpl fld="4" item="6"/>
        </tpls>
      </m>
      <m>
        <tpls c="5">
          <tpl fld="1" item="0"/>
          <tpl fld="2" item="23"/>
          <tpl fld="3" item="4"/>
          <tpl hier="71" item="0"/>
          <tpl fld="4" item="6"/>
        </tpls>
      </m>
      <m>
        <tpls c="5">
          <tpl fld="1" item="0"/>
          <tpl fld="2" item="23"/>
          <tpl fld="3" item="9"/>
          <tpl hier="71" item="0"/>
          <tpl fld="4" item="6"/>
        </tpls>
      </m>
      <m>
        <tpls c="5">
          <tpl fld="1" item="0"/>
          <tpl fld="2" item="24"/>
          <tpl fld="3" item="1"/>
          <tpl hier="71" item="0"/>
          <tpl fld="4" item="6"/>
        </tpls>
      </m>
      <m>
        <tpls c="5">
          <tpl fld="1" item="0"/>
          <tpl fld="2" item="24"/>
          <tpl fld="3" item="7"/>
          <tpl hier="71" item="0"/>
          <tpl fld="4" item="6"/>
        </tpls>
      </m>
      <m>
        <tpls c="4">
          <tpl fld="1" item="0"/>
          <tpl fld="2" item="24"/>
          <tpl hier="71" item="0"/>
          <tpl fld="4" item="6"/>
        </tpls>
      </m>
      <m>
        <tpls c="5">
          <tpl fld="1" item="0"/>
          <tpl fld="2" item="25"/>
          <tpl fld="3" item="4"/>
          <tpl hier="71" item="0"/>
          <tpl fld="4" item="6"/>
        </tpls>
      </m>
      <m>
        <tpls c="5">
          <tpl fld="1" item="0"/>
          <tpl fld="2" item="25"/>
          <tpl fld="3" item="10"/>
          <tpl hier="71" item="0"/>
          <tpl fld="4" item="6"/>
        </tpls>
      </m>
      <m>
        <tpls c="5">
          <tpl fld="1" item="0"/>
          <tpl fld="2" item="26"/>
          <tpl fld="3" item="2"/>
          <tpl hier="71" item="0"/>
          <tpl fld="4" item="6"/>
        </tpls>
      </m>
      <m>
        <tpls c="5">
          <tpl fld="1" item="0"/>
          <tpl fld="2" item="26"/>
          <tpl fld="3" item="7"/>
          <tpl hier="71" item="0"/>
          <tpl fld="4" item="6"/>
        </tpls>
      </m>
      <m>
        <tpls c="5">
          <tpl fld="1" item="0"/>
          <tpl fld="2" item="27"/>
          <tpl fld="3" item="0"/>
          <tpl hier="71" item="0"/>
          <tpl fld="4" item="6"/>
        </tpls>
      </m>
      <m>
        <tpls c="5">
          <tpl fld="1" item="0"/>
          <tpl fld="2" item="27"/>
          <tpl fld="3" item="5"/>
          <tpl hier="71" item="0"/>
          <tpl fld="4" item="6"/>
        </tpls>
      </m>
      <m>
        <tpls c="5">
          <tpl fld="1" item="0"/>
          <tpl fld="2" item="27"/>
          <tpl fld="3" item="10"/>
          <tpl hier="71" item="0"/>
          <tpl fld="4" item="6"/>
        </tpls>
      </m>
      <m>
        <tpls c="5">
          <tpl fld="1" item="0"/>
          <tpl fld="2" item="28"/>
          <tpl fld="3" item="3"/>
          <tpl hier="71" item="0"/>
          <tpl fld="4" item="6"/>
        </tpls>
      </m>
      <m>
        <tpls c="5">
          <tpl fld="1" item="0"/>
          <tpl fld="2" item="28"/>
          <tpl fld="3" item="8"/>
          <tpl hier="71" item="0"/>
          <tpl fld="4" item="6"/>
        </tpls>
      </m>
      <m>
        <tpls c="5">
          <tpl fld="1" item="0"/>
          <tpl fld="2" item="29"/>
          <tpl fld="3" item="0"/>
          <tpl hier="71" item="0"/>
          <tpl fld="4" item="6"/>
        </tpls>
      </m>
      <m>
        <tpls c="5">
          <tpl fld="1" item="0"/>
          <tpl fld="2" item="29"/>
          <tpl fld="3" item="6"/>
          <tpl hier="71" item="0"/>
          <tpl fld="4" item="6"/>
        </tpls>
      </m>
      <m>
        <tpls c="5">
          <tpl fld="1" item="0"/>
          <tpl fld="2" item="29"/>
          <tpl fld="3" item="11"/>
          <tpl hier="71" item="0"/>
          <tpl fld="4" item="6"/>
        </tpls>
      </m>
      <m>
        <tpls c="5">
          <tpl fld="1" item="0"/>
          <tpl fld="2" item="30"/>
          <tpl fld="3" item="3"/>
          <tpl hier="71" item="0"/>
          <tpl fld="4" item="6"/>
        </tpls>
      </m>
      <m>
        <tpls c="5">
          <tpl fld="1" item="0"/>
          <tpl fld="2" item="30"/>
          <tpl fld="3" item="9"/>
          <tpl hier="71" item="0"/>
          <tpl fld="4" item="6"/>
        </tpls>
      </m>
      <m>
        <tpls c="5">
          <tpl fld="1" item="0"/>
          <tpl fld="2" item="0"/>
          <tpl fld="3" item="0"/>
          <tpl hier="71" item="0"/>
          <tpl fld="4" item="7"/>
        </tpls>
      </m>
      <m>
        <tpls c="5">
          <tpl fld="1" item="0"/>
          <tpl fld="2" item="0"/>
          <tpl fld="3" item="5"/>
          <tpl hier="71" item="0"/>
          <tpl fld="4" item="7"/>
        </tpls>
      </m>
      <m>
        <tpls c="5">
          <tpl fld="1" item="0"/>
          <tpl fld="2" item="0"/>
          <tpl fld="3" item="11"/>
          <tpl hier="71" item="0"/>
          <tpl fld="4" item="7"/>
        </tpls>
      </m>
      <m>
        <tpls c="5">
          <tpl fld="1" item="0"/>
          <tpl fld="2" item="1"/>
          <tpl fld="3" item="3"/>
          <tpl hier="71" item="0"/>
          <tpl fld="4" item="7"/>
        </tpls>
      </m>
      <m>
        <tpls c="5">
          <tpl fld="1" item="0"/>
          <tpl fld="2" item="1"/>
          <tpl fld="3" item="8"/>
          <tpl hier="71" item="0"/>
          <tpl fld="4" item="7"/>
        </tpls>
      </m>
      <m>
        <tpls c="5">
          <tpl fld="1" item="0"/>
          <tpl fld="2" item="2"/>
          <tpl fld="3" item="1"/>
          <tpl hier="71" item="0"/>
          <tpl fld="4" item="7"/>
        </tpls>
      </m>
      <m>
        <tpls c="5">
          <tpl fld="1" item="0"/>
          <tpl fld="2" item="2"/>
          <tpl fld="3" item="7"/>
          <tpl hier="71" item="0"/>
          <tpl fld="4" item="7"/>
        </tpls>
      </m>
      <m>
        <tpls c="5">
          <tpl fld="1" item="0"/>
          <tpl fld="2" item="3"/>
          <tpl fld="3" item="2"/>
          <tpl hier="71" item="0"/>
          <tpl fld="4" item="7"/>
        </tpls>
      </m>
      <n v="130000" in="0">
        <tpls c="5">
          <tpl fld="1" item="0"/>
          <tpl fld="2" item="3"/>
          <tpl fld="3" item="10"/>
          <tpl hier="71" item="0"/>
          <tpl fld="4" item="7"/>
        </tpls>
      </n>
      <n v="130000" in="0">
        <tpls c="5">
          <tpl fld="1" item="0"/>
          <tpl fld="2" item="4"/>
          <tpl fld="3" item="5"/>
          <tpl hier="71" item="0"/>
          <tpl fld="4" item="7"/>
        </tpls>
      </n>
      <n v="130000" in="0">
        <tpls c="5">
          <tpl fld="1" item="0"/>
          <tpl fld="2" item="5"/>
          <tpl fld="3" item="0"/>
          <tpl hier="71" item="0"/>
          <tpl fld="4" item="7"/>
        </tpls>
      </n>
      <m>
        <tpls c="5">
          <tpl fld="1" item="0"/>
          <tpl fld="2" item="5"/>
          <tpl fld="3" item="8"/>
          <tpl hier="71" item="0"/>
          <tpl fld="4" item="7"/>
        </tpls>
      </m>
      <m>
        <tpls c="5">
          <tpl fld="1" item="0"/>
          <tpl fld="2" item="6"/>
          <tpl fld="3" item="3"/>
          <tpl hier="71" item="0"/>
          <tpl fld="4" item="7"/>
        </tpls>
      </m>
      <m>
        <tpls c="5">
          <tpl fld="1" item="0"/>
          <tpl fld="2" item="6"/>
          <tpl fld="3" item="11"/>
          <tpl hier="71" item="0"/>
          <tpl fld="4" item="7"/>
        </tpls>
      </m>
      <m>
        <tpls c="5">
          <tpl fld="1" item="0"/>
          <tpl fld="2" item="7"/>
          <tpl fld="3" item="6"/>
          <tpl hier="71" item="0"/>
          <tpl fld="4" item="7"/>
        </tpls>
      </m>
      <m>
        <tpls c="5">
          <tpl fld="1" item="0"/>
          <tpl fld="2" item="8"/>
          <tpl fld="3" item="1"/>
          <tpl hier="71" item="0"/>
          <tpl fld="4" item="7"/>
        </tpls>
      </m>
      <m>
        <tpls c="5">
          <tpl fld="1" item="0"/>
          <tpl fld="2" item="8"/>
          <tpl fld="3" item="9"/>
          <tpl hier="71" item="0"/>
          <tpl fld="4" item="7"/>
        </tpls>
      </m>
      <m>
        <tpls c="5">
          <tpl fld="1" item="0"/>
          <tpl fld="2" item="9"/>
          <tpl fld="3" item="4"/>
          <tpl hier="71" item="0"/>
          <tpl fld="4" item="7"/>
        </tpls>
      </m>
      <m>
        <tpls c="4">
          <tpl fld="1" item="0"/>
          <tpl fld="2" item="9"/>
          <tpl hier="71" item="0"/>
          <tpl fld="4" item="7"/>
        </tpls>
      </m>
      <m>
        <tpls c="5">
          <tpl fld="1" item="0"/>
          <tpl fld="2" item="10"/>
          <tpl fld="3" item="7"/>
          <tpl hier="71" item="0"/>
          <tpl fld="4" item="7"/>
        </tpls>
      </m>
      <m>
        <tpls c="5">
          <tpl fld="1" item="0"/>
          <tpl fld="2" item="11"/>
          <tpl fld="3" item="2"/>
          <tpl hier="71" item="0"/>
          <tpl fld="4" item="7"/>
        </tpls>
      </m>
      <m>
        <tpls c="5">
          <tpl fld="1" item="0"/>
          <tpl fld="2" item="11"/>
          <tpl fld="3" item="10"/>
          <tpl hier="71" item="0"/>
          <tpl fld="4" item="7"/>
        </tpls>
      </m>
      <m>
        <tpls c="5">
          <tpl fld="1" item="0"/>
          <tpl fld="2" item="12"/>
          <tpl fld="3" item="5"/>
          <tpl hier="71" item="0"/>
          <tpl fld="4" item="7"/>
        </tpls>
      </m>
      <m>
        <tpls c="5">
          <tpl fld="1" item="0"/>
          <tpl fld="2" item="13"/>
          <tpl fld="3" item="8"/>
          <tpl hier="71" item="0"/>
          <tpl fld="4" item="7"/>
        </tpls>
      </m>
      <m>
        <tpls c="5">
          <tpl fld="1" item="0"/>
          <tpl fld="2" item="14"/>
          <tpl fld="3" item="11"/>
          <tpl hier="71" item="0"/>
          <tpl fld="4" item="7"/>
        </tpls>
      </m>
      <m>
        <tpls c="5">
          <tpl fld="1" item="0"/>
          <tpl fld="2" item="16"/>
          <tpl fld="3" item="1"/>
          <tpl hier="71" item="0"/>
          <tpl fld="4" item="7"/>
        </tpls>
      </m>
      <m>
        <tpls c="5">
          <tpl fld="1" item="0"/>
          <tpl fld="2" item="17"/>
          <tpl fld="3" item="4"/>
          <tpl hier="71" item="0"/>
          <tpl fld="4" item="7"/>
        </tpls>
      </m>
      <m>
        <tpls c="5">
          <tpl fld="1" item="0"/>
          <tpl fld="2" item="18"/>
          <tpl fld="3" item="7"/>
          <tpl hier="71" item="0"/>
          <tpl fld="4" item="7"/>
        </tpls>
      </m>
      <m>
        <tpls c="5">
          <tpl fld="1" item="0"/>
          <tpl fld="2" item="19"/>
          <tpl fld="3" item="10"/>
          <tpl hier="71" item="0"/>
          <tpl fld="4" item="7"/>
        </tpls>
      </m>
      <m>
        <tpls c="5">
          <tpl fld="1" item="0"/>
          <tpl fld="2" item="21"/>
          <tpl fld="3" item="0"/>
          <tpl hier="71" item="0"/>
          <tpl fld="4" item="7"/>
        </tpls>
      </m>
      <m>
        <tpls c="5">
          <tpl fld="1" item="0"/>
          <tpl fld="2" item="22"/>
          <tpl fld="3" item="3"/>
          <tpl hier="71" item="0"/>
          <tpl fld="4" item="7"/>
        </tpls>
      </m>
      <m>
        <tpls c="5">
          <tpl fld="1" item="0"/>
          <tpl fld="2" item="23"/>
          <tpl fld="3" item="6"/>
          <tpl hier="71" item="0"/>
          <tpl fld="4" item="7"/>
        </tpls>
      </m>
      <m>
        <tpls c="5">
          <tpl fld="1" item="0"/>
          <tpl fld="2" item="24"/>
          <tpl fld="3" item="9"/>
          <tpl hier="71" item="0"/>
          <tpl fld="4" item="7"/>
        </tpls>
      </m>
      <m>
        <tpls c="4">
          <tpl fld="1" item="0"/>
          <tpl fld="2" item="25"/>
          <tpl hier="71" item="0"/>
          <tpl fld="4" item="7"/>
        </tpls>
      </m>
      <m>
        <tpls c="5">
          <tpl fld="1" item="0"/>
          <tpl fld="2" item="27"/>
          <tpl fld="3" item="2"/>
          <tpl hier="71" item="0"/>
          <tpl fld="4" item="7"/>
        </tpls>
      </m>
      <m>
        <tpls c="5">
          <tpl fld="1" item="0"/>
          <tpl fld="2" item="28"/>
          <tpl fld="3" item="5"/>
          <tpl hier="71" item="0"/>
          <tpl fld="4" item="7"/>
        </tpls>
      </m>
      <m>
        <tpls c="5">
          <tpl fld="1" item="0"/>
          <tpl fld="2" item="29"/>
          <tpl fld="3" item="8"/>
          <tpl hier="71" item="0"/>
          <tpl fld="4" item="7"/>
        </tpls>
      </m>
      <m>
        <tpls c="5">
          <tpl fld="1" item="0"/>
          <tpl fld="2" item="30"/>
          <tpl fld="3" item="11"/>
          <tpl hier="71" item="0"/>
          <tpl fld="4" item="7"/>
        </tpls>
      </m>
      <m>
        <tpls c="5">
          <tpl fld="1" item="0"/>
          <tpl fld="2" item="1"/>
          <tpl fld="3" item="0"/>
          <tpl hier="71" item="0"/>
          <tpl fld="4" item="8"/>
        </tpls>
      </m>
      <m>
        <tpls c="5">
          <tpl fld="1" item="0"/>
          <tpl fld="2" item="2"/>
          <tpl fld="3" item="3"/>
          <tpl hier="71" item="0"/>
          <tpl fld="4" item="8"/>
        </tpls>
      </m>
      <n v="537960" in="0">
        <tpls c="5">
          <tpl fld="1" item="0"/>
          <tpl fld="2" item="3"/>
          <tpl fld="3" item="6"/>
          <tpl hier="71" item="0"/>
          <tpl fld="4" item="8"/>
        </tpls>
      </n>
      <m>
        <tpls c="5">
          <tpl fld="1" item="0"/>
          <tpl fld="2" item="4"/>
          <tpl fld="3" item="9"/>
          <tpl hier="71" item="0"/>
          <tpl fld="4" item="8"/>
        </tpls>
      </m>
      <n v="2700000" in="0">
        <tpls c="4">
          <tpl fld="1" item="0"/>
          <tpl fld="2" item="5"/>
          <tpl hier="71" item="0"/>
          <tpl fld="4" item="8"/>
        </tpls>
      </n>
      <m>
        <tpls c="5">
          <tpl fld="1" item="0"/>
          <tpl fld="2" item="7"/>
          <tpl fld="3" item="2"/>
          <tpl hier="71" item="0"/>
          <tpl fld="4" item="8"/>
        </tpls>
      </m>
      <m>
        <tpls c="5">
          <tpl fld="1" item="0"/>
          <tpl fld="2" item="8"/>
          <tpl fld="3" item="5"/>
          <tpl hier="71" item="0"/>
          <tpl fld="4" item="8"/>
        </tpls>
      </m>
      <m>
        <tpls c="5">
          <tpl fld="1" item="0"/>
          <tpl fld="2" item="9"/>
          <tpl fld="3" item="8"/>
          <tpl hier="71" item="0"/>
          <tpl fld="4" item="8"/>
        </tpls>
      </m>
      <m>
        <tpls c="5">
          <tpl fld="1" item="0"/>
          <tpl fld="2" item="10"/>
          <tpl fld="3" item="11"/>
          <tpl hier="71" item="0"/>
          <tpl fld="4" item="8"/>
        </tpls>
      </m>
      <m>
        <tpls c="5">
          <tpl fld="1" item="0"/>
          <tpl fld="2" item="12"/>
          <tpl fld="3" item="1"/>
          <tpl hier="71" item="0"/>
          <tpl fld="4" item="8"/>
        </tpls>
      </m>
      <m>
        <tpls c="5">
          <tpl fld="1" item="0"/>
          <tpl fld="2" item="13"/>
          <tpl fld="3" item="4"/>
          <tpl hier="71" item="0"/>
          <tpl fld="4" item="8"/>
        </tpls>
      </m>
      <m>
        <tpls c="5">
          <tpl fld="1" item="0"/>
          <tpl fld="2" item="14"/>
          <tpl fld="3" item="7"/>
          <tpl hier="71" item="0"/>
          <tpl fld="4" item="8"/>
        </tpls>
      </m>
      <m>
        <tpls c="5">
          <tpl fld="1" item="0"/>
          <tpl fld="2" item="15"/>
          <tpl fld="3" item="10"/>
          <tpl hier="71" item="0"/>
          <tpl fld="4" item="8"/>
        </tpls>
      </m>
      <m>
        <tpls c="5">
          <tpl fld="1" item="0"/>
          <tpl fld="2" item="17"/>
          <tpl fld="3" item="0"/>
          <tpl hier="71" item="0"/>
          <tpl fld="4" item="8"/>
        </tpls>
      </m>
      <m>
        <tpls c="5">
          <tpl fld="1" item="0"/>
          <tpl fld="2" item="18"/>
          <tpl fld="3" item="5"/>
          <tpl hier="71" item="0"/>
          <tpl fld="4" item="8"/>
        </tpls>
      </m>
      <m>
        <tpls c="5">
          <tpl fld="1" item="0"/>
          <tpl fld="2" item="20"/>
          <tpl fld="3" item="0"/>
          <tpl hier="71" item="0"/>
          <tpl fld="4" item="8"/>
        </tpls>
      </m>
      <m>
        <tpls c="5">
          <tpl fld="1" item="0"/>
          <tpl fld="2" item="21"/>
          <tpl fld="3" item="8"/>
          <tpl hier="71" item="0"/>
          <tpl fld="4" item="8"/>
        </tpls>
      </m>
      <m>
        <tpls c="5">
          <tpl fld="1" item="0"/>
          <tpl fld="2" item="23"/>
          <tpl fld="3" item="4"/>
          <tpl hier="71" item="0"/>
          <tpl fld="4" item="8"/>
        </tpls>
      </m>
      <m>
        <tpls c="4">
          <tpl fld="1" item="0"/>
          <tpl fld="2" item="24"/>
          <tpl hier="71" item="0"/>
          <tpl fld="4" item="8"/>
        </tpls>
      </m>
      <m>
        <tpls c="5">
          <tpl fld="1" item="0"/>
          <tpl fld="2" item="26"/>
          <tpl fld="3" item="7"/>
          <tpl hier="71" item="0"/>
          <tpl fld="4" item="8"/>
        </tpls>
      </m>
      <m>
        <tpls c="5">
          <tpl fld="1" item="0"/>
          <tpl fld="2" item="28"/>
          <tpl fld="3" item="3"/>
          <tpl hier="71" item="0"/>
          <tpl fld="4" item="8"/>
        </tpls>
      </m>
      <m>
        <tpls c="5">
          <tpl fld="1" item="0"/>
          <tpl fld="2" item="29"/>
          <tpl fld="3" item="11"/>
          <tpl hier="71" item="0"/>
          <tpl fld="4" item="8"/>
        </tpls>
      </m>
      <n v="28905.71" in="0">
        <tpls c="5">
          <tpl fld="1" item="0"/>
          <tpl fld="2" item="0"/>
          <tpl fld="3" item="5"/>
          <tpl hier="71" item="0"/>
          <tpl fld="4" item="9"/>
        </tpls>
      </n>
      <n v="22552.01" in="0">
        <tpls c="5">
          <tpl fld="1" item="0"/>
          <tpl fld="2" item="2"/>
          <tpl fld="3" item="1"/>
          <tpl hier="71" item="0"/>
          <tpl fld="4" item="9"/>
        </tpls>
      </n>
      <n v="36403.459999999992" in="0">
        <tpls c="5">
          <tpl fld="1" item="0"/>
          <tpl fld="2" item="3"/>
          <tpl fld="3" item="9"/>
          <tpl hier="71" item="0"/>
          <tpl fld="4" item="9"/>
        </tpls>
      </n>
      <n v="45370.029999999992" in="0">
        <tpls c="5">
          <tpl fld="1" item="0"/>
          <tpl fld="2" item="5"/>
          <tpl fld="3" item="4"/>
          <tpl hier="71" item="0"/>
          <tpl fld="4" item="9"/>
        </tpls>
      </n>
      <n v="49146.459999999992" in="0">
        <tpls c="5">
          <tpl fld="1" item="0"/>
          <tpl fld="2" item="7"/>
          <tpl fld="3" item="0"/>
          <tpl hier="71" item="0"/>
          <tpl fld="4" item="9"/>
        </tpls>
      </n>
      <n v="173464.87" in="0">
        <tpls c="5">
          <tpl fld="1" item="0"/>
          <tpl fld="2" item="8"/>
          <tpl fld="3" item="8"/>
          <tpl hier="71" item="0"/>
          <tpl fld="4" item="9"/>
        </tpls>
      </n>
      <n v="62950.44" in="0">
        <tpls c="5">
          <tpl fld="1" item="0"/>
          <tpl fld="2" item="10"/>
          <tpl fld="3" item="3"/>
          <tpl hier="71" item="0"/>
          <tpl fld="4" item="9"/>
        </tpls>
      </n>
      <n v="1122616.389999999" in="0">
        <tpls c="4">
          <tpl fld="1" item="0"/>
          <tpl fld="2" item="11"/>
          <tpl hier="71" item="0"/>
          <tpl fld="4" item="9"/>
        </tpls>
      </n>
      <n v="33925.300000000003" in="0">
        <tpls c="5">
          <tpl fld="1" item="0"/>
          <tpl fld="2" item="13"/>
          <tpl fld="3" item="7"/>
          <tpl hier="71" item="0"/>
          <tpl fld="4" item="9"/>
        </tpls>
      </n>
      <n v="32535.32" in="0">
        <tpls c="5">
          <tpl fld="1" item="0"/>
          <tpl fld="2" item="15"/>
          <tpl fld="3" item="6"/>
          <tpl hier="71" item="0"/>
          <tpl fld="4" item="9"/>
        </tpls>
      </n>
      <n v="639722.99" in="0">
        <tpls c="4">
          <tpl fld="1" item="0"/>
          <tpl fld="2" item="17"/>
          <tpl hier="71" item="0"/>
          <tpl fld="4" item="9"/>
        </tpls>
      </n>
      <n v="103237.73" in="0">
        <tpls c="5">
          <tpl fld="1" item="0"/>
          <tpl fld="2" item="20"/>
          <tpl fld="3" item="5"/>
          <tpl hier="71" item="0"/>
          <tpl fld="4" item="9"/>
        </tpls>
      </n>
      <m>
        <tpls c="5">
          <tpl fld="1" item="0"/>
          <tpl fld="2" item="25"/>
          <tpl fld="3" item="4"/>
          <tpl hier="71" item="0"/>
          <tpl fld="4" item="9"/>
        </tpls>
      </m>
      <m>
        <tpls c="5">
          <tpl fld="1" item="0"/>
          <tpl fld="2" item="30"/>
          <tpl fld="3" item="3"/>
          <tpl hier="71" item="0"/>
          <tpl fld="4" item="9"/>
        </tpls>
      </m>
      <m>
        <tpls c="5">
          <tpl fld="1" item="0"/>
          <tpl fld="2" item="4"/>
          <tpl fld="3" item="1"/>
          <tpl hier="71" item="0"/>
          <tpl fld="4" item="10"/>
        </tpls>
      </m>
      <m>
        <tpls c="5">
          <tpl fld="1" item="0"/>
          <tpl fld="2" item="9"/>
          <tpl fld="3" item="0"/>
          <tpl hier="71" item="0"/>
          <tpl fld="4" item="10"/>
        </tpls>
      </m>
      <m>
        <tpls c="4">
          <tpl fld="1" item="0"/>
          <tpl fld="2" item="13"/>
          <tpl hier="71" item="0"/>
          <tpl fld="4" item="10"/>
        </tpls>
      </m>
      <m>
        <tpls c="5">
          <tpl fld="1" item="0"/>
          <tpl fld="2" item="18"/>
          <tpl fld="3" item="11"/>
          <tpl hier="71" item="0"/>
          <tpl fld="4" item="10"/>
        </tpls>
      </m>
      <m>
        <tpls c="5">
          <tpl fld="1" item="0"/>
          <tpl fld="2" item="23"/>
          <tpl fld="3" item="10"/>
          <tpl hier="71" item="0"/>
          <tpl fld="4" item="10"/>
        </tpls>
      </m>
      <m>
        <tpls c="5">
          <tpl fld="1" item="0"/>
          <tpl fld="2" item="28"/>
          <tpl fld="3" item="9"/>
          <tpl hier="71" item="0"/>
          <tpl fld="4" item="10"/>
        </tpls>
      </m>
      <n v="15314.600000000002" in="0">
        <tpls c="5">
          <tpl fld="1" item="0"/>
          <tpl fld="2" item="2"/>
          <tpl fld="3" item="7"/>
          <tpl hier="71" item="0"/>
          <tpl fld="4" item="11"/>
        </tpls>
      </n>
      <n v="45827.48000000001" in="0">
        <tpls c="5">
          <tpl fld="1" item="0"/>
          <tpl fld="2" item="10"/>
          <tpl fld="3" item="9"/>
          <tpl hier="71" item="0"/>
          <tpl fld="4" item="11"/>
        </tpls>
      </n>
      <n v="23459.03" in="0">
        <tpls c="5">
          <tpl fld="1" item="0"/>
          <tpl fld="2" item="20"/>
          <tpl fld="3" item="7"/>
          <tpl hier="71" item="0"/>
          <tpl fld="4" item="11"/>
        </tpls>
      </n>
      <n v="1856.77" in="0">
        <tpls c="5">
          <tpl fld="1" item="0"/>
          <tpl fld="2" item="30"/>
          <tpl fld="3" item="5"/>
          <tpl hier="71" item="0"/>
          <tpl fld="4" item="11"/>
        </tpls>
      </n>
      <m>
        <tpls c="5">
          <tpl fld="1" item="0"/>
          <tpl fld="2" item="16"/>
          <tpl fld="3" item="5"/>
          <tpl hier="71" item="0"/>
          <tpl fld="4" item="12"/>
        </tpls>
      </m>
      <n v="10325.960000000001" in="0">
        <tpls c="5">
          <tpl fld="1" item="0"/>
          <tpl fld="2" item="13"/>
          <tpl fld="3" item="10"/>
          <tpl hier="71" item="0"/>
          <tpl fld="4" item="13"/>
        </tpls>
      </n>
      <m>
        <tpls c="5">
          <tpl fld="1" item="0"/>
          <tpl fld="2" item="17"/>
          <tpl fld="3" item="3"/>
          <tpl hier="71" item="0"/>
          <tpl fld="4" item="3"/>
        </tpls>
      </m>
      <m>
        <tpls c="5">
          <tpl fld="1" item="0"/>
          <tpl fld="2" item="17"/>
          <tpl fld="3" item="7"/>
          <tpl hier="71" item="0"/>
          <tpl fld="4" item="3"/>
        </tpls>
      </m>
      <m>
        <tpls c="5">
          <tpl fld="1" item="0"/>
          <tpl fld="2" item="17"/>
          <tpl fld="3" item="11"/>
          <tpl hier="71" item="0"/>
          <tpl fld="4" item="3"/>
        </tpls>
      </m>
      <m>
        <tpls c="5">
          <tpl fld="1" item="0"/>
          <tpl fld="2" item="18"/>
          <tpl fld="3" item="2"/>
          <tpl hier="71" item="0"/>
          <tpl fld="4" item="3"/>
        </tpls>
      </m>
      <m>
        <tpls c="5">
          <tpl fld="1" item="0"/>
          <tpl fld="2" item="18"/>
          <tpl fld="3" item="6"/>
          <tpl hier="71" item="0"/>
          <tpl fld="4" item="3"/>
        </tpls>
      </m>
      <m>
        <tpls c="5">
          <tpl fld="1" item="0"/>
          <tpl fld="2" item="18"/>
          <tpl fld="3" item="10"/>
          <tpl hier="71" item="0"/>
          <tpl fld="4" item="3"/>
        </tpls>
      </m>
      <m>
        <tpls c="5">
          <tpl fld="1" item="0"/>
          <tpl fld="2" item="19"/>
          <tpl fld="3" item="1"/>
          <tpl hier="71" item="0"/>
          <tpl fld="4" item="3"/>
        </tpls>
      </m>
      <m>
        <tpls c="5">
          <tpl fld="1" item="0"/>
          <tpl fld="2" item="19"/>
          <tpl fld="3" item="5"/>
          <tpl hier="71" item="0"/>
          <tpl fld="4" item="3"/>
        </tpls>
      </m>
      <m>
        <tpls c="5">
          <tpl fld="1" item="0"/>
          <tpl fld="2" item="19"/>
          <tpl fld="3" item="9"/>
          <tpl hier="71" item="0"/>
          <tpl fld="4" item="3"/>
        </tpls>
      </m>
      <m>
        <tpls c="5">
          <tpl fld="1" item="0"/>
          <tpl fld="2" item="20"/>
          <tpl fld="3" item="0"/>
          <tpl hier="71" item="0"/>
          <tpl fld="4" item="3"/>
        </tpls>
      </m>
      <m>
        <tpls c="5">
          <tpl fld="1" item="0"/>
          <tpl fld="2" item="20"/>
          <tpl fld="3" item="4"/>
          <tpl hier="71" item="0"/>
          <tpl fld="4" item="3"/>
        </tpls>
      </m>
      <m>
        <tpls c="5">
          <tpl fld="1" item="0"/>
          <tpl fld="2" item="20"/>
          <tpl fld="3" item="8"/>
          <tpl hier="71" item="0"/>
          <tpl fld="4" item="3"/>
        </tpls>
      </m>
      <m>
        <tpls c="4">
          <tpl fld="1" item="0"/>
          <tpl fld="2" item="20"/>
          <tpl hier="71" item="0"/>
          <tpl fld="4" item="3"/>
        </tpls>
      </m>
      <m>
        <tpls c="5">
          <tpl fld="1" item="0"/>
          <tpl fld="2" item="21"/>
          <tpl fld="3" item="3"/>
          <tpl hier="71" item="0"/>
          <tpl fld="4" item="3"/>
        </tpls>
      </m>
      <m>
        <tpls c="5">
          <tpl fld="1" item="0"/>
          <tpl fld="2" item="21"/>
          <tpl fld="3" item="7"/>
          <tpl hier="71" item="0"/>
          <tpl fld="4" item="3"/>
        </tpls>
      </m>
      <m>
        <tpls c="5">
          <tpl fld="1" item="0"/>
          <tpl fld="2" item="21"/>
          <tpl fld="3" item="11"/>
          <tpl hier="71" item="0"/>
          <tpl fld="4" item="3"/>
        </tpls>
      </m>
      <m>
        <tpls c="5">
          <tpl fld="1" item="0"/>
          <tpl fld="2" item="22"/>
          <tpl fld="3" item="2"/>
          <tpl hier="71" item="0"/>
          <tpl fld="4" item="3"/>
        </tpls>
      </m>
      <m>
        <tpls c="5">
          <tpl fld="1" item="0"/>
          <tpl fld="2" item="22"/>
          <tpl fld="3" item="6"/>
          <tpl hier="71" item="0"/>
          <tpl fld="4" item="3"/>
        </tpls>
      </m>
      <m>
        <tpls c="5">
          <tpl fld="1" item="0"/>
          <tpl fld="2" item="22"/>
          <tpl fld="3" item="10"/>
          <tpl hier="71" item="0"/>
          <tpl fld="4" item="3"/>
        </tpls>
      </m>
      <m>
        <tpls c="5">
          <tpl fld="1" item="0"/>
          <tpl fld="2" item="23"/>
          <tpl fld="3" item="1"/>
          <tpl hier="71" item="0"/>
          <tpl fld="4" item="3"/>
        </tpls>
      </m>
      <m>
        <tpls c="5">
          <tpl fld="1" item="0"/>
          <tpl fld="2" item="23"/>
          <tpl fld="3" item="5"/>
          <tpl hier="71" item="0"/>
          <tpl fld="4" item="3"/>
        </tpls>
      </m>
      <m>
        <tpls c="5">
          <tpl fld="1" item="0"/>
          <tpl fld="2" item="23"/>
          <tpl fld="3" item="9"/>
          <tpl hier="71" item="0"/>
          <tpl fld="4" item="3"/>
        </tpls>
      </m>
      <m>
        <tpls c="5">
          <tpl fld="1" item="0"/>
          <tpl fld="2" item="24"/>
          <tpl fld="3" item="0"/>
          <tpl hier="71" item="0"/>
          <tpl fld="4" item="3"/>
        </tpls>
      </m>
      <m>
        <tpls c="5">
          <tpl fld="1" item="0"/>
          <tpl fld="2" item="24"/>
          <tpl fld="3" item="4"/>
          <tpl hier="71" item="0"/>
          <tpl fld="4" item="3"/>
        </tpls>
      </m>
      <m>
        <tpls c="5">
          <tpl fld="1" item="0"/>
          <tpl fld="2" item="24"/>
          <tpl fld="3" item="8"/>
          <tpl hier="71" item="0"/>
          <tpl fld="4" item="3"/>
        </tpls>
      </m>
      <m>
        <tpls c="4">
          <tpl fld="1" item="0"/>
          <tpl fld="2" item="24"/>
          <tpl hier="71" item="0"/>
          <tpl fld="4" item="3"/>
        </tpls>
      </m>
      <m>
        <tpls c="5">
          <tpl fld="1" item="0"/>
          <tpl fld="2" item="25"/>
          <tpl fld="3" item="3"/>
          <tpl hier="71" item="0"/>
          <tpl fld="4" item="3"/>
        </tpls>
      </m>
      <m>
        <tpls c="5">
          <tpl fld="1" item="0"/>
          <tpl fld="2" item="25"/>
          <tpl fld="3" item="7"/>
          <tpl hier="71" item="0"/>
          <tpl fld="4" item="3"/>
        </tpls>
      </m>
      <m>
        <tpls c="5">
          <tpl fld="1" item="0"/>
          <tpl fld="2" item="25"/>
          <tpl fld="3" item="11"/>
          <tpl hier="71" item="0"/>
          <tpl fld="4" item="3"/>
        </tpls>
      </m>
      <m>
        <tpls c="5">
          <tpl fld="1" item="0"/>
          <tpl fld="2" item="26"/>
          <tpl fld="3" item="2"/>
          <tpl hier="71" item="0"/>
          <tpl fld="4" item="3"/>
        </tpls>
      </m>
      <m>
        <tpls c="5">
          <tpl fld="1" item="0"/>
          <tpl fld="2" item="26"/>
          <tpl fld="3" item="6"/>
          <tpl hier="71" item="0"/>
          <tpl fld="4" item="3"/>
        </tpls>
      </m>
      <m>
        <tpls c="5">
          <tpl fld="1" item="0"/>
          <tpl fld="2" item="26"/>
          <tpl fld="3" item="10"/>
          <tpl hier="71" item="0"/>
          <tpl fld="4" item="3"/>
        </tpls>
      </m>
      <m>
        <tpls c="5">
          <tpl fld="1" item="0"/>
          <tpl fld="2" item="27"/>
          <tpl fld="3" item="1"/>
          <tpl hier="71" item="0"/>
          <tpl fld="4" item="3"/>
        </tpls>
      </m>
      <m>
        <tpls c="5">
          <tpl fld="1" item="0"/>
          <tpl fld="2" item="27"/>
          <tpl fld="3" item="5"/>
          <tpl hier="71" item="0"/>
          <tpl fld="4" item="3"/>
        </tpls>
      </m>
      <m>
        <tpls c="5">
          <tpl fld="1" item="0"/>
          <tpl fld="2" item="27"/>
          <tpl fld="3" item="9"/>
          <tpl hier="71" item="0"/>
          <tpl fld="4" item="3"/>
        </tpls>
      </m>
      <m>
        <tpls c="5">
          <tpl fld="1" item="0"/>
          <tpl fld="2" item="28"/>
          <tpl fld="3" item="0"/>
          <tpl hier="71" item="0"/>
          <tpl fld="4" item="3"/>
        </tpls>
      </m>
      <m>
        <tpls c="5">
          <tpl fld="1" item="0"/>
          <tpl fld="2" item="28"/>
          <tpl fld="3" item="4"/>
          <tpl hier="71" item="0"/>
          <tpl fld="4" item="3"/>
        </tpls>
      </m>
      <m>
        <tpls c="5">
          <tpl fld="1" item="0"/>
          <tpl fld="2" item="28"/>
          <tpl fld="3" item="8"/>
          <tpl hier="71" item="0"/>
          <tpl fld="4" item="3"/>
        </tpls>
      </m>
      <m>
        <tpls c="4">
          <tpl fld="1" item="0"/>
          <tpl fld="2" item="28"/>
          <tpl hier="71" item="0"/>
          <tpl fld="4" item="3"/>
        </tpls>
      </m>
      <m>
        <tpls c="5">
          <tpl fld="1" item="0"/>
          <tpl fld="2" item="29"/>
          <tpl fld="3" item="3"/>
          <tpl hier="71" item="0"/>
          <tpl fld="4" item="3"/>
        </tpls>
      </m>
      <m>
        <tpls c="5">
          <tpl fld="1" item="0"/>
          <tpl fld="2" item="29"/>
          <tpl fld="3" item="7"/>
          <tpl hier="71" item="0"/>
          <tpl fld="4" item="3"/>
        </tpls>
      </m>
      <m>
        <tpls c="5">
          <tpl fld="1" item="0"/>
          <tpl fld="2" item="29"/>
          <tpl fld="3" item="11"/>
          <tpl hier="71" item="0"/>
          <tpl fld="4" item="3"/>
        </tpls>
      </m>
      <m>
        <tpls c="5">
          <tpl fld="1" item="0"/>
          <tpl fld="2" item="30"/>
          <tpl fld="3" item="2"/>
          <tpl hier="71" item="0"/>
          <tpl fld="4" item="3"/>
        </tpls>
      </m>
      <m>
        <tpls c="5">
          <tpl fld="1" item="0"/>
          <tpl fld="2" item="30"/>
          <tpl fld="3" item="6"/>
          <tpl hier="71" item="0"/>
          <tpl fld="4" item="3"/>
        </tpls>
      </m>
      <m>
        <tpls c="5">
          <tpl fld="1" item="0"/>
          <tpl fld="2" item="30"/>
          <tpl fld="3" item="10"/>
          <tpl hier="71" item="0"/>
          <tpl fld="4" item="3"/>
        </tpls>
      </m>
      <n v="1546663.38" in="0">
        <tpls c="5">
          <tpl fld="1" item="0"/>
          <tpl fld="2" item="0"/>
          <tpl fld="3" item="0"/>
          <tpl hier="71" item="0"/>
          <tpl fld="4" item="4"/>
        </tpls>
      </n>
      <n v="1521983.96" in="0">
        <tpls c="5">
          <tpl fld="1" item="0"/>
          <tpl fld="2" item="0"/>
          <tpl fld="3" item="4"/>
          <tpl hier="71" item="0"/>
          <tpl fld="4" item="4"/>
        </tpls>
      </n>
      <n v="1729695.26" in="0">
        <tpls c="5">
          <tpl fld="1" item="0"/>
          <tpl fld="2" item="0"/>
          <tpl fld="3" item="8"/>
          <tpl hier="71" item="0"/>
          <tpl fld="4" item="4"/>
        </tpls>
      </n>
      <n v="19290049.469999995" in="0">
        <tpls c="4">
          <tpl fld="1" item="0"/>
          <tpl fld="2" item="0"/>
          <tpl hier="71" item="0"/>
          <tpl fld="4" item="4"/>
        </tpls>
      </n>
      <n v="1823857.97" in="0">
        <tpls c="5">
          <tpl fld="1" item="0"/>
          <tpl fld="2" item="1"/>
          <tpl fld="3" item="3"/>
          <tpl hier="71" item="0"/>
          <tpl fld="4" item="4"/>
        </tpls>
      </n>
      <n v="3664224.89" in="0">
        <tpls c="5">
          <tpl fld="1" item="0"/>
          <tpl fld="2" item="1"/>
          <tpl fld="3" item="7"/>
          <tpl hier="71" item="0"/>
          <tpl fld="4" item="4"/>
        </tpls>
      </n>
      <n v="3577397.14" in="0">
        <tpls c="5">
          <tpl fld="1" item="0"/>
          <tpl fld="2" item="1"/>
          <tpl fld="3" item="11"/>
          <tpl hier="71" item="0"/>
          <tpl fld="4" item="4"/>
        </tpls>
      </n>
      <n v="6445192.6600000011" in="0">
        <tpls c="5">
          <tpl fld="1" item="0"/>
          <tpl fld="2" item="2"/>
          <tpl fld="3" item="2"/>
          <tpl hier="71" item="0"/>
          <tpl fld="4" item="4"/>
        </tpls>
      </n>
      <n v="6349934.2000000002" in="0">
        <tpls c="5">
          <tpl fld="1" item="0"/>
          <tpl fld="2" item="2"/>
          <tpl fld="3" item="6"/>
          <tpl hier="71" item="0"/>
          <tpl fld="4" item="4"/>
        </tpls>
      </n>
      <n v="6491076.7999999998" in="0">
        <tpls c="5">
          <tpl fld="1" item="0"/>
          <tpl fld="2" item="2"/>
          <tpl fld="3" item="10"/>
          <tpl hier="71" item="0"/>
          <tpl fld="4" item="4"/>
        </tpls>
      </n>
      <n v="6787021.7400000002" in="0">
        <tpls c="5">
          <tpl fld="1" item="0"/>
          <tpl fld="2" item="3"/>
          <tpl fld="3" item="1"/>
          <tpl hier="71" item="0"/>
          <tpl fld="4" item="4"/>
        </tpls>
      </n>
      <n v="7314932.6599999992" in="0">
        <tpls c="5">
          <tpl fld="1" item="0"/>
          <tpl fld="2" item="3"/>
          <tpl fld="3" item="5"/>
          <tpl hier="71" item="0"/>
          <tpl fld="4" item="4"/>
        </tpls>
      </n>
      <n v="8569110.6599999964" in="0">
        <tpls c="5">
          <tpl fld="1" item="0"/>
          <tpl fld="2" item="3"/>
          <tpl fld="3" item="9"/>
          <tpl hier="71" item="0"/>
          <tpl fld="4" item="4"/>
        </tpls>
      </n>
      <n v="8835191.6699999999" in="0">
        <tpls c="5">
          <tpl fld="1" item="0"/>
          <tpl fld="2" item="4"/>
          <tpl fld="3" item="0"/>
          <tpl hier="71" item="0"/>
          <tpl fld="4" item="4"/>
        </tpls>
      </n>
      <n v="9151430.1700000018" in="0">
        <tpls c="5">
          <tpl fld="1" item="0"/>
          <tpl fld="2" item="4"/>
          <tpl fld="3" item="4"/>
          <tpl hier="71" item="0"/>
          <tpl fld="4" item="4"/>
        </tpls>
      </n>
      <n v="9163445.0100000016" in="0">
        <tpls c="5">
          <tpl fld="1" item="0"/>
          <tpl fld="2" item="4"/>
          <tpl fld="3" item="8"/>
          <tpl hier="71" item="0"/>
          <tpl fld="4" item="4"/>
        </tpls>
      </n>
      <n v="109111909.35999994" in="0">
        <tpls c="4">
          <tpl fld="1" item="0"/>
          <tpl fld="2" item="4"/>
          <tpl hier="71" item="0"/>
          <tpl fld="4" item="4"/>
        </tpls>
      </n>
      <n v="8909771.5999999996" in="0">
        <tpls c="5">
          <tpl fld="1" item="0"/>
          <tpl fld="2" item="5"/>
          <tpl fld="3" item="3"/>
          <tpl hier="71" item="0"/>
          <tpl fld="4" item="4"/>
        </tpls>
      </n>
      <n v="9230982.3100000005" in="0">
        <tpls c="5">
          <tpl fld="1" item="0"/>
          <tpl fld="2" item="5"/>
          <tpl fld="3" item="7"/>
          <tpl hier="71" item="0"/>
          <tpl fld="4" item="4"/>
        </tpls>
      </n>
      <n v="9487470.2699999996" in="0">
        <tpls c="5">
          <tpl fld="1" item="0"/>
          <tpl fld="2" item="5"/>
          <tpl fld="3" item="11"/>
          <tpl hier="71" item="0"/>
          <tpl fld="4" item="4"/>
        </tpls>
      </n>
      <n v="9655352.7299999986" in="0">
        <tpls c="5">
          <tpl fld="1" item="0"/>
          <tpl fld="2" item="6"/>
          <tpl fld="3" item="2"/>
          <tpl hier="71" item="0"/>
          <tpl fld="4" item="4"/>
        </tpls>
      </n>
      <n v="9872730.5700000003" in="0">
        <tpls c="5">
          <tpl fld="1" item="0"/>
          <tpl fld="2" item="6"/>
          <tpl fld="3" item="6"/>
          <tpl hier="71" item="0"/>
          <tpl fld="4" item="4"/>
        </tpls>
      </n>
      <n v="9696319.6899999958" in="0">
        <tpls c="5">
          <tpl fld="1" item="0"/>
          <tpl fld="2" item="6"/>
          <tpl fld="3" item="10"/>
          <tpl hier="71" item="0"/>
          <tpl fld="4" item="4"/>
        </tpls>
      </n>
      <n v="9542551.5199999958" in="0">
        <tpls c="5">
          <tpl fld="1" item="0"/>
          <tpl fld="2" item="7"/>
          <tpl fld="3" item="1"/>
          <tpl hier="71" item="0"/>
          <tpl fld="4" item="4"/>
        </tpls>
      </n>
      <n v="10476696.220000001" in="0">
        <tpls c="5">
          <tpl fld="1" item="0"/>
          <tpl fld="2" item="7"/>
          <tpl fld="3" item="5"/>
          <tpl hier="71" item="0"/>
          <tpl fld="4" item="4"/>
        </tpls>
      </n>
      <n v="10259482.670000002" in="0">
        <tpls c="5">
          <tpl fld="1" item="0"/>
          <tpl fld="2" item="7"/>
          <tpl fld="3" item="9"/>
          <tpl hier="71" item="0"/>
          <tpl fld="4" item="4"/>
        </tpls>
      </n>
      <n v="10115319.899999999" in="0">
        <tpls c="5">
          <tpl fld="1" item="0"/>
          <tpl fld="2" item="8"/>
          <tpl fld="3" item="0"/>
          <tpl hier="71" item="0"/>
          <tpl fld="4" item="4"/>
        </tpls>
      </n>
      <n v="10078054.15" in="0">
        <tpls c="5">
          <tpl fld="1" item="0"/>
          <tpl fld="2" item="8"/>
          <tpl fld="3" item="4"/>
          <tpl hier="71" item="0"/>
          <tpl fld="4" item="4"/>
        </tpls>
      </n>
      <n v="9949063.2599999998" in="0">
        <tpls c="5">
          <tpl fld="1" item="0"/>
          <tpl fld="2" item="8"/>
          <tpl fld="3" item="8"/>
          <tpl hier="71" item="0"/>
          <tpl fld="4" item="4"/>
        </tpls>
      </n>
      <n v="120138443.73999991" in="0">
        <tpls c="4">
          <tpl fld="1" item="0"/>
          <tpl fld="2" item="8"/>
          <tpl hier="71" item="0"/>
          <tpl fld="4" item="4"/>
        </tpls>
      </n>
      <n v="9394466.6000000034" in="0">
        <tpls c="5">
          <tpl fld="1" item="0"/>
          <tpl fld="2" item="9"/>
          <tpl fld="3" item="3"/>
          <tpl hier="71" item="0"/>
          <tpl fld="4" item="4"/>
        </tpls>
      </n>
      <n v="9123578.0200000014" in="0">
        <tpls c="5">
          <tpl fld="1" item="0"/>
          <tpl fld="2" item="9"/>
          <tpl fld="3" item="7"/>
          <tpl hier="71" item="0"/>
          <tpl fld="4" item="4"/>
        </tpls>
      </n>
      <n v="8791704.120000001" in="0">
        <tpls c="5">
          <tpl fld="1" item="0"/>
          <tpl fld="2" item="9"/>
          <tpl fld="3" item="11"/>
          <tpl hier="71" item="0"/>
          <tpl fld="4" item="4"/>
        </tpls>
      </n>
      <n v="8581675.3899999987" in="0">
        <tpls c="5">
          <tpl fld="1" item="0"/>
          <tpl fld="2" item="10"/>
          <tpl fld="3" item="2"/>
          <tpl hier="71" item="0"/>
          <tpl fld="4" item="4"/>
        </tpls>
      </n>
      <n v="8324951.4600000009" in="0">
        <tpls c="5">
          <tpl fld="1" item="0"/>
          <tpl fld="2" item="10"/>
          <tpl fld="3" item="6"/>
          <tpl hier="71" item="0"/>
          <tpl fld="4" item="4"/>
        </tpls>
      </n>
      <n v="8073229.3800000018" in="0">
        <tpls c="5">
          <tpl fld="1" item="0"/>
          <tpl fld="2" item="10"/>
          <tpl fld="3" item="10"/>
          <tpl hier="71" item="0"/>
          <tpl fld="4" item="4"/>
        </tpls>
      </n>
      <n v="7868368.3200000003" in="0">
        <tpls c="5">
          <tpl fld="1" item="0"/>
          <tpl fld="2" item="11"/>
          <tpl fld="3" item="1"/>
          <tpl hier="71" item="0"/>
          <tpl fld="4" item="4"/>
        </tpls>
      </n>
      <n v="7547642.25" in="0">
        <tpls c="5">
          <tpl fld="1" item="0"/>
          <tpl fld="2" item="11"/>
          <tpl fld="3" item="5"/>
          <tpl hier="71" item="0"/>
          <tpl fld="4" item="4"/>
        </tpls>
      </n>
      <n v="7294363.1599999983" in="0">
        <tpls c="5">
          <tpl fld="1" item="0"/>
          <tpl fld="2" item="11"/>
          <tpl fld="3" item="9"/>
          <tpl hier="71" item="0"/>
          <tpl fld="4" item="4"/>
        </tpls>
      </n>
      <n v="7110985.29" in="0">
        <tpls c="5">
          <tpl fld="1" item="0"/>
          <tpl fld="2" item="12"/>
          <tpl fld="3" item="0"/>
          <tpl hier="71" item="0"/>
          <tpl fld="4" item="4"/>
        </tpls>
      </n>
      <n v="6858045.1000000006" in="0">
        <tpls c="5">
          <tpl fld="1" item="0"/>
          <tpl fld="2" item="12"/>
          <tpl fld="3" item="4"/>
          <tpl hier="71" item="0"/>
          <tpl fld="4" item="4"/>
        </tpls>
      </n>
      <n v="6613742.4000000004" in="0">
        <tpls c="5">
          <tpl fld="1" item="0"/>
          <tpl fld="2" item="12"/>
          <tpl fld="3" item="8"/>
          <tpl hier="71" item="0"/>
          <tpl fld="4" item="4"/>
        </tpls>
      </n>
      <n v="81450083.090000033" in="0">
        <tpls c="4">
          <tpl fld="1" item="0"/>
          <tpl fld="2" item="12"/>
          <tpl hier="71" item="0"/>
          <tpl fld="4" item="4"/>
        </tpls>
      </n>
      <n v="6298479.8500000015" in="0">
        <tpls c="5">
          <tpl fld="1" item="0"/>
          <tpl fld="2" item="13"/>
          <tpl fld="3" item="3"/>
          <tpl hier="71" item="0"/>
          <tpl fld="4" item="4"/>
        </tpls>
      </n>
      <n v="6131600.9800000004" in="0">
        <tpls c="5">
          <tpl fld="1" item="0"/>
          <tpl fld="2" item="13"/>
          <tpl fld="3" item="7"/>
          <tpl hier="71" item="0"/>
          <tpl fld="4" item="4"/>
        </tpls>
      </n>
      <n v="5894770.6900000004" in="0">
        <tpls c="5">
          <tpl fld="1" item="0"/>
          <tpl fld="2" item="13"/>
          <tpl fld="3" item="11"/>
          <tpl hier="71" item="0"/>
          <tpl fld="4" item="4"/>
        </tpls>
      </n>
      <n v="5761287.6500000013" in="0">
        <tpls c="5">
          <tpl fld="1" item="0"/>
          <tpl fld="2" item="14"/>
          <tpl fld="3" item="2"/>
          <tpl hier="71" item="0"/>
          <tpl fld="4" item="4"/>
        </tpls>
      </n>
      <n v="5502732.5700000022" in="0">
        <tpls c="5">
          <tpl fld="1" item="0"/>
          <tpl fld="2" item="14"/>
          <tpl fld="3" item="6"/>
          <tpl hier="71" item="0"/>
          <tpl fld="4" item="4"/>
        </tpls>
      </n>
      <n v="5348578.3400000008" in="0">
        <tpls c="5">
          <tpl fld="1" item="0"/>
          <tpl fld="2" item="14"/>
          <tpl fld="3" item="10"/>
          <tpl hier="71" item="0"/>
          <tpl fld="4" item="4"/>
        </tpls>
      </n>
      <n v="5216261.8800000008" in="0">
        <tpls c="5">
          <tpl fld="1" item="0"/>
          <tpl fld="2" item="15"/>
          <tpl fld="3" item="1"/>
          <tpl hier="71" item="0"/>
          <tpl fld="4" item="4"/>
        </tpls>
      </n>
      <n v="5000764.6900000013" in="0">
        <tpls c="5">
          <tpl fld="1" item="0"/>
          <tpl fld="2" item="15"/>
          <tpl fld="3" item="5"/>
          <tpl hier="71" item="0"/>
          <tpl fld="4" item="4"/>
        </tpls>
      </n>
      <n v="4842369.330000001" in="0">
        <tpls c="5">
          <tpl fld="1" item="0"/>
          <tpl fld="2" item="15"/>
          <tpl fld="3" item="9"/>
          <tpl hier="71" item="0"/>
          <tpl fld="4" item="4"/>
        </tpls>
      </n>
      <n v="4713306.2400000012" in="0">
        <tpls c="5">
          <tpl fld="1" item="0"/>
          <tpl fld="2" item="16"/>
          <tpl fld="3" item="0"/>
          <tpl hier="71" item="0"/>
          <tpl fld="4" item="4"/>
        </tpls>
      </n>
      <n v="4560325.1300000008" in="0">
        <tpls c="5">
          <tpl fld="1" item="0"/>
          <tpl fld="2" item="16"/>
          <tpl fld="3" item="4"/>
          <tpl hier="71" item="0"/>
          <tpl fld="4" item="4"/>
        </tpls>
      </n>
      <n v="4343315.040000001" in="0">
        <tpls c="5">
          <tpl fld="1" item="0"/>
          <tpl fld="2" item="16"/>
          <tpl fld="3" item="8"/>
          <tpl hier="71" item="0"/>
          <tpl fld="4" item="4"/>
        </tpls>
      </n>
      <n v="53697044.439999983" in="0">
        <tpls c="4">
          <tpl fld="1" item="0"/>
          <tpl fld="2" item="16"/>
          <tpl hier="71" item="0"/>
          <tpl fld="4" item="4"/>
        </tpls>
      </n>
      <n v="4075706.8499999992" in="0">
        <tpls c="5">
          <tpl fld="1" item="0"/>
          <tpl fld="2" item="17"/>
          <tpl fld="3" item="3"/>
          <tpl hier="71" item="0"/>
          <tpl fld="4" item="4"/>
        </tpls>
      </n>
      <n v="3929279.09" in="0">
        <tpls c="5">
          <tpl fld="1" item="0"/>
          <tpl fld="2" item="17"/>
          <tpl fld="3" item="7"/>
          <tpl hier="71" item="0"/>
          <tpl fld="4" item="4"/>
        </tpls>
      </n>
      <n v="3718784.2100000004" in="0">
        <tpls c="5">
          <tpl fld="1" item="0"/>
          <tpl fld="2" item="17"/>
          <tpl fld="3" item="11"/>
          <tpl hier="71" item="0"/>
          <tpl fld="4" item="4"/>
        </tpls>
      </n>
      <n v="3592511.2199999997" in="0">
        <tpls c="5">
          <tpl fld="1" item="0"/>
          <tpl fld="2" item="18"/>
          <tpl fld="3" item="2"/>
          <tpl hier="71" item="0"/>
          <tpl fld="4" item="4"/>
        </tpls>
      </n>
      <n v="3443411.85" in="0">
        <tpls c="5">
          <tpl fld="1" item="0"/>
          <tpl fld="2" item="18"/>
          <tpl fld="3" item="6"/>
          <tpl hier="71" item="0"/>
          <tpl fld="4" item="4"/>
        </tpls>
      </n>
      <n v="3292433.9" in="0">
        <tpls c="5">
          <tpl fld="1" item="0"/>
          <tpl fld="2" item="18"/>
          <tpl fld="3" item="10"/>
          <tpl hier="71" item="0"/>
          <tpl fld="4" item="4"/>
        </tpls>
      </n>
      <n v="3161663.74" in="0">
        <tpls c="5">
          <tpl fld="1" item="0"/>
          <tpl fld="2" item="19"/>
          <tpl fld="3" item="1"/>
          <tpl hier="71" item="0"/>
          <tpl fld="4" item="4"/>
        </tpls>
      </n>
      <n v="2940885.53" in="0">
        <tpls c="5">
          <tpl fld="1" item="0"/>
          <tpl fld="2" item="19"/>
          <tpl fld="3" item="5"/>
          <tpl hier="71" item="0"/>
          <tpl fld="4" item="4"/>
        </tpls>
      </n>
      <n v="2783753.8699999996" in="0">
        <tpls c="5">
          <tpl fld="1" item="0"/>
          <tpl fld="2" item="19"/>
          <tpl fld="3" item="9"/>
          <tpl hier="71" item="0"/>
          <tpl fld="4" item="4"/>
        </tpls>
      </n>
      <n v="2647614.62" in="0">
        <tpls c="5">
          <tpl fld="1" item="0"/>
          <tpl fld="2" item="20"/>
          <tpl fld="3" item="0"/>
          <tpl hier="71" item="0"/>
          <tpl fld="4" item="4"/>
        </tpls>
      </n>
      <n v="2486828.2399999998" in="0">
        <tpls c="5">
          <tpl fld="1" item="0"/>
          <tpl fld="2" item="20"/>
          <tpl fld="3" item="4"/>
          <tpl hier="71" item="0"/>
          <tpl fld="4" item="4"/>
        </tpls>
      </n>
      <n v="2254148.7199999997" in="0">
        <tpls c="5">
          <tpl fld="1" item="0"/>
          <tpl fld="2" item="20"/>
          <tpl fld="3" item="8"/>
          <tpl hier="71" item="0"/>
          <tpl fld="4" item="4"/>
        </tpls>
      </n>
      <n v="28719176.039999999" in="0">
        <tpls c="4">
          <tpl fld="1" item="0"/>
          <tpl fld="2" item="20"/>
          <tpl hier="71" item="0"/>
          <tpl fld="4" item="4"/>
        </tpls>
      </n>
      <n v="1945066.07" in="0">
        <tpls c="5">
          <tpl fld="1" item="0"/>
          <tpl fld="2" item="21"/>
          <tpl fld="3" item="3"/>
          <tpl hier="71" item="0"/>
          <tpl fld="4" item="4"/>
        </tpls>
      </n>
      <n v="1775608.58" in="0">
        <tpls c="5">
          <tpl fld="1" item="0"/>
          <tpl fld="2" item="21"/>
          <tpl fld="3" item="7"/>
          <tpl hier="71" item="0"/>
          <tpl fld="4" item="4"/>
        </tpls>
      </n>
      <n v="1583054.6800000002" in="0">
        <tpls c="5">
          <tpl fld="1" item="0"/>
          <tpl fld="2" item="21"/>
          <tpl fld="3" item="11"/>
          <tpl hier="71" item="0"/>
          <tpl fld="4" item="4"/>
        </tpls>
      </n>
      <n v="1494458.8200000003" in="0">
        <tpls c="5">
          <tpl fld="1" item="0"/>
          <tpl fld="2" item="22"/>
          <tpl fld="3" item="2"/>
          <tpl hier="71" item="0"/>
          <tpl fld="4" item="4"/>
        </tpls>
      </n>
      <n v="1382686.97" in="0">
        <tpls c="5">
          <tpl fld="1" item="0"/>
          <tpl fld="2" item="22"/>
          <tpl fld="3" item="6"/>
          <tpl hier="71" item="0"/>
          <tpl fld="4" item="4"/>
        </tpls>
      </n>
      <n v="1269454.8700000006" in="0">
        <tpls c="5">
          <tpl fld="1" item="0"/>
          <tpl fld="2" item="22"/>
          <tpl fld="3" item="10"/>
          <tpl hier="71" item="0"/>
          <tpl fld="4" item="4"/>
        </tpls>
      </n>
      <n v="1179375.0200000003" in="0">
        <tpls c="5">
          <tpl fld="1" item="0"/>
          <tpl fld="2" item="23"/>
          <tpl fld="3" item="1"/>
          <tpl hier="71" item="0"/>
          <tpl fld="4" item="4"/>
        </tpls>
      </n>
      <n v="1050264.79" in="0">
        <tpls c="5">
          <tpl fld="1" item="0"/>
          <tpl fld="2" item="23"/>
          <tpl fld="3" item="5"/>
          <tpl hier="71" item="0"/>
          <tpl fld="4" item="4"/>
        </tpls>
      </n>
      <n v="953671.17000000016" in="0">
        <tpls c="5">
          <tpl fld="1" item="0"/>
          <tpl fld="2" item="23"/>
          <tpl fld="3" item="9"/>
          <tpl hier="71" item="0"/>
          <tpl fld="4" item="4"/>
        </tpls>
      </n>
      <n v="486084.31999999983" in="0">
        <tpls c="5">
          <tpl fld="1" item="0"/>
          <tpl fld="2" item="24"/>
          <tpl fld="3" item="0"/>
          <tpl hier="71" item="0"/>
          <tpl fld="4" item="4"/>
        </tpls>
      </n>
      <n v="466127.39999999991" in="0">
        <tpls c="5">
          <tpl fld="1" item="0"/>
          <tpl fld="2" item="24"/>
          <tpl fld="3" item="4"/>
          <tpl hier="71" item="0"/>
          <tpl fld="4" item="4"/>
        </tpls>
      </n>
      <n v="425735.37999999989" in="0">
        <tpls c="5">
          <tpl fld="1" item="0"/>
          <tpl fld="2" item="24"/>
          <tpl fld="3" item="8"/>
          <tpl hier="71" item="0"/>
          <tpl fld="4" item="4"/>
        </tpls>
      </n>
      <n v="5391089.21" in="0">
        <tpls c="4">
          <tpl fld="1" item="0"/>
          <tpl fld="2" item="24"/>
          <tpl hier="71" item="0"/>
          <tpl fld="4" item="4"/>
        </tpls>
      </n>
      <n v="384697.27999999991" in="0">
        <tpls c="5">
          <tpl fld="1" item="0"/>
          <tpl fld="2" item="25"/>
          <tpl fld="3" item="3"/>
          <tpl hier="71" item="0"/>
          <tpl fld="4" item="4"/>
        </tpls>
      </n>
      <n v="364585.22" in="0">
        <tpls c="5">
          <tpl fld="1" item="0"/>
          <tpl fld="2" item="25"/>
          <tpl fld="3" item="7"/>
          <tpl hier="71" item="0"/>
          <tpl fld="4" item="4"/>
        </tpls>
      </n>
      <n v="361268.33999999997" in="0">
        <tpls c="5">
          <tpl fld="1" item="0"/>
          <tpl fld="2" item="25"/>
          <tpl fld="3" item="11"/>
          <tpl hier="71" item="0"/>
          <tpl fld="4" item="4"/>
        </tpls>
      </n>
      <n v="359594.64999999991" in="0">
        <tpls c="5">
          <tpl fld="1" item="0"/>
          <tpl fld="2" item="26"/>
          <tpl fld="3" item="2"/>
          <tpl hier="71" item="0"/>
          <tpl fld="4" item="4"/>
        </tpls>
      </n>
      <n v="357910.70999999996" in="0">
        <tpls c="5">
          <tpl fld="1" item="0"/>
          <tpl fld="2" item="26"/>
          <tpl fld="3" item="6"/>
          <tpl hier="71" item="0"/>
          <tpl fld="4" item="4"/>
        </tpls>
      </n>
      <n v="356216.45999999996" in="0">
        <tpls c="5">
          <tpl fld="1" item="0"/>
          <tpl fld="2" item="26"/>
          <tpl fld="3" item="10"/>
          <tpl hier="71" item="0"/>
          <tpl fld="4" item="4"/>
        </tpls>
      </n>
      <n v="354511.81999999995" in="0">
        <tpls c="5">
          <tpl fld="1" item="0"/>
          <tpl fld="2" item="27"/>
          <tpl fld="3" item="1"/>
          <tpl hier="71" item="0"/>
          <tpl fld="4" item="4"/>
        </tpls>
      </n>
      <n v="351071.16999999993" in="0">
        <tpls c="5">
          <tpl fld="1" item="0"/>
          <tpl fld="2" item="27"/>
          <tpl fld="3" item="5"/>
          <tpl hier="71" item="0"/>
          <tpl fld="4" item="4"/>
        </tpls>
      </n>
      <n v="349335.0199999999" in="0">
        <tpls c="5">
          <tpl fld="1" item="0"/>
          <tpl fld="2" item="27"/>
          <tpl fld="3" item="9"/>
          <tpl hier="71" item="0"/>
          <tpl fld="4" item="4"/>
        </tpls>
      </n>
      <n v="347588.24" in="0">
        <tpls c="5">
          <tpl fld="1" item="0"/>
          <tpl fld="2" item="28"/>
          <tpl fld="3" item="0"/>
          <tpl hier="71" item="0"/>
          <tpl fld="4" item="4"/>
        </tpls>
      </n>
      <n v="345830.76" in="0">
        <tpls c="5">
          <tpl fld="1" item="0"/>
          <tpl fld="2" item="28"/>
          <tpl fld="3" item="4"/>
          <tpl hier="71" item="0"/>
          <tpl fld="4" item="4"/>
        </tpls>
      </n>
      <n v="342283.43999999994" in="0">
        <tpls c="5">
          <tpl fld="1" item="0"/>
          <tpl fld="2" item="28"/>
          <tpl fld="3" item="8"/>
          <tpl hier="71" item="0"/>
          <tpl fld="4" item="4"/>
        </tpls>
      </n>
      <n v="4132200.1100000017" in="0">
        <tpls c="4">
          <tpl fld="1" item="0"/>
          <tpl fld="2" item="28"/>
          <tpl hier="71" item="0"/>
          <tpl fld="4" item="4"/>
        </tpls>
      </n>
      <n v="338692.52999999991" in="0">
        <tpls c="5">
          <tpl fld="1" item="0"/>
          <tpl fld="2" item="29"/>
          <tpl fld="3" item="3"/>
          <tpl hier="71" item="0"/>
          <tpl fld="4" item="4"/>
        </tpls>
      </n>
      <n v="336880.55999999994" in="0">
        <tpls c="5">
          <tpl fld="1" item="0"/>
          <tpl fld="2" item="29"/>
          <tpl fld="3" item="7"/>
          <tpl hier="71" item="0"/>
          <tpl fld="4" item="4"/>
        </tpls>
      </n>
      <n v="333223.2699999999" in="0">
        <tpls c="5">
          <tpl fld="1" item="0"/>
          <tpl fld="2" item="29"/>
          <tpl fld="3" item="11"/>
          <tpl hier="71" item="0"/>
          <tpl fld="4" item="4"/>
        </tpls>
      </n>
      <n v="331377.79999999993" in="0">
        <tpls c="5">
          <tpl fld="1" item="0"/>
          <tpl fld="2" item="30"/>
          <tpl fld="3" item="2"/>
          <tpl hier="71" item="0"/>
          <tpl fld="4" item="4"/>
        </tpls>
      </n>
      <n v="329521.02999999991" in="0">
        <tpls c="5">
          <tpl fld="1" item="0"/>
          <tpl fld="2" item="30"/>
          <tpl fld="3" item="6"/>
          <tpl hier="71" item="0"/>
          <tpl fld="4" item="4"/>
        </tpls>
      </n>
      <n v="327652.8899999999" in="0">
        <tpls c="5">
          <tpl fld="1" item="0"/>
          <tpl fld="2" item="30"/>
          <tpl fld="3" item="10"/>
          <tpl hier="71" item="0"/>
          <tpl fld="4" item="4"/>
        </tpls>
      </n>
      <m>
        <tpls c="5">
          <tpl fld="1" item="0"/>
          <tpl fld="2" item="0"/>
          <tpl fld="3" item="0"/>
          <tpl hier="71" item="0"/>
          <tpl fld="4" item="5"/>
        </tpls>
      </m>
      <m>
        <tpls c="5">
          <tpl fld="1" item="0"/>
          <tpl fld="2" item="0"/>
          <tpl fld="3" item="4"/>
          <tpl hier="71" item="0"/>
          <tpl fld="4" item="5"/>
        </tpls>
      </m>
      <n v="26.1" in="0">
        <tpls c="5">
          <tpl fld="1" item="0"/>
          <tpl fld="2" item="0"/>
          <tpl fld="3" item="8"/>
          <tpl hier="71" item="0"/>
          <tpl fld="4" item="5"/>
        </tpls>
      </n>
      <n v="78.3" in="0">
        <tpls c="4">
          <tpl fld="1" item="0"/>
          <tpl fld="2" item="0"/>
          <tpl hier="71" item="0"/>
          <tpl fld="4" item="5"/>
        </tpls>
      </n>
      <m>
        <tpls c="5">
          <tpl fld="1" item="0"/>
          <tpl fld="2" item="1"/>
          <tpl fld="3" item="3"/>
          <tpl hier="71" item="0"/>
          <tpl fld="4" item="5"/>
        </tpls>
      </m>
      <m>
        <tpls c="5">
          <tpl fld="1" item="0"/>
          <tpl fld="2" item="1"/>
          <tpl fld="3" item="7"/>
          <tpl hier="71" item="0"/>
          <tpl fld="4" item="5"/>
        </tpls>
      </m>
      <n v="26.1" in="0">
        <tpls c="5">
          <tpl fld="1" item="0"/>
          <tpl fld="2" item="1"/>
          <tpl fld="3" item="11"/>
          <tpl hier="71" item="0"/>
          <tpl fld="4" item="5"/>
        </tpls>
      </n>
      <n v="26.1" in="0">
        <tpls c="5">
          <tpl fld="1" item="0"/>
          <tpl fld="2" item="2"/>
          <tpl fld="3" item="2"/>
          <tpl hier="71" item="0"/>
          <tpl fld="4" item="5"/>
        </tpls>
      </n>
      <m>
        <tpls c="5">
          <tpl fld="1" item="0"/>
          <tpl fld="2" item="2"/>
          <tpl fld="3" item="6"/>
          <tpl hier="71" item="0"/>
          <tpl fld="4" item="5"/>
        </tpls>
      </m>
      <n v="390" in="0">
        <tpls c="5">
          <tpl fld="1" item="0"/>
          <tpl fld="2" item="2"/>
          <tpl fld="3" item="10"/>
          <tpl hier="71" item="0"/>
          <tpl fld="4" item="5"/>
        </tpls>
      </n>
      <n v="265.56" in="0">
        <tpls c="5">
          <tpl fld="1" item="0"/>
          <tpl fld="2" item="3"/>
          <tpl fld="3" item="1"/>
          <tpl hier="71" item="0"/>
          <tpl fld="4" item="5"/>
        </tpls>
      </n>
      <n v="26.1" in="0">
        <tpls c="5">
          <tpl fld="1" item="0"/>
          <tpl fld="2" item="3"/>
          <tpl fld="3" item="5"/>
          <tpl hier="71" item="0"/>
          <tpl fld="4" item="5"/>
        </tpls>
      </n>
      <m>
        <tpls c="5">
          <tpl fld="1" item="0"/>
          <tpl fld="2" item="3"/>
          <tpl fld="3" item="9"/>
          <tpl hier="71" item="0"/>
          <tpl fld="4" item="5"/>
        </tpls>
      </m>
      <m>
        <tpls c="5">
          <tpl fld="1" item="0"/>
          <tpl fld="2" item="4"/>
          <tpl fld="3" item="0"/>
          <tpl hier="71" item="0"/>
          <tpl fld="4" item="5"/>
        </tpls>
      </m>
      <n v="2" in="0">
        <tpls c="5">
          <tpl fld="1" item="0"/>
          <tpl fld="2" item="4"/>
          <tpl fld="3" item="4"/>
          <tpl hier="71" item="0"/>
          <tpl fld="4" item="5"/>
        </tpls>
      </n>
      <n v="53.74" in="0">
        <tpls c="5">
          <tpl fld="1" item="0"/>
          <tpl fld="2" item="4"/>
          <tpl fld="3" item="8"/>
          <tpl hier="71" item="0"/>
          <tpl fld="4" item="5"/>
        </tpls>
      </n>
      <n v="498.64999999999992" in="0">
        <tpls c="4">
          <tpl fld="1" item="0"/>
          <tpl fld="2" item="4"/>
          <tpl hier="71" item="0"/>
          <tpl fld="4" item="5"/>
        </tpls>
      </n>
      <n v="27.64" in="0">
        <tpls c="5">
          <tpl fld="1" item="0"/>
          <tpl fld="2" item="5"/>
          <tpl fld="3" item="3"/>
          <tpl hier="71" item="0"/>
          <tpl fld="4" item="5"/>
        </tpls>
      </n>
      <n v="51.260000000000005" in="0">
        <tpls c="5">
          <tpl fld="1" item="0"/>
          <tpl fld="2" item="5"/>
          <tpl fld="3" item="7"/>
          <tpl hier="71" item="0"/>
          <tpl fld="4" item="5"/>
        </tpls>
      </n>
      <n v="206.16" in="0">
        <tpls c="5">
          <tpl fld="1" item="0"/>
          <tpl fld="2" item="5"/>
          <tpl fld="3" item="11"/>
          <tpl hier="71" item="0"/>
          <tpl fld="4" item="5"/>
        </tpls>
      </n>
      <n v="68.66" in="0">
        <tpls c="5">
          <tpl fld="1" item="0"/>
          <tpl fld="2" item="6"/>
          <tpl fld="3" item="2"/>
          <tpl hier="71" item="0"/>
          <tpl fld="4" item="5"/>
        </tpls>
      </n>
      <n v="53.050000000000004" in="0">
        <tpls c="5">
          <tpl fld="1" item="0"/>
          <tpl fld="2" item="6"/>
          <tpl fld="3" item="6"/>
          <tpl hier="71" item="0"/>
          <tpl fld="4" item="5"/>
        </tpls>
      </n>
      <n v="53.050000000000004" in="0">
        <tpls c="5">
          <tpl fld="1" item="0"/>
          <tpl fld="2" item="6"/>
          <tpl fld="3" item="10"/>
          <tpl hier="71" item="0"/>
          <tpl fld="4" item="5"/>
        </tpls>
      </n>
      <n v="53.050000000000004" in="0">
        <tpls c="5">
          <tpl fld="1" item="0"/>
          <tpl fld="2" item="7"/>
          <tpl fld="3" item="1"/>
          <tpl hier="71" item="0"/>
          <tpl fld="4" item="5"/>
        </tpls>
      </n>
      <n v="11503.05" in="0">
        <tpls c="5">
          <tpl fld="1" item="0"/>
          <tpl fld="2" item="7"/>
          <tpl fld="3" item="5"/>
          <tpl hier="71" item="0"/>
          <tpl fld="4" item="5"/>
        </tpls>
      </n>
      <n v="53.050000000000004" in="0">
        <tpls c="5">
          <tpl fld="1" item="0"/>
          <tpl fld="2" item="7"/>
          <tpl fld="3" item="9"/>
          <tpl hier="71" item="0"/>
          <tpl fld="4" item="5"/>
        </tpls>
      </n>
      <n v="53.050000000000004" in="0">
        <tpls c="5">
          <tpl fld="1" item="0"/>
          <tpl fld="2" item="8"/>
          <tpl fld="3" item="0"/>
          <tpl hier="71" item="0"/>
          <tpl fld="4" item="5"/>
        </tpls>
      </n>
      <n v="29.43" in="0">
        <tpls c="5">
          <tpl fld="1" item="0"/>
          <tpl fld="2" item="8"/>
          <tpl fld="3" item="4"/>
          <tpl hier="71" item="0"/>
          <tpl fld="4" item="5"/>
        </tpls>
      </n>
      <n v="5.79" in="0">
        <tpls c="5">
          <tpl fld="1" item="0"/>
          <tpl fld="2" item="8"/>
          <tpl fld="3" item="8"/>
          <tpl hier="71" item="0"/>
          <tpl fld="4" item="5"/>
        </tpls>
      </n>
      <n v="659.43999999999949" in="0">
        <tpls c="4">
          <tpl fld="1" item="0"/>
          <tpl fld="2" item="8"/>
          <tpl hier="71" item="0"/>
          <tpl fld="4" item="5"/>
        </tpls>
      </n>
      <n v="5.79" in="0">
        <tpls c="5">
          <tpl fld="1" item="0"/>
          <tpl fld="2" item="9"/>
          <tpl fld="3" item="3"/>
          <tpl hier="71" item="0"/>
          <tpl fld="4" item="5"/>
        </tpls>
      </n>
      <n v="5.79" in="0">
        <tpls c="5">
          <tpl fld="1" item="0"/>
          <tpl fld="2" item="9"/>
          <tpl fld="3" item="7"/>
          <tpl hier="71" item="0"/>
          <tpl fld="4" item="5"/>
        </tpls>
      </n>
      <n v="335.79" in="0">
        <tpls c="5">
          <tpl fld="1" item="0"/>
          <tpl fld="2" item="9"/>
          <tpl fld="3" item="11"/>
          <tpl hier="71" item="0"/>
          <tpl fld="4" item="5"/>
        </tpls>
      </n>
      <n v="5.79" in="0">
        <tpls c="5">
          <tpl fld="1" item="0"/>
          <tpl fld="2" item="10"/>
          <tpl fld="3" item="2"/>
          <tpl hier="71" item="0"/>
          <tpl fld="4" item="5"/>
        </tpls>
      </n>
      <n v="5.79" in="0">
        <tpls c="5">
          <tpl fld="1" item="0"/>
          <tpl fld="2" item="10"/>
          <tpl fld="3" item="6"/>
          <tpl hier="71" item="0"/>
          <tpl fld="4" item="5"/>
        </tpls>
      </n>
      <n v="5.79" in="0">
        <tpls c="5">
          <tpl fld="1" item="0"/>
          <tpl fld="2" item="10"/>
          <tpl fld="3" item="10"/>
          <tpl hier="71" item="0"/>
          <tpl fld="4" item="5"/>
        </tpls>
      </n>
      <n v="5.79" in="0">
        <tpls c="5">
          <tpl fld="1" item="0"/>
          <tpl fld="2" item="11"/>
          <tpl fld="3" item="1"/>
          <tpl hier="71" item="0"/>
          <tpl fld="4" item="5"/>
        </tpls>
      </n>
      <n v="5.79" in="0">
        <tpls c="5">
          <tpl fld="1" item="0"/>
          <tpl fld="2" item="11"/>
          <tpl fld="3" item="5"/>
          <tpl hier="71" item="0"/>
          <tpl fld="4" item="5"/>
        </tpls>
      </n>
      <n v="4" in="0">
        <tpls c="5">
          <tpl fld="1" item="0"/>
          <tpl fld="2" item="11"/>
          <tpl fld="3" item="9"/>
          <tpl hier="71" item="0"/>
          <tpl fld="4" item="5"/>
        </tpls>
      </n>
      <n v="4" in="0">
        <tpls c="5">
          <tpl fld="1" item="0"/>
          <tpl fld="2" item="12"/>
          <tpl fld="3" item="0"/>
          <tpl hier="71" item="0"/>
          <tpl fld="4" item="5"/>
        </tpls>
      </n>
      <n v="4" in="0">
        <tpls c="5">
          <tpl fld="1" item="0"/>
          <tpl fld="2" item="12"/>
          <tpl fld="3" item="4"/>
          <tpl hier="71" item="0"/>
          <tpl fld="4" item="5"/>
        </tpls>
      </n>
      <n v="4" in="0">
        <tpls c="5">
          <tpl fld="1" item="0"/>
          <tpl fld="2" item="12"/>
          <tpl fld="3" item="8"/>
          <tpl hier="71" item="0"/>
          <tpl fld="4" item="5"/>
        </tpls>
      </n>
      <n v="378" in="0">
        <tpls c="4">
          <tpl fld="1" item="0"/>
          <tpl fld="2" item="12"/>
          <tpl hier="71" item="0"/>
          <tpl fld="4" item="5"/>
        </tpls>
      </n>
      <n v="4" in="0">
        <tpls c="5">
          <tpl fld="1" item="0"/>
          <tpl fld="2" item="13"/>
          <tpl fld="3" item="3"/>
          <tpl hier="71" item="0"/>
          <tpl fld="4" item="5"/>
        </tpls>
      </n>
      <n v="4" in="0">
        <tpls c="5">
          <tpl fld="1" item="0"/>
          <tpl fld="2" item="13"/>
          <tpl fld="3" item="7"/>
          <tpl hier="71" item="0"/>
          <tpl fld="4" item="5"/>
        </tpls>
      </n>
      <n v="334" in="0">
        <tpls c="5">
          <tpl fld="1" item="0"/>
          <tpl fld="2" item="13"/>
          <tpl fld="3" item="11"/>
          <tpl hier="71" item="0"/>
          <tpl fld="4" item="5"/>
        </tpls>
      </n>
      <n v="4" in="0">
        <tpls c="5">
          <tpl fld="1" item="0"/>
          <tpl fld="2" item="14"/>
          <tpl fld="3" item="2"/>
          <tpl hier="71" item="0"/>
          <tpl fld="4" item="5"/>
        </tpls>
      </n>
      <n v="4" in="0">
        <tpls c="5">
          <tpl fld="1" item="0"/>
          <tpl fld="2" item="14"/>
          <tpl fld="3" item="6"/>
          <tpl hier="71" item="0"/>
          <tpl fld="4" item="5"/>
        </tpls>
      </n>
      <n v="2" in="0">
        <tpls c="5">
          <tpl fld="1" item="0"/>
          <tpl fld="2" item="14"/>
          <tpl fld="3" item="10"/>
          <tpl hier="71" item="0"/>
          <tpl fld="4" item="5"/>
        </tpls>
      </n>
      <n v="2" in="0">
        <tpls c="5">
          <tpl fld="1" item="0"/>
          <tpl fld="2" item="15"/>
          <tpl fld="3" item="1"/>
          <tpl hier="71" item="0"/>
          <tpl fld="4" item="5"/>
        </tpls>
      </n>
      <n v="2" in="0">
        <tpls c="5">
          <tpl fld="1" item="0"/>
          <tpl fld="2" item="15"/>
          <tpl fld="3" item="5"/>
          <tpl hier="71" item="0"/>
          <tpl fld="4" item="5"/>
        </tpls>
      </n>
      <n v="2" in="0">
        <tpls c="5">
          <tpl fld="1" item="0"/>
          <tpl fld="2" item="15"/>
          <tpl fld="3" item="9"/>
          <tpl hier="71" item="0"/>
          <tpl fld="4" item="5"/>
        </tpls>
      </n>
      <n v="2" in="0">
        <tpls c="5">
          <tpl fld="1" item="0"/>
          <tpl fld="2" item="16"/>
          <tpl fld="3" item="0"/>
          <tpl hier="71" item="0"/>
          <tpl fld="4" item="5"/>
        </tpls>
      </n>
      <n v="2" in="0">
        <tpls c="5">
          <tpl fld="1" item="0"/>
          <tpl fld="2" item="16"/>
          <tpl fld="3" item="4"/>
          <tpl hier="71" item="0"/>
          <tpl fld="4" item="5"/>
        </tpls>
      </n>
      <n v="2" in="0">
        <tpls c="5">
          <tpl fld="1" item="0"/>
          <tpl fld="2" item="16"/>
          <tpl fld="3" item="8"/>
          <tpl hier="71" item="0"/>
          <tpl fld="4" item="5"/>
        </tpls>
      </n>
      <n v="354" in="0">
        <tpls c="4">
          <tpl fld="1" item="0"/>
          <tpl fld="2" item="16"/>
          <tpl hier="71" item="0"/>
          <tpl fld="4" item="5"/>
        </tpls>
      </n>
      <n v="2" in="0">
        <tpls c="5">
          <tpl fld="1" item="0"/>
          <tpl fld="2" item="17"/>
          <tpl fld="3" item="3"/>
          <tpl hier="71" item="0"/>
          <tpl fld="4" item="5"/>
        </tpls>
      </n>
      <n v="2" in="0">
        <tpls c="5">
          <tpl fld="1" item="0"/>
          <tpl fld="2" item="17"/>
          <tpl fld="3" item="7"/>
          <tpl hier="71" item="0"/>
          <tpl fld="4" item="5"/>
        </tpls>
      </n>
      <n v="332" in="0">
        <tpls c="5">
          <tpl fld="1" item="0"/>
          <tpl fld="2" item="17"/>
          <tpl fld="3" item="11"/>
          <tpl hier="71" item="0"/>
          <tpl fld="4" item="5"/>
        </tpls>
      </n>
      <n v="2" in="0">
        <tpls c="5">
          <tpl fld="1" item="0"/>
          <tpl fld="2" item="18"/>
          <tpl fld="3" item="2"/>
          <tpl hier="71" item="0"/>
          <tpl fld="4" item="5"/>
        </tpls>
      </n>
      <n v="2" in="0">
        <tpls c="5">
          <tpl fld="1" item="0"/>
          <tpl fld="2" item="18"/>
          <tpl fld="3" item="6"/>
          <tpl hier="71" item="0"/>
          <tpl fld="4" item="5"/>
        </tpls>
      </n>
      <n v="2" in="0">
        <tpls c="5">
          <tpl fld="1" item="0"/>
          <tpl fld="2" item="18"/>
          <tpl fld="3" item="10"/>
          <tpl hier="71" item="0"/>
          <tpl fld="4" item="5"/>
        </tpls>
      </n>
      <n v="2" in="0">
        <tpls c="5">
          <tpl fld="1" item="0"/>
          <tpl fld="2" item="19"/>
          <tpl fld="3" item="1"/>
          <tpl hier="71" item="0"/>
          <tpl fld="4" item="5"/>
        </tpls>
      </n>
      <n v="2" in="0">
        <tpls c="5">
          <tpl fld="1" item="0"/>
          <tpl fld="2" item="19"/>
          <tpl fld="3" item="5"/>
          <tpl hier="71" item="0"/>
          <tpl fld="4" item="5"/>
        </tpls>
      </n>
      <n v="2" in="0">
        <tpls c="5">
          <tpl fld="1" item="0"/>
          <tpl fld="2" item="19"/>
          <tpl fld="3" item="9"/>
          <tpl hier="71" item="0"/>
          <tpl fld="4" item="5"/>
        </tpls>
      </n>
      <n v="2" in="0">
        <tpls c="5">
          <tpl fld="1" item="0"/>
          <tpl fld="2" item="20"/>
          <tpl fld="3" item="0"/>
          <tpl hier="71" item="0"/>
          <tpl fld="4" item="5"/>
        </tpls>
      </n>
      <n v="2" in="0">
        <tpls c="5">
          <tpl fld="1" item="0"/>
          <tpl fld="2" item="20"/>
          <tpl fld="3" item="4"/>
          <tpl hier="71" item="0"/>
          <tpl fld="4" item="5"/>
        </tpls>
      </n>
      <n v="2" in="0">
        <tpls c="5">
          <tpl fld="1" item="0"/>
          <tpl fld="2" item="20"/>
          <tpl fld="3" item="8"/>
          <tpl hier="71" item="0"/>
          <tpl fld="4" item="5"/>
        </tpls>
      </n>
      <n v="354" in="0">
        <tpls c="4">
          <tpl fld="1" item="0"/>
          <tpl fld="2" item="20"/>
          <tpl hier="71" item="0"/>
          <tpl fld="4" item="5"/>
        </tpls>
      </n>
      <n v="2" in="0">
        <tpls c="5">
          <tpl fld="1" item="0"/>
          <tpl fld="2" item="21"/>
          <tpl fld="3" item="3"/>
          <tpl hier="71" item="0"/>
          <tpl fld="4" item="5"/>
        </tpls>
      </n>
      <n v="2" in="0">
        <tpls c="5">
          <tpl fld="1" item="0"/>
          <tpl fld="2" item="21"/>
          <tpl fld="3" item="7"/>
          <tpl hier="71" item="0"/>
          <tpl fld="4" item="5"/>
        </tpls>
      </n>
      <n v="332" in="0">
        <tpls c="5">
          <tpl fld="1" item="0"/>
          <tpl fld="2" item="21"/>
          <tpl fld="3" item="11"/>
          <tpl hier="71" item="0"/>
          <tpl fld="4" item="5"/>
        </tpls>
      </n>
      <n v="2" in="0">
        <tpls c="5">
          <tpl fld="1" item="0"/>
          <tpl fld="2" item="22"/>
          <tpl fld="3" item="2"/>
          <tpl hier="71" item="0"/>
          <tpl fld="4" item="5"/>
        </tpls>
      </n>
      <n v="2" in="0">
        <tpls c="5">
          <tpl fld="1" item="0"/>
          <tpl fld="2" item="22"/>
          <tpl fld="3" item="6"/>
          <tpl hier="71" item="0"/>
          <tpl fld="4" item="5"/>
        </tpls>
      </n>
      <n v="2" in="0">
        <tpls c="5">
          <tpl fld="1" item="0"/>
          <tpl fld="2" item="22"/>
          <tpl fld="3" item="10"/>
          <tpl hier="71" item="0"/>
          <tpl fld="4" item="5"/>
        </tpls>
      </n>
      <n v="2" in="0">
        <tpls c="5">
          <tpl fld="1" item="0"/>
          <tpl fld="2" item="23"/>
          <tpl fld="3" item="1"/>
          <tpl hier="71" item="0"/>
          <tpl fld="4" item="5"/>
        </tpls>
      </n>
      <n v="2" in="0">
        <tpls c="5">
          <tpl fld="1" item="0"/>
          <tpl fld="2" item="23"/>
          <tpl fld="3" item="5"/>
          <tpl hier="71" item="0"/>
          <tpl fld="4" item="5"/>
        </tpls>
      </n>
      <m>
        <tpls c="5">
          <tpl fld="1" item="0"/>
          <tpl fld="2" item="23"/>
          <tpl fld="3" item="9"/>
          <tpl hier="71" item="0"/>
          <tpl fld="4" item="5"/>
        </tpls>
      </m>
      <m>
        <tpls c="5">
          <tpl fld="1" item="0"/>
          <tpl fld="2" item="24"/>
          <tpl fld="3" item="0"/>
          <tpl hier="71" item="0"/>
          <tpl fld="4" item="5"/>
        </tpls>
      </m>
      <m>
        <tpls c="5">
          <tpl fld="1" item="0"/>
          <tpl fld="2" item="24"/>
          <tpl fld="3" item="4"/>
          <tpl hier="71" item="0"/>
          <tpl fld="4" item="5"/>
        </tpls>
      </m>
      <m>
        <tpls c="5">
          <tpl fld="1" item="0"/>
          <tpl fld="2" item="24"/>
          <tpl fld="3" item="8"/>
          <tpl hier="71" item="0"/>
          <tpl fld="4" item="5"/>
        </tpls>
      </m>
      <n v="330" in="0">
        <tpls c="4">
          <tpl fld="1" item="0"/>
          <tpl fld="2" item="24"/>
          <tpl hier="71" item="0"/>
          <tpl fld="4" item="5"/>
        </tpls>
      </n>
      <m>
        <tpls c="5">
          <tpl fld="1" item="0"/>
          <tpl fld="2" item="25"/>
          <tpl fld="3" item="3"/>
          <tpl hier="71" item="0"/>
          <tpl fld="4" item="5"/>
        </tpls>
      </m>
      <m>
        <tpls c="5">
          <tpl fld="1" item="0"/>
          <tpl fld="2" item="25"/>
          <tpl fld="3" item="7"/>
          <tpl hier="71" item="0"/>
          <tpl fld="4" item="5"/>
        </tpls>
      </m>
      <n v="192.5" in="0">
        <tpls c="5">
          <tpl fld="1" item="0"/>
          <tpl fld="2" item="25"/>
          <tpl fld="3" item="11"/>
          <tpl hier="71" item="0"/>
          <tpl fld="4" item="5"/>
        </tpls>
      </n>
      <m>
        <tpls c="5">
          <tpl fld="1" item="0"/>
          <tpl fld="2" item="26"/>
          <tpl fld="3" item="2"/>
          <tpl hier="71" item="0"/>
          <tpl fld="4" item="5"/>
        </tpls>
      </m>
      <m>
        <tpls c="5">
          <tpl fld="1" item="0"/>
          <tpl fld="2" item="26"/>
          <tpl fld="3" item="6"/>
          <tpl hier="71" item="0"/>
          <tpl fld="4" item="5"/>
        </tpls>
      </m>
      <m>
        <tpls c="5">
          <tpl fld="1" item="0"/>
          <tpl fld="2" item="26"/>
          <tpl fld="3" item="10"/>
          <tpl hier="71" item="0"/>
          <tpl fld="4" item="5"/>
        </tpls>
      </m>
      <m>
        <tpls c="5">
          <tpl fld="1" item="0"/>
          <tpl fld="2" item="27"/>
          <tpl fld="3" item="1"/>
          <tpl hier="71" item="0"/>
          <tpl fld="4" item="5"/>
        </tpls>
      </m>
      <m>
        <tpls c="5">
          <tpl fld="1" item="0"/>
          <tpl fld="2" item="27"/>
          <tpl fld="3" item="5"/>
          <tpl hier="71" item="0"/>
          <tpl fld="4" item="5"/>
        </tpls>
      </m>
      <m>
        <tpls c="5">
          <tpl fld="1" item="0"/>
          <tpl fld="2" item="27"/>
          <tpl fld="3" item="9"/>
          <tpl hier="71" item="0"/>
          <tpl fld="4" item="5"/>
        </tpls>
      </m>
      <m>
        <tpls c="5">
          <tpl fld="1" item="0"/>
          <tpl fld="2" item="28"/>
          <tpl fld="3" item="0"/>
          <tpl hier="71" item="0"/>
          <tpl fld="4" item="5"/>
        </tpls>
      </m>
      <m>
        <tpls c="5">
          <tpl fld="1" item="0"/>
          <tpl fld="2" item="28"/>
          <tpl fld="3" item="4"/>
          <tpl hier="71" item="0"/>
          <tpl fld="4" item="5"/>
        </tpls>
      </m>
      <m>
        <tpls c="5">
          <tpl fld="1" item="0"/>
          <tpl fld="2" item="28"/>
          <tpl fld="3" item="8"/>
          <tpl hier="71" item="0"/>
          <tpl fld="4" item="5"/>
        </tpls>
      </m>
      <m>
        <tpls c="4">
          <tpl fld="1" item="0"/>
          <tpl fld="2" item="28"/>
          <tpl hier="71" item="0"/>
          <tpl fld="4" item="5"/>
        </tpls>
      </m>
      <m>
        <tpls c="5">
          <tpl fld="1" item="0"/>
          <tpl fld="2" item="29"/>
          <tpl fld="3" item="3"/>
          <tpl hier="71" item="0"/>
          <tpl fld="4" item="5"/>
        </tpls>
      </m>
      <m>
        <tpls c="5">
          <tpl fld="1" item="0"/>
          <tpl fld="2" item="29"/>
          <tpl fld="3" item="7"/>
          <tpl hier="71" item="0"/>
          <tpl fld="4" item="5"/>
        </tpls>
      </m>
      <m>
        <tpls c="5">
          <tpl fld="1" item="0"/>
          <tpl fld="2" item="29"/>
          <tpl fld="3" item="11"/>
          <tpl hier="71" item="0"/>
          <tpl fld="4" item="5"/>
        </tpls>
      </m>
      <m>
        <tpls c="5">
          <tpl fld="1" item="0"/>
          <tpl fld="2" item="30"/>
          <tpl fld="3" item="2"/>
          <tpl hier="71" item="0"/>
          <tpl fld="4" item="5"/>
        </tpls>
      </m>
      <m>
        <tpls c="5">
          <tpl fld="1" item="0"/>
          <tpl fld="2" item="30"/>
          <tpl fld="3" item="6"/>
          <tpl hier="71" item="0"/>
          <tpl fld="4" item="5"/>
        </tpls>
      </m>
      <m>
        <tpls c="5">
          <tpl fld="1" item="0"/>
          <tpl fld="2" item="30"/>
          <tpl fld="3" item="10"/>
          <tpl hier="71" item="0"/>
          <tpl fld="4" item="5"/>
        </tpls>
      </m>
      <m>
        <tpls c="5">
          <tpl fld="1" item="0"/>
          <tpl fld="2" item="0"/>
          <tpl fld="3" item="0"/>
          <tpl hier="71" item="0"/>
          <tpl fld="4" item="6"/>
        </tpls>
      </m>
      <m>
        <tpls c="5">
          <tpl fld="1" item="0"/>
          <tpl fld="2" item="0"/>
          <tpl fld="3" item="4"/>
          <tpl hier="71" item="0"/>
          <tpl fld="4" item="6"/>
        </tpls>
      </m>
      <m>
        <tpls c="5">
          <tpl fld="1" item="0"/>
          <tpl fld="2" item="0"/>
          <tpl fld="3" item="8"/>
          <tpl hier="71" item="0"/>
          <tpl fld="4" item="6"/>
        </tpls>
      </m>
      <m>
        <tpls c="4">
          <tpl fld="1" item="0"/>
          <tpl fld="2" item="0"/>
          <tpl hier="71" item="0"/>
          <tpl fld="4" item="6"/>
        </tpls>
      </m>
      <m>
        <tpls c="5">
          <tpl fld="1" item="0"/>
          <tpl fld="2" item="1"/>
          <tpl fld="3" item="3"/>
          <tpl hier="71" item="0"/>
          <tpl fld="4" item="6"/>
        </tpls>
      </m>
      <m>
        <tpls c="5">
          <tpl fld="1" item="0"/>
          <tpl fld="2" item="1"/>
          <tpl fld="3" item="7"/>
          <tpl hier="71" item="0"/>
          <tpl fld="4" item="6"/>
        </tpls>
      </m>
      <m>
        <tpls c="5">
          <tpl fld="1" item="0"/>
          <tpl fld="2" item="1"/>
          <tpl fld="3" item="11"/>
          <tpl hier="71" item="0"/>
          <tpl fld="4" item="6"/>
        </tpls>
      </m>
      <m>
        <tpls c="5">
          <tpl fld="1" item="0"/>
          <tpl fld="2" item="2"/>
          <tpl fld="3" item="2"/>
          <tpl hier="71" item="0"/>
          <tpl fld="4" item="6"/>
        </tpls>
      </m>
      <m>
        <tpls c="5">
          <tpl fld="1" item="0"/>
          <tpl fld="2" item="2"/>
          <tpl fld="3" item="6"/>
          <tpl hier="71" item="0"/>
          <tpl fld="4" item="6"/>
        </tpls>
      </m>
      <m>
        <tpls c="5">
          <tpl fld="1" item="0"/>
          <tpl fld="2" item="2"/>
          <tpl fld="3" item="10"/>
          <tpl hier="71" item="0"/>
          <tpl fld="4" item="6"/>
        </tpls>
      </m>
      <m>
        <tpls c="5">
          <tpl fld="1" item="0"/>
          <tpl fld="2" item="3"/>
          <tpl fld="3" item="1"/>
          <tpl hier="71" item="0"/>
          <tpl fld="4" item="6"/>
        </tpls>
      </m>
      <n v="1240000" in="0">
        <tpls c="5">
          <tpl fld="1" item="0"/>
          <tpl fld="2" item="3"/>
          <tpl fld="3" item="5"/>
          <tpl hier="71" item="0"/>
          <tpl fld="4" item="6"/>
        </tpls>
      </n>
      <n v="1240000" in="0">
        <tpls c="5">
          <tpl fld="1" item="0"/>
          <tpl fld="2" item="3"/>
          <tpl fld="3" item="9"/>
          <tpl hier="71" item="0"/>
          <tpl fld="4" item="6"/>
        </tpls>
      </n>
      <n v="1240000" in="0">
        <tpls c="5">
          <tpl fld="1" item="0"/>
          <tpl fld="2" item="4"/>
          <tpl fld="3" item="0"/>
          <tpl hier="71" item="0"/>
          <tpl fld="4" item="6"/>
        </tpls>
      </n>
      <n v="1240000" in="0">
        <tpls c="5">
          <tpl fld="1" item="0"/>
          <tpl fld="2" item="4"/>
          <tpl fld="3" item="4"/>
          <tpl hier="71" item="0"/>
          <tpl fld="4" item="6"/>
        </tpls>
      </n>
      <n v="1240000" in="0">
        <tpls c="5">
          <tpl fld="1" item="0"/>
          <tpl fld="2" item="4"/>
          <tpl fld="3" item="8"/>
          <tpl hier="71" item="0"/>
          <tpl fld="4" item="6"/>
        </tpls>
      </n>
      <n v="14880000" in="0">
        <tpls c="4">
          <tpl fld="1" item="0"/>
          <tpl fld="2" item="4"/>
          <tpl hier="71" item="0"/>
          <tpl fld="4" item="6"/>
        </tpls>
      </n>
      <n v="1240000" in="0">
        <tpls c="5">
          <tpl fld="1" item="0"/>
          <tpl fld="2" item="5"/>
          <tpl fld="3" item="3"/>
          <tpl hier="71" item="0"/>
          <tpl fld="4" item="6"/>
        </tpls>
      </n>
      <n v="1240000" in="0">
        <tpls c="5">
          <tpl fld="1" item="0"/>
          <tpl fld="2" item="5"/>
          <tpl fld="3" item="7"/>
          <tpl hier="71" item="0"/>
          <tpl fld="4" item="6"/>
        </tpls>
      </n>
      <n v="1240000" in="0">
        <tpls c="5">
          <tpl fld="1" item="0"/>
          <tpl fld="2" item="5"/>
          <tpl fld="3" item="11"/>
          <tpl hier="71" item="0"/>
          <tpl fld="4" item="6"/>
        </tpls>
      </n>
      <n v="1240000" in="0">
        <tpls c="5">
          <tpl fld="1" item="0"/>
          <tpl fld="2" item="6"/>
          <tpl fld="3" item="2"/>
          <tpl hier="71" item="0"/>
          <tpl fld="4" item="6"/>
        </tpls>
      </n>
      <n v="1240000" in="0">
        <tpls c="5">
          <tpl fld="1" item="0"/>
          <tpl fld="2" item="6"/>
          <tpl fld="3" item="6"/>
          <tpl hier="71" item="0"/>
          <tpl fld="4" item="6"/>
        </tpls>
      </n>
      <n v="1240000" in="0">
        <tpls c="5">
          <tpl fld="1" item="0"/>
          <tpl fld="2" item="6"/>
          <tpl fld="3" item="10"/>
          <tpl hier="71" item="0"/>
          <tpl fld="4" item="6"/>
        </tpls>
      </n>
      <n v="1240000" in="0">
        <tpls c="5">
          <tpl fld="1" item="0"/>
          <tpl fld="2" item="7"/>
          <tpl fld="3" item="1"/>
          <tpl hier="71" item="0"/>
          <tpl fld="4" item="6"/>
        </tpls>
      </n>
      <n v="1240000" in="0">
        <tpls c="5">
          <tpl fld="1" item="0"/>
          <tpl fld="2" item="7"/>
          <tpl fld="3" item="5"/>
          <tpl hier="71" item="0"/>
          <tpl fld="4" item="6"/>
        </tpls>
      </n>
      <n v="1240000" in="0">
        <tpls c="5">
          <tpl fld="1" item="0"/>
          <tpl fld="2" item="7"/>
          <tpl fld="3" item="9"/>
          <tpl hier="71" item="0"/>
          <tpl fld="4" item="6"/>
        </tpls>
      </n>
      <n v="1240000" in="0">
        <tpls c="5">
          <tpl fld="1" item="0"/>
          <tpl fld="2" item="8"/>
          <tpl fld="3" item="0"/>
          <tpl hier="71" item="0"/>
          <tpl fld="4" item="6"/>
        </tpls>
      </n>
      <n v="1240000" in="0">
        <tpls c="5">
          <tpl fld="1" item="0"/>
          <tpl fld="2" item="8"/>
          <tpl fld="3" item="4"/>
          <tpl hier="71" item="0"/>
          <tpl fld="4" item="6"/>
        </tpls>
      </n>
      <n v="1240000" in="0">
        <tpls c="5">
          <tpl fld="1" item="0"/>
          <tpl fld="2" item="8"/>
          <tpl fld="3" item="8"/>
          <tpl hier="71" item="0"/>
          <tpl fld="4" item="6"/>
        </tpls>
      </n>
      <n v="14880000" in="0">
        <tpls c="4">
          <tpl fld="1" item="0"/>
          <tpl fld="2" item="8"/>
          <tpl hier="71" item="0"/>
          <tpl fld="4" item="6"/>
        </tpls>
      </n>
      <n v="1240000" in="0">
        <tpls c="5">
          <tpl fld="1" item="0"/>
          <tpl fld="2" item="9"/>
          <tpl fld="3" item="3"/>
          <tpl hier="71" item="0"/>
          <tpl fld="4" item="6"/>
        </tpls>
      </n>
      <n v="1240000" in="0">
        <tpls c="5">
          <tpl fld="1" item="0"/>
          <tpl fld="2" item="9"/>
          <tpl fld="3" item="7"/>
          <tpl hier="71" item="0"/>
          <tpl fld="4" item="6"/>
        </tpls>
      </n>
      <n v="1240000" in="0">
        <tpls c="5">
          <tpl fld="1" item="0"/>
          <tpl fld="2" item="9"/>
          <tpl fld="3" item="11"/>
          <tpl hier="71" item="0"/>
          <tpl fld="4" item="6"/>
        </tpls>
      </n>
      <n v="1240000" in="0">
        <tpls c="5">
          <tpl fld="1" item="0"/>
          <tpl fld="2" item="10"/>
          <tpl fld="3" item="2"/>
          <tpl hier="71" item="0"/>
          <tpl fld="4" item="6"/>
        </tpls>
      </n>
      <n v="1240000" in="0">
        <tpls c="5">
          <tpl fld="1" item="0"/>
          <tpl fld="2" item="10"/>
          <tpl fld="3" item="6"/>
          <tpl hier="71" item="0"/>
          <tpl fld="4" item="6"/>
        </tpls>
      </n>
      <n v="1240000" in="0">
        <tpls c="5">
          <tpl fld="1" item="0"/>
          <tpl fld="2" item="10"/>
          <tpl fld="3" item="10"/>
          <tpl hier="71" item="0"/>
          <tpl fld="4" item="6"/>
        </tpls>
      </n>
      <n v="1240000" in="0">
        <tpls c="5">
          <tpl fld="1" item="0"/>
          <tpl fld="2" item="11"/>
          <tpl fld="3" item="1"/>
          <tpl hier="71" item="0"/>
          <tpl fld="4" item="6"/>
        </tpls>
      </n>
      <n v="1240000" in="0">
        <tpls c="5">
          <tpl fld="1" item="0"/>
          <tpl fld="2" item="11"/>
          <tpl fld="3" item="5"/>
          <tpl hier="71" item="0"/>
          <tpl fld="4" item="6"/>
        </tpls>
      </n>
      <n v="1240000" in="0">
        <tpls c="5">
          <tpl fld="1" item="0"/>
          <tpl fld="2" item="11"/>
          <tpl fld="3" item="9"/>
          <tpl hier="71" item="0"/>
          <tpl fld="4" item="6"/>
        </tpls>
      </n>
      <n v="1240000" in="0">
        <tpls c="5">
          <tpl fld="1" item="0"/>
          <tpl fld="2" item="12"/>
          <tpl fld="3" item="0"/>
          <tpl hier="71" item="0"/>
          <tpl fld="4" item="6"/>
        </tpls>
      </n>
      <n v="1240000" in="0">
        <tpls c="5">
          <tpl fld="1" item="0"/>
          <tpl fld="2" item="12"/>
          <tpl fld="3" item="4"/>
          <tpl hier="71" item="0"/>
          <tpl fld="4" item="6"/>
        </tpls>
      </n>
      <n v="1240000" in="0">
        <tpls c="5">
          <tpl fld="1" item="0"/>
          <tpl fld="2" item="12"/>
          <tpl fld="3" item="8"/>
          <tpl hier="71" item="0"/>
          <tpl fld="4" item="6"/>
        </tpls>
      </n>
      <n v="14880000" in="0">
        <tpls c="4">
          <tpl fld="1" item="0"/>
          <tpl fld="2" item="12"/>
          <tpl hier="71" item="0"/>
          <tpl fld="4" item="6"/>
        </tpls>
      </n>
      <m>
        <tpls c="5">
          <tpl fld="1" item="0"/>
          <tpl fld="2" item="13"/>
          <tpl fld="3" item="3"/>
          <tpl hier="71" item="0"/>
          <tpl fld="4" item="6"/>
        </tpls>
      </m>
      <m>
        <tpls c="5">
          <tpl fld="1" item="0"/>
          <tpl fld="2" item="13"/>
          <tpl fld="3" item="7"/>
          <tpl hier="71" item="0"/>
          <tpl fld="4" item="6"/>
        </tpls>
      </m>
      <m>
        <tpls c="5">
          <tpl fld="1" item="0"/>
          <tpl fld="2" item="13"/>
          <tpl fld="3" item="11"/>
          <tpl hier="71" item="0"/>
          <tpl fld="4" item="6"/>
        </tpls>
      </m>
      <m>
        <tpls c="5">
          <tpl fld="1" item="0"/>
          <tpl fld="2" item="14"/>
          <tpl fld="3" item="2"/>
          <tpl hier="71" item="0"/>
          <tpl fld="4" item="6"/>
        </tpls>
      </m>
      <m>
        <tpls c="5">
          <tpl fld="1" item="0"/>
          <tpl fld="2" item="14"/>
          <tpl fld="3" item="6"/>
          <tpl hier="71" item="0"/>
          <tpl fld="4" item="6"/>
        </tpls>
      </m>
      <m>
        <tpls c="5">
          <tpl fld="1" item="0"/>
          <tpl fld="2" item="14"/>
          <tpl fld="3" item="10"/>
          <tpl hier="71" item="0"/>
          <tpl fld="4" item="6"/>
        </tpls>
      </m>
      <m>
        <tpls c="5">
          <tpl fld="1" item="0"/>
          <tpl fld="2" item="15"/>
          <tpl fld="3" item="2"/>
          <tpl hier="71" item="0"/>
          <tpl fld="4" item="6"/>
        </tpls>
      </m>
      <m>
        <tpls c="5">
          <tpl fld="1" item="0"/>
          <tpl fld="2" item="15"/>
          <tpl fld="3" item="8"/>
          <tpl hier="71" item="0"/>
          <tpl fld="4" item="6"/>
        </tpls>
      </m>
      <m>
        <tpls c="5">
          <tpl fld="1" item="0"/>
          <tpl fld="2" item="16"/>
          <tpl fld="3" item="0"/>
          <tpl hier="71" item="0"/>
          <tpl fld="4" item="6"/>
        </tpls>
      </m>
      <m>
        <tpls c="5">
          <tpl fld="1" item="0"/>
          <tpl fld="2" item="16"/>
          <tpl fld="3" item="5"/>
          <tpl hier="71" item="0"/>
          <tpl fld="4" item="6"/>
        </tpls>
      </m>
      <m>
        <tpls c="5">
          <tpl fld="1" item="0"/>
          <tpl fld="2" item="16"/>
          <tpl fld="3" item="11"/>
          <tpl hier="71" item="0"/>
          <tpl fld="4" item="6"/>
        </tpls>
      </m>
      <m>
        <tpls c="5">
          <tpl fld="1" item="0"/>
          <tpl fld="2" item="17"/>
          <tpl fld="3" item="3"/>
          <tpl hier="71" item="0"/>
          <tpl fld="4" item="6"/>
        </tpls>
      </m>
      <m>
        <tpls c="5">
          <tpl fld="1" item="0"/>
          <tpl fld="2" item="17"/>
          <tpl fld="3" item="8"/>
          <tpl hier="71" item="0"/>
          <tpl fld="4" item="6"/>
        </tpls>
      </m>
      <m>
        <tpls c="5">
          <tpl fld="1" item="0"/>
          <tpl fld="2" item="18"/>
          <tpl fld="3" item="1"/>
          <tpl hier="71" item="0"/>
          <tpl fld="4" item="6"/>
        </tpls>
      </m>
      <m>
        <tpls c="5">
          <tpl fld="1" item="0"/>
          <tpl fld="2" item="18"/>
          <tpl fld="3" item="6"/>
          <tpl hier="71" item="0"/>
          <tpl fld="4" item="6"/>
        </tpls>
      </m>
      <m>
        <tpls c="5">
          <tpl fld="1" item="0"/>
          <tpl fld="2" item="18"/>
          <tpl fld="3" item="11"/>
          <tpl hier="71" item="0"/>
          <tpl fld="4" item="6"/>
        </tpls>
      </m>
      <m>
        <tpls c="5">
          <tpl fld="1" item="0"/>
          <tpl fld="2" item="19"/>
          <tpl fld="3" item="4"/>
          <tpl hier="71" item="0"/>
          <tpl fld="4" item="6"/>
        </tpls>
      </m>
      <m>
        <tpls c="5">
          <tpl fld="1" item="0"/>
          <tpl fld="2" item="19"/>
          <tpl fld="3" item="9"/>
          <tpl hier="71" item="0"/>
          <tpl fld="4" item="6"/>
        </tpls>
      </m>
      <m>
        <tpls c="5">
          <tpl fld="1" item="0"/>
          <tpl fld="2" item="20"/>
          <tpl fld="3" item="1"/>
          <tpl hier="71" item="0"/>
          <tpl fld="4" item="6"/>
        </tpls>
      </m>
      <m>
        <tpls c="5">
          <tpl fld="1" item="0"/>
          <tpl fld="2" item="20"/>
          <tpl fld="3" item="7"/>
          <tpl hier="71" item="0"/>
          <tpl fld="4" item="6"/>
        </tpls>
      </m>
      <m>
        <tpls c="4">
          <tpl fld="1" item="0"/>
          <tpl fld="2" item="20"/>
          <tpl hier="71" item="0"/>
          <tpl fld="4" item="6"/>
        </tpls>
      </m>
      <m>
        <tpls c="5">
          <tpl fld="1" item="0"/>
          <tpl fld="2" item="21"/>
          <tpl fld="3" item="4"/>
          <tpl hier="71" item="0"/>
          <tpl fld="4" item="6"/>
        </tpls>
      </m>
      <m>
        <tpls c="5">
          <tpl fld="1" item="0"/>
          <tpl fld="2" item="21"/>
          <tpl fld="3" item="10"/>
          <tpl hier="71" item="0"/>
          <tpl fld="4" item="6"/>
        </tpls>
      </m>
      <m>
        <tpls c="5">
          <tpl fld="1" item="0"/>
          <tpl fld="2" item="22"/>
          <tpl fld="3" item="2"/>
          <tpl hier="71" item="0"/>
          <tpl fld="4" item="6"/>
        </tpls>
      </m>
      <m>
        <tpls c="5">
          <tpl fld="1" item="0"/>
          <tpl fld="2" item="22"/>
          <tpl fld="3" item="7"/>
          <tpl hier="71" item="0"/>
          <tpl fld="4" item="6"/>
        </tpls>
      </m>
      <m>
        <tpls c="5">
          <tpl fld="1" item="0"/>
          <tpl fld="2" item="23"/>
          <tpl fld="3" item="0"/>
          <tpl hier="71" item="0"/>
          <tpl fld="4" item="6"/>
        </tpls>
      </m>
      <m>
        <tpls c="5">
          <tpl fld="1" item="0"/>
          <tpl fld="2" item="23"/>
          <tpl fld="3" item="5"/>
          <tpl hier="71" item="0"/>
          <tpl fld="4" item="6"/>
        </tpls>
      </m>
      <m>
        <tpls c="5">
          <tpl fld="1" item="0"/>
          <tpl fld="2" item="23"/>
          <tpl fld="3" item="10"/>
          <tpl hier="71" item="0"/>
          <tpl fld="4" item="6"/>
        </tpls>
      </m>
      <m>
        <tpls c="5">
          <tpl fld="1" item="0"/>
          <tpl fld="2" item="24"/>
          <tpl fld="3" item="3"/>
          <tpl hier="71" item="0"/>
          <tpl fld="4" item="6"/>
        </tpls>
      </m>
      <m>
        <tpls c="5">
          <tpl fld="1" item="0"/>
          <tpl fld="2" item="24"/>
          <tpl fld="3" item="8"/>
          <tpl hier="71" item="0"/>
          <tpl fld="4" item="6"/>
        </tpls>
      </m>
      <m>
        <tpls c="5">
          <tpl fld="1" item="0"/>
          <tpl fld="2" item="25"/>
          <tpl fld="3" item="0"/>
          <tpl hier="71" item="0"/>
          <tpl fld="4" item="6"/>
        </tpls>
      </m>
      <m>
        <tpls c="5">
          <tpl fld="1" item="0"/>
          <tpl fld="2" item="25"/>
          <tpl fld="3" item="6"/>
          <tpl hier="71" item="0"/>
          <tpl fld="4" item="6"/>
        </tpls>
      </m>
      <m>
        <tpls c="5">
          <tpl fld="1" item="0"/>
          <tpl fld="2" item="25"/>
          <tpl fld="3" item="11"/>
          <tpl hier="71" item="0"/>
          <tpl fld="4" item="6"/>
        </tpls>
      </m>
      <m>
        <tpls c="5">
          <tpl fld="1" item="0"/>
          <tpl fld="2" item="26"/>
          <tpl fld="3" item="3"/>
          <tpl hier="71" item="0"/>
          <tpl fld="4" item="6"/>
        </tpls>
      </m>
      <m>
        <tpls c="5">
          <tpl fld="1" item="0"/>
          <tpl fld="2" item="26"/>
          <tpl fld="3" item="9"/>
          <tpl hier="71" item="0"/>
          <tpl fld="4" item="6"/>
        </tpls>
      </m>
      <m>
        <tpls c="5">
          <tpl fld="1" item="0"/>
          <tpl fld="2" item="27"/>
          <tpl fld="3" item="1"/>
          <tpl hier="71" item="0"/>
          <tpl fld="4" item="6"/>
        </tpls>
      </m>
      <m>
        <tpls c="5">
          <tpl fld="1" item="0"/>
          <tpl fld="2" item="27"/>
          <tpl fld="3" item="6"/>
          <tpl hier="71" item="0"/>
          <tpl fld="4" item="6"/>
        </tpls>
      </m>
      <m>
        <tpls c="4">
          <tpl fld="1" item="0"/>
          <tpl fld="2" item="27"/>
          <tpl hier="71" item="0"/>
          <tpl fld="4" item="6"/>
        </tpls>
      </m>
      <m>
        <tpls c="5">
          <tpl fld="1" item="0"/>
          <tpl fld="2" item="28"/>
          <tpl fld="3" item="4"/>
          <tpl hier="71" item="0"/>
          <tpl fld="4" item="6"/>
        </tpls>
      </m>
      <m>
        <tpls c="5">
          <tpl fld="1" item="0"/>
          <tpl fld="2" item="28"/>
          <tpl fld="3" item="9"/>
          <tpl hier="71" item="0"/>
          <tpl fld="4" item="6"/>
        </tpls>
      </m>
      <m>
        <tpls c="5">
          <tpl fld="1" item="0"/>
          <tpl fld="2" item="29"/>
          <tpl fld="3" item="2"/>
          <tpl hier="71" item="0"/>
          <tpl fld="4" item="6"/>
        </tpls>
      </m>
      <m>
        <tpls c="5">
          <tpl fld="1" item="0"/>
          <tpl fld="2" item="29"/>
          <tpl fld="3" item="7"/>
          <tpl hier="71" item="0"/>
          <tpl fld="4" item="6"/>
        </tpls>
      </m>
      <m>
        <tpls c="4">
          <tpl fld="1" item="0"/>
          <tpl fld="2" item="29"/>
          <tpl hier="71" item="0"/>
          <tpl fld="4" item="6"/>
        </tpls>
      </m>
      <m>
        <tpls c="5">
          <tpl fld="1" item="0"/>
          <tpl fld="2" item="30"/>
          <tpl fld="3" item="5"/>
          <tpl hier="71" item="0"/>
          <tpl fld="4" item="6"/>
        </tpls>
      </m>
      <m>
        <tpls c="5">
          <tpl fld="1" item="0"/>
          <tpl fld="2" item="30"/>
          <tpl fld="3" item="10"/>
          <tpl hier="71" item="0"/>
          <tpl fld="4" item="6"/>
        </tpls>
      </m>
      <m>
        <tpls c="5">
          <tpl fld="1" item="0"/>
          <tpl fld="2" item="0"/>
          <tpl fld="3" item="1"/>
          <tpl hier="71" item="0"/>
          <tpl fld="4" item="7"/>
        </tpls>
      </m>
      <m>
        <tpls c="5">
          <tpl fld="1" item="0"/>
          <tpl fld="2" item="0"/>
          <tpl fld="3" item="7"/>
          <tpl hier="71" item="0"/>
          <tpl fld="4" item="7"/>
        </tpls>
      </m>
      <m>
        <tpls c="4">
          <tpl fld="1" item="0"/>
          <tpl fld="2" item="0"/>
          <tpl hier="71" item="0"/>
          <tpl fld="4" item="7"/>
        </tpls>
      </m>
      <m>
        <tpls c="5">
          <tpl fld="1" item="0"/>
          <tpl fld="2" item="1"/>
          <tpl fld="3" item="4"/>
          <tpl hier="71" item="0"/>
          <tpl fld="4" item="7"/>
        </tpls>
      </m>
      <m>
        <tpls c="5">
          <tpl fld="1" item="0"/>
          <tpl fld="2" item="1"/>
          <tpl fld="3" item="10"/>
          <tpl hier="71" item="0"/>
          <tpl fld="4" item="7"/>
        </tpls>
      </m>
      <m>
        <tpls c="5">
          <tpl fld="1" item="0"/>
          <tpl fld="2" item="2"/>
          <tpl fld="3" item="2"/>
          <tpl hier="71" item="0"/>
          <tpl fld="4" item="7"/>
        </tpls>
      </m>
      <m>
        <tpls c="5">
          <tpl fld="1" item="0"/>
          <tpl fld="2" item="2"/>
          <tpl fld="3" item="9"/>
          <tpl hier="71" item="0"/>
          <tpl fld="4" item="7"/>
        </tpls>
      </m>
      <m>
        <tpls c="5">
          <tpl fld="1" item="0"/>
          <tpl fld="2" item="3"/>
          <tpl fld="3" item="4"/>
          <tpl hier="71" item="0"/>
          <tpl fld="4" item="7"/>
        </tpls>
      </m>
      <n v="260000" in="0">
        <tpls c="4">
          <tpl fld="1" item="0"/>
          <tpl fld="2" item="3"/>
          <tpl hier="71" item="0"/>
          <tpl fld="4" item="7"/>
        </tpls>
      </n>
      <n v="130000" in="0">
        <tpls c="5">
          <tpl fld="1" item="0"/>
          <tpl fld="2" item="4"/>
          <tpl fld="3" item="7"/>
          <tpl hier="71" item="0"/>
          <tpl fld="4" item="7"/>
        </tpls>
      </n>
      <n v="130000" in="0">
        <tpls c="5">
          <tpl fld="1" item="0"/>
          <tpl fld="2" item="5"/>
          <tpl fld="3" item="2"/>
          <tpl hier="71" item="0"/>
          <tpl fld="4" item="7"/>
        </tpls>
      </n>
      <m>
        <tpls c="5">
          <tpl fld="1" item="0"/>
          <tpl fld="2" item="5"/>
          <tpl fld="3" item="10"/>
          <tpl hier="71" item="0"/>
          <tpl fld="4" item="7"/>
        </tpls>
      </m>
      <m>
        <tpls c="5">
          <tpl fld="1" item="0"/>
          <tpl fld="2" item="6"/>
          <tpl fld="3" item="5"/>
          <tpl hier="71" item="0"/>
          <tpl fld="4" item="7"/>
        </tpls>
      </m>
      <m>
        <tpls c="5">
          <tpl fld="1" item="0"/>
          <tpl fld="2" item="7"/>
          <tpl fld="3" item="0"/>
          <tpl hier="71" item="0"/>
          <tpl fld="4" item="7"/>
        </tpls>
      </m>
      <m>
        <tpls c="5">
          <tpl fld="1" item="0"/>
          <tpl fld="2" item="7"/>
          <tpl fld="3" item="8"/>
          <tpl hier="71" item="0"/>
          <tpl fld="4" item="7"/>
        </tpls>
      </m>
      <m>
        <tpls c="5">
          <tpl fld="1" item="0"/>
          <tpl fld="2" item="8"/>
          <tpl fld="3" item="3"/>
          <tpl hier="71" item="0"/>
          <tpl fld="4" item="7"/>
        </tpls>
      </m>
      <m>
        <tpls c="5">
          <tpl fld="1" item="0"/>
          <tpl fld="2" item="8"/>
          <tpl fld="3" item="11"/>
          <tpl hier="71" item="0"/>
          <tpl fld="4" item="7"/>
        </tpls>
      </m>
      <m>
        <tpls c="5">
          <tpl fld="1" item="0"/>
          <tpl fld="2" item="9"/>
          <tpl fld="3" item="6"/>
          <tpl hier="71" item="0"/>
          <tpl fld="4" item="7"/>
        </tpls>
      </m>
      <m>
        <tpls c="5">
          <tpl fld="1" item="0"/>
          <tpl fld="2" item="10"/>
          <tpl fld="3" item="1"/>
          <tpl hier="71" item="0"/>
          <tpl fld="4" item="7"/>
        </tpls>
      </m>
      <m>
        <tpls c="5">
          <tpl fld="1" item="0"/>
          <tpl fld="2" item="10"/>
          <tpl fld="3" item="9"/>
          <tpl hier="71" item="0"/>
          <tpl fld="4" item="7"/>
        </tpls>
      </m>
      <m>
        <tpls c="5">
          <tpl fld="1" item="0"/>
          <tpl fld="2" item="11"/>
          <tpl fld="3" item="4"/>
          <tpl hier="71" item="0"/>
          <tpl fld="4" item="7"/>
        </tpls>
      </m>
      <m>
        <tpls c="4">
          <tpl fld="1" item="0"/>
          <tpl fld="2" item="11"/>
          <tpl hier="71" item="0"/>
          <tpl fld="4" item="7"/>
        </tpls>
      </m>
      <m>
        <tpls c="5">
          <tpl fld="1" item="0"/>
          <tpl fld="2" item="12"/>
          <tpl fld="3" item="9"/>
          <tpl hier="71" item="0"/>
          <tpl fld="4" item="7"/>
        </tpls>
      </m>
      <m>
        <tpls c="4">
          <tpl fld="1" item="0"/>
          <tpl fld="2" item="13"/>
          <tpl hier="71" item="0"/>
          <tpl fld="4" item="7"/>
        </tpls>
      </m>
      <m>
        <tpls c="5">
          <tpl fld="1" item="0"/>
          <tpl fld="2" item="15"/>
          <tpl fld="3" item="2"/>
          <tpl hier="71" item="0"/>
          <tpl fld="4" item="7"/>
        </tpls>
      </m>
      <m>
        <tpls c="5">
          <tpl fld="1" item="0"/>
          <tpl fld="2" item="16"/>
          <tpl fld="3" item="5"/>
          <tpl hier="71" item="0"/>
          <tpl fld="4" item="7"/>
        </tpls>
      </m>
      <m>
        <tpls c="5">
          <tpl fld="1" item="0"/>
          <tpl fld="2" item="17"/>
          <tpl fld="3" item="8"/>
          <tpl hier="71" item="0"/>
          <tpl fld="4" item="7"/>
        </tpls>
      </m>
      <m>
        <tpls c="5">
          <tpl fld="1" item="0"/>
          <tpl fld="2" item="18"/>
          <tpl fld="3" item="11"/>
          <tpl hier="71" item="0"/>
          <tpl fld="4" item="7"/>
        </tpls>
      </m>
      <m>
        <tpls c="5">
          <tpl fld="1" item="0"/>
          <tpl fld="2" item="20"/>
          <tpl fld="3" item="1"/>
          <tpl hier="71" item="0"/>
          <tpl fld="4" item="7"/>
        </tpls>
      </m>
      <m>
        <tpls c="5">
          <tpl fld="1" item="0"/>
          <tpl fld="2" item="21"/>
          <tpl fld="3" item="4"/>
          <tpl hier="71" item="0"/>
          <tpl fld="4" item="7"/>
        </tpls>
      </m>
      <m>
        <tpls c="5">
          <tpl fld="1" item="0"/>
          <tpl fld="2" item="22"/>
          <tpl fld="3" item="7"/>
          <tpl hier="71" item="0"/>
          <tpl fld="4" item="7"/>
        </tpls>
      </m>
      <m>
        <tpls c="5">
          <tpl fld="1" item="0"/>
          <tpl fld="2" item="23"/>
          <tpl fld="3" item="10"/>
          <tpl hier="71" item="0"/>
          <tpl fld="4" item="7"/>
        </tpls>
      </m>
      <m>
        <tpls c="5">
          <tpl fld="1" item="0"/>
          <tpl fld="2" item="25"/>
          <tpl fld="3" item="0"/>
          <tpl hier="71" item="0"/>
          <tpl fld="4" item="7"/>
        </tpls>
      </m>
      <m>
        <tpls c="5">
          <tpl fld="1" item="0"/>
          <tpl fld="2" item="26"/>
          <tpl fld="3" item="3"/>
          <tpl hier="71" item="0"/>
          <tpl fld="4" item="7"/>
        </tpls>
      </m>
      <m>
        <tpls c="5">
          <tpl fld="1" item="0"/>
          <tpl fld="2" item="27"/>
          <tpl fld="3" item="6"/>
          <tpl hier="71" item="0"/>
          <tpl fld="4" item="7"/>
        </tpls>
      </m>
      <m>
        <tpls c="5">
          <tpl fld="1" item="0"/>
          <tpl fld="2" item="28"/>
          <tpl fld="3" item="9"/>
          <tpl hier="71" item="0"/>
          <tpl fld="4" item="7"/>
        </tpls>
      </m>
      <m>
        <tpls c="4">
          <tpl fld="1" item="0"/>
          <tpl fld="2" item="29"/>
          <tpl hier="71" item="0"/>
          <tpl fld="4" item="7"/>
        </tpls>
      </m>
      <m>
        <tpls c="5">
          <tpl fld="1" item="0"/>
          <tpl fld="2" item="0"/>
          <tpl fld="3" item="1"/>
          <tpl hier="71" item="0"/>
          <tpl fld="4" item="8"/>
        </tpls>
      </m>
      <m>
        <tpls c="5">
          <tpl fld="1" item="0"/>
          <tpl fld="2" item="1"/>
          <tpl fld="3" item="4"/>
          <tpl hier="71" item="0"/>
          <tpl fld="4" item="8"/>
        </tpls>
      </m>
      <m>
        <tpls c="5">
          <tpl fld="1" item="0"/>
          <tpl fld="2" item="2"/>
          <tpl fld="3" item="7"/>
          <tpl hier="71" item="0"/>
          <tpl fld="4" item="8"/>
        </tpls>
      </m>
      <n v="710465" in="0">
        <tpls c="5">
          <tpl fld="1" item="0"/>
          <tpl fld="2" item="3"/>
          <tpl fld="3" item="10"/>
          <tpl hier="71" item="0"/>
          <tpl fld="4" item="8"/>
        </tpls>
      </n>
      <m>
        <tpls c="5">
          <tpl fld="1" item="0"/>
          <tpl fld="2" item="5"/>
          <tpl fld="3" item="0"/>
          <tpl hier="71" item="0"/>
          <tpl fld="4" item="8"/>
        </tpls>
      </m>
      <m>
        <tpls c="5">
          <tpl fld="1" item="0"/>
          <tpl fld="2" item="6"/>
          <tpl fld="3" item="3"/>
          <tpl hier="71" item="0"/>
          <tpl fld="4" item="8"/>
        </tpls>
      </m>
      <m>
        <tpls c="5">
          <tpl fld="1" item="0"/>
          <tpl fld="2" item="7"/>
          <tpl fld="3" item="6"/>
          <tpl hier="71" item="0"/>
          <tpl fld="4" item="8"/>
        </tpls>
      </m>
      <m>
        <tpls c="5">
          <tpl fld="1" item="0"/>
          <tpl fld="2" item="8"/>
          <tpl fld="3" item="9"/>
          <tpl hier="71" item="0"/>
          <tpl fld="4" item="8"/>
        </tpls>
      </m>
      <m>
        <tpls c="4">
          <tpl fld="1" item="0"/>
          <tpl fld="2" item="9"/>
          <tpl hier="71" item="0"/>
          <tpl fld="4" item="8"/>
        </tpls>
      </m>
      <m>
        <tpls c="5">
          <tpl fld="1" item="0"/>
          <tpl fld="2" item="11"/>
          <tpl fld="3" item="2"/>
          <tpl hier="71" item="0"/>
          <tpl fld="4" item="8"/>
        </tpls>
      </m>
      <m>
        <tpls c="5">
          <tpl fld="1" item="0"/>
          <tpl fld="2" item="12"/>
          <tpl fld="3" item="5"/>
          <tpl hier="71" item="0"/>
          <tpl fld="4" item="8"/>
        </tpls>
      </m>
      <m>
        <tpls c="5">
          <tpl fld="1" item="0"/>
          <tpl fld="2" item="13"/>
          <tpl fld="3" item="8"/>
          <tpl hier="71" item="0"/>
          <tpl fld="4" item="8"/>
        </tpls>
      </m>
      <m>
        <tpls c="5">
          <tpl fld="1" item="0"/>
          <tpl fld="2" item="14"/>
          <tpl fld="3" item="11"/>
          <tpl hier="71" item="0"/>
          <tpl fld="4" item="8"/>
        </tpls>
      </m>
      <m>
        <tpls c="5">
          <tpl fld="1" item="0"/>
          <tpl fld="2" item="16"/>
          <tpl fld="3" item="1"/>
          <tpl hier="71" item="0"/>
          <tpl fld="4" item="8"/>
        </tpls>
      </m>
      <m>
        <tpls c="5">
          <tpl fld="1" item="0"/>
          <tpl fld="2" item="17"/>
          <tpl fld="3" item="4"/>
          <tpl hier="71" item="0"/>
          <tpl fld="4" item="8"/>
        </tpls>
      </m>
      <m>
        <tpls c="5">
          <tpl fld="1" item="0"/>
          <tpl fld="2" item="18"/>
          <tpl fld="3" item="10"/>
          <tpl hier="71" item="0"/>
          <tpl fld="4" item="8"/>
        </tpls>
      </m>
      <m>
        <tpls c="5">
          <tpl fld="1" item="0"/>
          <tpl fld="2" item="20"/>
          <tpl fld="3" item="5"/>
          <tpl hier="71" item="0"/>
          <tpl fld="4" item="8"/>
        </tpls>
      </m>
      <m>
        <tpls c="5">
          <tpl fld="1" item="0"/>
          <tpl fld="2" item="22"/>
          <tpl fld="3" item="1"/>
          <tpl hier="71" item="0"/>
          <tpl fld="4" item="8"/>
        </tpls>
      </m>
      <m>
        <tpls c="5">
          <tpl fld="1" item="0"/>
          <tpl fld="2" item="23"/>
          <tpl fld="3" item="9"/>
          <tpl hier="71" item="0"/>
          <tpl fld="4" item="8"/>
        </tpls>
      </m>
      <m>
        <tpls c="5">
          <tpl fld="1" item="0"/>
          <tpl fld="2" item="25"/>
          <tpl fld="3" item="4"/>
          <tpl hier="71" item="0"/>
          <tpl fld="4" item="8"/>
        </tpls>
      </m>
      <m>
        <tpls c="5">
          <tpl fld="1" item="0"/>
          <tpl fld="2" item="27"/>
          <tpl fld="3" item="0"/>
          <tpl hier="71" item="0"/>
          <tpl fld="4" item="8"/>
        </tpls>
      </m>
      <m>
        <tpls c="5">
          <tpl fld="1" item="0"/>
          <tpl fld="2" item="28"/>
          <tpl fld="3" item="8"/>
          <tpl hier="71" item="0"/>
          <tpl fld="4" item="8"/>
        </tpls>
      </m>
      <m>
        <tpls c="5">
          <tpl fld="1" item="0"/>
          <tpl fld="2" item="30"/>
          <tpl fld="3" item="3"/>
          <tpl hier="71" item="0"/>
          <tpl fld="4" item="8"/>
        </tpls>
      </m>
      <n v="44555.89" in="0">
        <tpls c="5">
          <tpl fld="1" item="0"/>
          <tpl fld="2" item="0"/>
          <tpl fld="3" item="11"/>
          <tpl hier="71" item="0"/>
          <tpl fld="4" item="9"/>
        </tpls>
      </n>
      <n v="22525.969999999998" in="0">
        <tpls c="5">
          <tpl fld="1" item="0"/>
          <tpl fld="2" item="2"/>
          <tpl fld="3" item="6"/>
          <tpl hier="71" item="0"/>
          <tpl fld="4" item="9"/>
        </tpls>
      </n>
      <n v="36315.789999999994" in="0">
        <tpls c="5">
          <tpl fld="1" item="0"/>
          <tpl fld="2" item="4"/>
          <tpl fld="3" item="1"/>
          <tpl hier="71" item="0"/>
          <tpl fld="4" item="9"/>
        </tpls>
      </n>
      <n v="45074.859999999986" in="0">
        <tpls c="5">
          <tpl fld="1" item="0"/>
          <tpl fld="2" item="5"/>
          <tpl fld="3" item="10"/>
          <tpl hier="71" item="0"/>
          <tpl fld="4" item="9"/>
        </tpls>
      </n>
      <n v="173903.50999999998" in="0">
        <tpls c="5">
          <tpl fld="1" item="0"/>
          <tpl fld="2" item="7"/>
          <tpl fld="3" item="5"/>
          <tpl hier="71" item="0"/>
          <tpl fld="4" item="9"/>
        </tpls>
      </n>
      <n v="76378.490000000005" in="0">
        <tpls c="5">
          <tpl fld="1" item="0"/>
          <tpl fld="2" item="9"/>
          <tpl fld="3" item="0"/>
          <tpl hier="71" item="0"/>
          <tpl fld="4" item="9"/>
        </tpls>
      </n>
      <n v="59796.72" in="0">
        <tpls c="5">
          <tpl fld="1" item="0"/>
          <tpl fld="2" item="10"/>
          <tpl fld="3" item="9"/>
          <tpl hier="71" item="0"/>
          <tpl fld="4" item="9"/>
        </tpls>
      </n>
      <n v="37290.039999999994" in="0">
        <tpls c="5">
          <tpl fld="1" item="0"/>
          <tpl fld="2" item="12"/>
          <tpl fld="3" item="4"/>
          <tpl hier="71" item="0"/>
          <tpl fld="4" item="9"/>
        </tpls>
      </n>
      <n v="816441.03" in="0">
        <tpls c="4">
          <tpl fld="1" item="0"/>
          <tpl fld="2" item="13"/>
          <tpl hier="71" item="0"/>
          <tpl fld="4" item="9"/>
        </tpls>
      </n>
      <n v="30717.32" in="0">
        <tpls c="5">
          <tpl fld="1" item="0"/>
          <tpl fld="2" item="16"/>
          <tpl fld="3" item="1"/>
          <tpl hier="71" item="0"/>
          <tpl fld="4" item="9"/>
        </tpls>
      </n>
      <n v="27149.32" in="0">
        <tpls c="5">
          <tpl fld="1" item="0"/>
          <tpl fld="2" item="18"/>
          <tpl fld="3" item="7"/>
          <tpl hier="71" item="0"/>
          <tpl fld="4" item="9"/>
        </tpls>
      </n>
      <n v="103237.73" in="0">
        <tpls c="5">
          <tpl fld="1" item="0"/>
          <tpl fld="2" item="21"/>
          <tpl fld="3" item="8"/>
          <tpl hier="71" item="0"/>
          <tpl fld="4" item="9"/>
        </tpls>
      </n>
      <m>
        <tpls c="5">
          <tpl fld="1" item="0"/>
          <tpl fld="2" item="26"/>
          <tpl fld="3" item="7"/>
          <tpl hier="71" item="0"/>
          <tpl fld="4" item="9"/>
        </tpls>
      </m>
      <m>
        <tpls c="5">
          <tpl fld="1" item="0"/>
          <tpl fld="2" item="0"/>
          <tpl fld="3" item="5"/>
          <tpl hier="71" item="0"/>
          <tpl fld="4" item="10"/>
        </tpls>
      </m>
      <m>
        <tpls c="5">
          <tpl fld="1" item="0"/>
          <tpl fld="2" item="5"/>
          <tpl fld="3" item="4"/>
          <tpl hier="71" item="0"/>
          <tpl fld="4" item="10"/>
        </tpls>
      </m>
      <m>
        <tpls c="5">
          <tpl fld="1" item="0"/>
          <tpl fld="2" item="10"/>
          <tpl fld="3" item="3"/>
          <tpl hier="71" item="0"/>
          <tpl fld="4" item="10"/>
        </tpls>
      </m>
      <m>
        <tpls c="5">
          <tpl fld="1" item="0"/>
          <tpl fld="2" item="15"/>
          <tpl fld="3" item="2"/>
          <tpl hier="71" item="0"/>
          <tpl fld="4" item="10"/>
        </tpls>
      </m>
      <m>
        <tpls c="5">
          <tpl fld="1" item="0"/>
          <tpl fld="2" item="20"/>
          <tpl fld="3" item="1"/>
          <tpl hier="71" item="0"/>
          <tpl fld="4" item="10"/>
        </tpls>
      </m>
      <m>
        <tpls c="5">
          <tpl fld="1" item="0"/>
          <tpl fld="2" item="25"/>
          <tpl fld="3" item="0"/>
          <tpl hier="71" item="0"/>
          <tpl fld="4" item="10"/>
        </tpls>
      </m>
      <m>
        <tpls c="4">
          <tpl fld="1" item="0"/>
          <tpl fld="2" item="29"/>
          <tpl hier="71" item="0"/>
          <tpl fld="4" item="10"/>
        </tpls>
      </m>
      <n v="438057.02" in="0">
        <tpls c="4">
          <tpl fld="1" item="0"/>
          <tpl fld="2" item="3"/>
          <tpl hier="71" item="0"/>
          <tpl fld="4" item="11"/>
        </tpls>
      </n>
      <n v="97249.299999999988" in="0">
        <tpls c="5">
          <tpl fld="1" item="0"/>
          <tpl fld="2" item="13"/>
          <tpl fld="3" item="2"/>
          <tpl hier="71" item="0"/>
          <tpl fld="4" item="11"/>
        </tpls>
      </n>
      <n v="23838.989999999998" in="0">
        <tpls c="5">
          <tpl fld="1" item="0"/>
          <tpl fld="2" item="23"/>
          <tpl fld="3" item="0"/>
          <tpl hier="71" item="0"/>
          <tpl fld="4" item="11"/>
        </tpls>
      </n>
      <m>
        <tpls c="5">
          <tpl fld="1" item="0"/>
          <tpl fld="2" item="1"/>
          <tpl fld="3" item="10"/>
          <tpl hier="71" item="0"/>
          <tpl fld="4" item="12"/>
        </tpls>
      </m>
      <m>
        <tpls c="5">
          <tpl fld="1" item="0"/>
          <tpl fld="2" item="21"/>
          <tpl fld="3" item="4"/>
          <tpl hier="71" item="0"/>
          <tpl fld="4" item="12"/>
        </tpls>
      </m>
      <n v="2206.0700000000002" in="0">
        <tpls c="5">
          <tpl fld="1" item="0"/>
          <tpl fld="2" item="23"/>
          <tpl fld="3" item="8"/>
          <tpl hier="71" item="0"/>
          <tpl fld="4" item="13"/>
        </tpls>
      </n>
      <m>
        <tpls c="5">
          <tpl fld="1" item="0"/>
          <tpl fld="2" item="29"/>
          <tpl fld="3" item="8"/>
          <tpl hier="71" item="0"/>
          <tpl fld="4" item="2"/>
        </tpls>
      </m>
      <m>
        <tpls c="4">
          <tpl fld="1" item="0"/>
          <tpl fld="2" item="29"/>
          <tpl hier="71" item="0"/>
          <tpl fld="4" item="2"/>
        </tpls>
      </m>
      <m>
        <tpls c="5">
          <tpl fld="1" item="0"/>
          <tpl fld="2" item="30"/>
          <tpl fld="3" item="3"/>
          <tpl hier="71" item="0"/>
          <tpl fld="4" item="2"/>
        </tpls>
      </m>
      <m>
        <tpls c="5">
          <tpl fld="1" item="0"/>
          <tpl fld="2" item="30"/>
          <tpl fld="3" item="7"/>
          <tpl hier="71" item="0"/>
          <tpl fld="4" item="2"/>
        </tpls>
      </m>
      <m>
        <tpls c="5">
          <tpl fld="1" item="0"/>
          <tpl fld="2" item="30"/>
          <tpl fld="3" item="11"/>
          <tpl hier="71" item="0"/>
          <tpl fld="4" item="2"/>
        </tpls>
      </m>
      <m>
        <tpls c="5">
          <tpl fld="1" item="0"/>
          <tpl fld="2" item="0"/>
          <tpl fld="3" item="1"/>
          <tpl hier="71" item="0"/>
          <tpl fld="4" item="3"/>
        </tpls>
      </m>
      <m>
        <tpls c="5">
          <tpl fld="1" item="0"/>
          <tpl fld="2" item="0"/>
          <tpl fld="3" item="5"/>
          <tpl hier="71" item="0"/>
          <tpl fld="4" item="3"/>
        </tpls>
      </m>
      <m>
        <tpls c="5">
          <tpl fld="1" item="0"/>
          <tpl fld="2" item="0"/>
          <tpl fld="3" item="9"/>
          <tpl hier="71" item="0"/>
          <tpl fld="4" item="3"/>
        </tpls>
      </m>
      <m>
        <tpls c="5">
          <tpl fld="1" item="0"/>
          <tpl fld="2" item="1"/>
          <tpl fld="3" item="0"/>
          <tpl hier="71" item="0"/>
          <tpl fld="4" item="3"/>
        </tpls>
      </m>
      <m>
        <tpls c="5">
          <tpl fld="1" item="0"/>
          <tpl fld="2" item="1"/>
          <tpl fld="3" item="4"/>
          <tpl hier="71" item="0"/>
          <tpl fld="4" item="3"/>
        </tpls>
      </m>
      <m>
        <tpls c="5">
          <tpl fld="1" item="0"/>
          <tpl fld="2" item="1"/>
          <tpl fld="3" item="8"/>
          <tpl hier="71" item="0"/>
          <tpl fld="4" item="3"/>
        </tpls>
      </m>
      <m>
        <tpls c="4">
          <tpl fld="1" item="0"/>
          <tpl fld="2" item="1"/>
          <tpl hier="71" item="0"/>
          <tpl fld="4" item="3"/>
        </tpls>
      </m>
      <m>
        <tpls c="5">
          <tpl fld="1" item="0"/>
          <tpl fld="2" item="2"/>
          <tpl fld="3" item="3"/>
          <tpl hier="71" item="0"/>
          <tpl fld="4" item="3"/>
        </tpls>
      </m>
      <m>
        <tpls c="5">
          <tpl fld="1" item="0"/>
          <tpl fld="2" item="2"/>
          <tpl fld="3" item="7"/>
          <tpl hier="71" item="0"/>
          <tpl fld="4" item="3"/>
        </tpls>
      </m>
      <m>
        <tpls c="5">
          <tpl fld="1" item="0"/>
          <tpl fld="2" item="2"/>
          <tpl fld="3" item="11"/>
          <tpl hier="71" item="0"/>
          <tpl fld="4" item="3"/>
        </tpls>
      </m>
      <m>
        <tpls c="5">
          <tpl fld="1" item="0"/>
          <tpl fld="2" item="3"/>
          <tpl fld="3" item="2"/>
          <tpl hier="71" item="0"/>
          <tpl fld="4" item="3"/>
        </tpls>
      </m>
      <n v="1240000" in="0">
        <tpls c="5">
          <tpl fld="1" item="0"/>
          <tpl fld="2" item="3"/>
          <tpl fld="3" item="6"/>
          <tpl hier="71" item="0"/>
          <tpl fld="4" item="3"/>
        </tpls>
      </n>
      <n v="1400000" in="0">
        <tpls c="5">
          <tpl fld="1" item="0"/>
          <tpl fld="2" item="3"/>
          <tpl fld="3" item="10"/>
          <tpl hier="71" item="0"/>
          <tpl fld="4" item="3"/>
        </tpls>
      </n>
      <n v="1400000" in="0">
        <tpls c="5">
          <tpl fld="1" item="0"/>
          <tpl fld="2" item="4"/>
          <tpl fld="3" item="1"/>
          <tpl hier="71" item="0"/>
          <tpl fld="4" item="3"/>
        </tpls>
      </n>
      <n v="1400000" in="0">
        <tpls c="5">
          <tpl fld="1" item="0"/>
          <tpl fld="2" item="4"/>
          <tpl fld="3" item="5"/>
          <tpl hier="71" item="0"/>
          <tpl fld="4" item="3"/>
        </tpls>
      </n>
      <n v="1400000" in="0">
        <tpls c="5">
          <tpl fld="1" item="0"/>
          <tpl fld="2" item="4"/>
          <tpl fld="3" item="9"/>
          <tpl hier="71" item="0"/>
          <tpl fld="4" item="3"/>
        </tpls>
      </n>
      <n v="1400000" in="0">
        <tpls c="5">
          <tpl fld="1" item="0"/>
          <tpl fld="2" item="5"/>
          <tpl fld="3" item="0"/>
          <tpl hier="71" item="0"/>
          <tpl fld="4" item="3"/>
        </tpls>
      </n>
      <n v="1400000" in="0">
        <tpls c="5">
          <tpl fld="1" item="0"/>
          <tpl fld="2" item="5"/>
          <tpl fld="3" item="4"/>
          <tpl hier="71" item="0"/>
          <tpl fld="4" item="3"/>
        </tpls>
      </n>
      <m>
        <tpls c="5">
          <tpl fld="1" item="0"/>
          <tpl fld="2" item="5"/>
          <tpl fld="3" item="8"/>
          <tpl hier="71" item="0"/>
          <tpl fld="4" item="3"/>
        </tpls>
      </m>
      <n v="7000000" in="0">
        <tpls c="4">
          <tpl fld="1" item="0"/>
          <tpl fld="2" item="5"/>
          <tpl hier="71" item="0"/>
          <tpl fld="4" item="3"/>
        </tpls>
      </n>
      <m>
        <tpls c="5">
          <tpl fld="1" item="0"/>
          <tpl fld="2" item="6"/>
          <tpl fld="3" item="3"/>
          <tpl hier="71" item="0"/>
          <tpl fld="4" item="3"/>
        </tpls>
      </m>
      <m>
        <tpls c="5">
          <tpl fld="1" item="0"/>
          <tpl fld="2" item="6"/>
          <tpl fld="3" item="7"/>
          <tpl hier="71" item="0"/>
          <tpl fld="4" item="3"/>
        </tpls>
      </m>
      <m>
        <tpls c="5">
          <tpl fld="1" item="0"/>
          <tpl fld="2" item="6"/>
          <tpl fld="3" item="11"/>
          <tpl hier="71" item="0"/>
          <tpl fld="4" item="3"/>
        </tpls>
      </m>
      <m>
        <tpls c="5">
          <tpl fld="1" item="0"/>
          <tpl fld="2" item="7"/>
          <tpl fld="3" item="2"/>
          <tpl hier="71" item="0"/>
          <tpl fld="4" item="3"/>
        </tpls>
      </m>
      <m>
        <tpls c="5">
          <tpl fld="1" item="0"/>
          <tpl fld="2" item="7"/>
          <tpl fld="3" item="6"/>
          <tpl hier="71" item="0"/>
          <tpl fld="4" item="3"/>
        </tpls>
      </m>
      <m>
        <tpls c="5">
          <tpl fld="1" item="0"/>
          <tpl fld="2" item="7"/>
          <tpl fld="3" item="10"/>
          <tpl hier="71" item="0"/>
          <tpl fld="4" item="3"/>
        </tpls>
      </m>
      <m>
        <tpls c="5">
          <tpl fld="1" item="0"/>
          <tpl fld="2" item="8"/>
          <tpl fld="3" item="1"/>
          <tpl hier="71" item="0"/>
          <tpl fld="4" item="3"/>
        </tpls>
      </m>
      <m>
        <tpls c="5">
          <tpl fld="1" item="0"/>
          <tpl fld="2" item="8"/>
          <tpl fld="3" item="5"/>
          <tpl hier="71" item="0"/>
          <tpl fld="4" item="3"/>
        </tpls>
      </m>
      <m>
        <tpls c="5">
          <tpl fld="1" item="0"/>
          <tpl fld="2" item="8"/>
          <tpl fld="3" item="9"/>
          <tpl hier="71" item="0"/>
          <tpl fld="4" item="3"/>
        </tpls>
      </m>
      <m>
        <tpls c="5">
          <tpl fld="1" item="0"/>
          <tpl fld="2" item="9"/>
          <tpl fld="3" item="0"/>
          <tpl hier="71" item="0"/>
          <tpl fld="4" item="3"/>
        </tpls>
      </m>
      <m>
        <tpls c="5">
          <tpl fld="1" item="0"/>
          <tpl fld="2" item="9"/>
          <tpl fld="3" item="4"/>
          <tpl hier="71" item="0"/>
          <tpl fld="4" item="3"/>
        </tpls>
      </m>
      <m>
        <tpls c="5">
          <tpl fld="1" item="0"/>
          <tpl fld="2" item="9"/>
          <tpl fld="3" item="8"/>
          <tpl hier="71" item="0"/>
          <tpl fld="4" item="3"/>
        </tpls>
      </m>
      <m>
        <tpls c="4">
          <tpl fld="1" item="0"/>
          <tpl fld="2" item="9"/>
          <tpl hier="71" item="0"/>
          <tpl fld="4" item="3"/>
        </tpls>
      </m>
      <m>
        <tpls c="5">
          <tpl fld="1" item="0"/>
          <tpl fld="2" item="10"/>
          <tpl fld="3" item="3"/>
          <tpl hier="71" item="0"/>
          <tpl fld="4" item="3"/>
        </tpls>
      </m>
      <m>
        <tpls c="5">
          <tpl fld="1" item="0"/>
          <tpl fld="2" item="10"/>
          <tpl fld="3" item="7"/>
          <tpl hier="71" item="0"/>
          <tpl fld="4" item="3"/>
        </tpls>
      </m>
      <m>
        <tpls c="5">
          <tpl fld="1" item="0"/>
          <tpl fld="2" item="10"/>
          <tpl fld="3" item="11"/>
          <tpl hier="71" item="0"/>
          <tpl fld="4" item="3"/>
        </tpls>
      </m>
      <m>
        <tpls c="5">
          <tpl fld="1" item="0"/>
          <tpl fld="2" item="11"/>
          <tpl fld="3" item="2"/>
          <tpl hier="71" item="0"/>
          <tpl fld="4" item="3"/>
        </tpls>
      </m>
      <m>
        <tpls c="5">
          <tpl fld="1" item="0"/>
          <tpl fld="2" item="11"/>
          <tpl fld="3" item="6"/>
          <tpl hier="71" item="0"/>
          <tpl fld="4" item="3"/>
        </tpls>
      </m>
      <m>
        <tpls c="5">
          <tpl fld="1" item="0"/>
          <tpl fld="2" item="11"/>
          <tpl fld="3" item="10"/>
          <tpl hier="71" item="0"/>
          <tpl fld="4" item="3"/>
        </tpls>
      </m>
      <m>
        <tpls c="5">
          <tpl fld="1" item="0"/>
          <tpl fld="2" item="12"/>
          <tpl fld="3" item="1"/>
          <tpl hier="71" item="0"/>
          <tpl fld="4" item="3"/>
        </tpls>
      </m>
      <m>
        <tpls c="5">
          <tpl fld="1" item="0"/>
          <tpl fld="2" item="12"/>
          <tpl fld="3" item="5"/>
          <tpl hier="71" item="0"/>
          <tpl fld="4" item="3"/>
        </tpls>
      </m>
      <m>
        <tpls c="5">
          <tpl fld="1" item="0"/>
          <tpl fld="2" item="12"/>
          <tpl fld="3" item="9"/>
          <tpl hier="71" item="0"/>
          <tpl fld="4" item="3"/>
        </tpls>
      </m>
      <m>
        <tpls c="5">
          <tpl fld="1" item="0"/>
          <tpl fld="2" item="13"/>
          <tpl fld="3" item="0"/>
          <tpl hier="71" item="0"/>
          <tpl fld="4" item="3"/>
        </tpls>
      </m>
      <m>
        <tpls c="5">
          <tpl fld="1" item="0"/>
          <tpl fld="2" item="13"/>
          <tpl fld="3" item="4"/>
          <tpl hier="71" item="0"/>
          <tpl fld="4" item="3"/>
        </tpls>
      </m>
      <m>
        <tpls c="5">
          <tpl fld="1" item="0"/>
          <tpl fld="2" item="13"/>
          <tpl fld="3" item="8"/>
          <tpl hier="71" item="0"/>
          <tpl fld="4" item="3"/>
        </tpls>
      </m>
      <m>
        <tpls c="4">
          <tpl fld="1" item="0"/>
          <tpl fld="2" item="13"/>
          <tpl hier="71" item="0"/>
          <tpl fld="4" item="3"/>
        </tpls>
      </m>
      <m>
        <tpls c="5">
          <tpl fld="1" item="0"/>
          <tpl fld="2" item="14"/>
          <tpl fld="3" item="3"/>
          <tpl hier="71" item="0"/>
          <tpl fld="4" item="3"/>
        </tpls>
      </m>
      <m>
        <tpls c="5">
          <tpl fld="1" item="0"/>
          <tpl fld="2" item="14"/>
          <tpl fld="3" item="7"/>
          <tpl hier="71" item="0"/>
          <tpl fld="4" item="3"/>
        </tpls>
      </m>
      <m>
        <tpls c="5">
          <tpl fld="1" item="0"/>
          <tpl fld="2" item="14"/>
          <tpl fld="3" item="11"/>
          <tpl hier="71" item="0"/>
          <tpl fld="4" item="3"/>
        </tpls>
      </m>
      <m>
        <tpls c="5">
          <tpl fld="1" item="0"/>
          <tpl fld="2" item="15"/>
          <tpl fld="3" item="2"/>
          <tpl hier="71" item="0"/>
          <tpl fld="4" item="3"/>
        </tpls>
      </m>
      <m>
        <tpls c="5">
          <tpl fld="1" item="0"/>
          <tpl fld="2" item="15"/>
          <tpl fld="3" item="6"/>
          <tpl hier="71" item="0"/>
          <tpl fld="4" item="3"/>
        </tpls>
      </m>
      <m>
        <tpls c="5">
          <tpl fld="1" item="0"/>
          <tpl fld="2" item="15"/>
          <tpl fld="3" item="10"/>
          <tpl hier="71" item="0"/>
          <tpl fld="4" item="3"/>
        </tpls>
      </m>
      <m>
        <tpls c="5">
          <tpl fld="1" item="0"/>
          <tpl fld="2" item="16"/>
          <tpl fld="3" item="1"/>
          <tpl hier="71" item="0"/>
          <tpl fld="4" item="3"/>
        </tpls>
      </m>
      <m>
        <tpls c="5">
          <tpl fld="1" item="0"/>
          <tpl fld="2" item="16"/>
          <tpl fld="3" item="5"/>
          <tpl hier="71" item="0"/>
          <tpl fld="4" item="3"/>
        </tpls>
      </m>
      <m>
        <tpls c="5">
          <tpl fld="1" item="0"/>
          <tpl fld="2" item="16"/>
          <tpl fld="3" item="9"/>
          <tpl hier="71" item="0"/>
          <tpl fld="4" item="3"/>
        </tpls>
      </m>
      <m>
        <tpls c="5">
          <tpl fld="1" item="0"/>
          <tpl fld="2" item="17"/>
          <tpl fld="3" item="0"/>
          <tpl hier="71" item="0"/>
          <tpl fld="4" item="3"/>
        </tpls>
      </m>
      <m>
        <tpls c="5">
          <tpl fld="1" item="0"/>
          <tpl fld="2" item="17"/>
          <tpl fld="3" item="4"/>
          <tpl hier="71" item="0"/>
          <tpl fld="4" item="3"/>
        </tpls>
      </m>
      <m>
        <tpls c="5">
          <tpl fld="1" item="0"/>
          <tpl fld="2" item="17"/>
          <tpl fld="3" item="8"/>
          <tpl hier="71" item="0"/>
          <tpl fld="4" item="3"/>
        </tpls>
      </m>
      <m>
        <tpls c="4">
          <tpl fld="1" item="0"/>
          <tpl fld="2" item="17"/>
          <tpl hier="71" item="0"/>
          <tpl fld="4" item="3"/>
        </tpls>
      </m>
      <m>
        <tpls c="5">
          <tpl fld="1" item="0"/>
          <tpl fld="2" item="18"/>
          <tpl fld="3" item="3"/>
          <tpl hier="71" item="0"/>
          <tpl fld="4" item="3"/>
        </tpls>
      </m>
      <m>
        <tpls c="5">
          <tpl fld="1" item="0"/>
          <tpl fld="2" item="18"/>
          <tpl fld="3" item="7"/>
          <tpl hier="71" item="0"/>
          <tpl fld="4" item="3"/>
        </tpls>
      </m>
      <m>
        <tpls c="5">
          <tpl fld="1" item="0"/>
          <tpl fld="2" item="18"/>
          <tpl fld="3" item="11"/>
          <tpl hier="71" item="0"/>
          <tpl fld="4" item="3"/>
        </tpls>
      </m>
      <m>
        <tpls c="5">
          <tpl fld="1" item="0"/>
          <tpl fld="2" item="19"/>
          <tpl fld="3" item="2"/>
          <tpl hier="71" item="0"/>
          <tpl fld="4" item="3"/>
        </tpls>
      </m>
      <m>
        <tpls c="5">
          <tpl fld="1" item="0"/>
          <tpl fld="2" item="19"/>
          <tpl fld="3" item="6"/>
          <tpl hier="71" item="0"/>
          <tpl fld="4" item="3"/>
        </tpls>
      </m>
      <m>
        <tpls c="5">
          <tpl fld="1" item="0"/>
          <tpl fld="2" item="19"/>
          <tpl fld="3" item="10"/>
          <tpl hier="71" item="0"/>
          <tpl fld="4" item="3"/>
        </tpls>
      </m>
      <m>
        <tpls c="5">
          <tpl fld="1" item="0"/>
          <tpl fld="2" item="20"/>
          <tpl fld="3" item="1"/>
          <tpl hier="71" item="0"/>
          <tpl fld="4" item="3"/>
        </tpls>
      </m>
      <m>
        <tpls c="5">
          <tpl fld="1" item="0"/>
          <tpl fld="2" item="20"/>
          <tpl fld="3" item="5"/>
          <tpl hier="71" item="0"/>
          <tpl fld="4" item="3"/>
        </tpls>
      </m>
      <m>
        <tpls c="5">
          <tpl fld="1" item="0"/>
          <tpl fld="2" item="20"/>
          <tpl fld="3" item="9"/>
          <tpl hier="71" item="0"/>
          <tpl fld="4" item="3"/>
        </tpls>
      </m>
      <m>
        <tpls c="5">
          <tpl fld="1" item="0"/>
          <tpl fld="2" item="21"/>
          <tpl fld="3" item="0"/>
          <tpl hier="71" item="0"/>
          <tpl fld="4" item="3"/>
        </tpls>
      </m>
      <m>
        <tpls c="5">
          <tpl fld="1" item="0"/>
          <tpl fld="2" item="21"/>
          <tpl fld="3" item="4"/>
          <tpl hier="71" item="0"/>
          <tpl fld="4" item="3"/>
        </tpls>
      </m>
      <m>
        <tpls c="5">
          <tpl fld="1" item="0"/>
          <tpl fld="2" item="21"/>
          <tpl fld="3" item="8"/>
          <tpl hier="71" item="0"/>
          <tpl fld="4" item="3"/>
        </tpls>
      </m>
      <m>
        <tpls c="4">
          <tpl fld="1" item="0"/>
          <tpl fld="2" item="21"/>
          <tpl hier="71" item="0"/>
          <tpl fld="4" item="3"/>
        </tpls>
      </m>
      <m>
        <tpls c="5">
          <tpl fld="1" item="0"/>
          <tpl fld="2" item="22"/>
          <tpl fld="3" item="3"/>
          <tpl hier="71" item="0"/>
          <tpl fld="4" item="3"/>
        </tpls>
      </m>
      <m>
        <tpls c="5">
          <tpl fld="1" item="0"/>
          <tpl fld="2" item="22"/>
          <tpl fld="3" item="7"/>
          <tpl hier="71" item="0"/>
          <tpl fld="4" item="3"/>
        </tpls>
      </m>
      <m>
        <tpls c="5">
          <tpl fld="1" item="0"/>
          <tpl fld="2" item="22"/>
          <tpl fld="3" item="11"/>
          <tpl hier="71" item="0"/>
          <tpl fld="4" item="3"/>
        </tpls>
      </m>
      <m>
        <tpls c="5">
          <tpl fld="1" item="0"/>
          <tpl fld="2" item="23"/>
          <tpl fld="3" item="2"/>
          <tpl hier="71" item="0"/>
          <tpl fld="4" item="3"/>
        </tpls>
      </m>
      <m>
        <tpls c="5">
          <tpl fld="1" item="0"/>
          <tpl fld="2" item="23"/>
          <tpl fld="3" item="6"/>
          <tpl hier="71" item="0"/>
          <tpl fld="4" item="3"/>
        </tpls>
      </m>
      <m>
        <tpls c="5">
          <tpl fld="1" item="0"/>
          <tpl fld="2" item="23"/>
          <tpl fld="3" item="10"/>
          <tpl hier="71" item="0"/>
          <tpl fld="4" item="3"/>
        </tpls>
      </m>
      <m>
        <tpls c="5">
          <tpl fld="1" item="0"/>
          <tpl fld="2" item="24"/>
          <tpl fld="3" item="1"/>
          <tpl hier="71" item="0"/>
          <tpl fld="4" item="3"/>
        </tpls>
      </m>
      <m>
        <tpls c="5">
          <tpl fld="1" item="0"/>
          <tpl fld="2" item="24"/>
          <tpl fld="3" item="5"/>
          <tpl hier="71" item="0"/>
          <tpl fld="4" item="3"/>
        </tpls>
      </m>
      <m>
        <tpls c="5">
          <tpl fld="1" item="0"/>
          <tpl fld="2" item="24"/>
          <tpl fld="3" item="9"/>
          <tpl hier="71" item="0"/>
          <tpl fld="4" item="3"/>
        </tpls>
      </m>
      <m>
        <tpls c="5">
          <tpl fld="1" item="0"/>
          <tpl fld="2" item="25"/>
          <tpl fld="3" item="0"/>
          <tpl hier="71" item="0"/>
          <tpl fld="4" item="3"/>
        </tpls>
      </m>
      <m>
        <tpls c="5">
          <tpl fld="1" item="0"/>
          <tpl fld="2" item="25"/>
          <tpl fld="3" item="4"/>
          <tpl hier="71" item="0"/>
          <tpl fld="4" item="3"/>
        </tpls>
      </m>
      <m>
        <tpls c="5">
          <tpl fld="1" item="0"/>
          <tpl fld="2" item="25"/>
          <tpl fld="3" item="8"/>
          <tpl hier="71" item="0"/>
          <tpl fld="4" item="3"/>
        </tpls>
      </m>
      <m>
        <tpls c="4">
          <tpl fld="1" item="0"/>
          <tpl fld="2" item="25"/>
          <tpl hier="71" item="0"/>
          <tpl fld="4" item="3"/>
        </tpls>
      </m>
      <m>
        <tpls c="5">
          <tpl fld="1" item="0"/>
          <tpl fld="2" item="26"/>
          <tpl fld="3" item="3"/>
          <tpl hier="71" item="0"/>
          <tpl fld="4" item="3"/>
        </tpls>
      </m>
      <m>
        <tpls c="5">
          <tpl fld="1" item="0"/>
          <tpl fld="2" item="26"/>
          <tpl fld="3" item="7"/>
          <tpl hier="71" item="0"/>
          <tpl fld="4" item="3"/>
        </tpls>
      </m>
      <m>
        <tpls c="5">
          <tpl fld="1" item="0"/>
          <tpl fld="2" item="26"/>
          <tpl fld="3" item="11"/>
          <tpl hier="71" item="0"/>
          <tpl fld="4" item="3"/>
        </tpls>
      </m>
      <m>
        <tpls c="5">
          <tpl fld="1" item="0"/>
          <tpl fld="2" item="27"/>
          <tpl fld="3" item="2"/>
          <tpl hier="71" item="0"/>
          <tpl fld="4" item="3"/>
        </tpls>
      </m>
      <m>
        <tpls c="5">
          <tpl fld="1" item="0"/>
          <tpl fld="2" item="27"/>
          <tpl fld="3" item="6"/>
          <tpl hier="71" item="0"/>
          <tpl fld="4" item="3"/>
        </tpls>
      </m>
      <m>
        <tpls c="5">
          <tpl fld="1" item="0"/>
          <tpl fld="2" item="27"/>
          <tpl fld="3" item="10"/>
          <tpl hier="71" item="0"/>
          <tpl fld="4" item="3"/>
        </tpls>
      </m>
      <m>
        <tpls c="5">
          <tpl fld="1" item="0"/>
          <tpl fld="2" item="28"/>
          <tpl fld="3" item="1"/>
          <tpl hier="71" item="0"/>
          <tpl fld="4" item="3"/>
        </tpls>
      </m>
      <m>
        <tpls c="5">
          <tpl fld="1" item="0"/>
          <tpl fld="2" item="28"/>
          <tpl fld="3" item="5"/>
          <tpl hier="71" item="0"/>
          <tpl fld="4" item="3"/>
        </tpls>
      </m>
      <m>
        <tpls c="5">
          <tpl fld="1" item="0"/>
          <tpl fld="2" item="28"/>
          <tpl fld="3" item="9"/>
          <tpl hier="71" item="0"/>
          <tpl fld="4" item="3"/>
        </tpls>
      </m>
      <m>
        <tpls c="5">
          <tpl fld="1" item="0"/>
          <tpl fld="2" item="29"/>
          <tpl fld="3" item="0"/>
          <tpl hier="71" item="0"/>
          <tpl fld="4" item="3"/>
        </tpls>
      </m>
      <m>
        <tpls c="5">
          <tpl fld="1" item="0"/>
          <tpl fld="2" item="29"/>
          <tpl fld="3" item="4"/>
          <tpl hier="71" item="0"/>
          <tpl fld="4" item="3"/>
        </tpls>
      </m>
      <m>
        <tpls c="5">
          <tpl fld="1" item="0"/>
          <tpl fld="2" item="29"/>
          <tpl fld="3" item="8"/>
          <tpl hier="71" item="0"/>
          <tpl fld="4" item="3"/>
        </tpls>
      </m>
      <m>
        <tpls c="4">
          <tpl fld="1" item="0"/>
          <tpl fld="2" item="29"/>
          <tpl hier="71" item="0"/>
          <tpl fld="4" item="3"/>
        </tpls>
      </m>
      <m>
        <tpls c="5">
          <tpl fld="1" item="0"/>
          <tpl fld="2" item="30"/>
          <tpl fld="3" item="3"/>
          <tpl hier="71" item="0"/>
          <tpl fld="4" item="3"/>
        </tpls>
      </m>
      <m>
        <tpls c="5">
          <tpl fld="1" item="0"/>
          <tpl fld="2" item="30"/>
          <tpl fld="3" item="7"/>
          <tpl hier="71" item="0"/>
          <tpl fld="4" item="3"/>
        </tpls>
      </m>
      <m>
        <tpls c="5">
          <tpl fld="1" item="0"/>
          <tpl fld="2" item="30"/>
          <tpl fld="3" item="11"/>
          <tpl hier="71" item="0"/>
          <tpl fld="4" item="3"/>
        </tpls>
      </m>
      <n v="1543079" in="0">
        <tpls c="5">
          <tpl fld="1" item="0"/>
          <tpl fld="2" item="0"/>
          <tpl fld="3" item="1"/>
          <tpl hier="71" item="0"/>
          <tpl fld="4" item="4"/>
        </tpls>
      </n>
      <n v="1507953.88" in="0">
        <tpls c="5">
          <tpl fld="1" item="0"/>
          <tpl fld="2" item="0"/>
          <tpl fld="3" item="5"/>
          <tpl hier="71" item="0"/>
          <tpl fld="4" item="4"/>
        </tpls>
      </n>
      <n v="1726349.65" in="0">
        <tpls c="5">
          <tpl fld="1" item="0"/>
          <tpl fld="2" item="0"/>
          <tpl fld="3" item="9"/>
          <tpl hier="71" item="0"/>
          <tpl fld="4" item="4"/>
        </tpls>
      </n>
      <n v="1859258.6999999997" in="0">
        <tpls c="5">
          <tpl fld="1" item="0"/>
          <tpl fld="2" item="1"/>
          <tpl fld="3" item="0"/>
          <tpl hier="71" item="0"/>
          <tpl fld="4" item="4"/>
        </tpls>
      </n>
      <n v="1820053.92" in="0">
        <tpls c="5">
          <tpl fld="1" item="0"/>
          <tpl fld="2" item="1"/>
          <tpl fld="3" item="4"/>
          <tpl hier="71" item="0"/>
          <tpl fld="4" item="4"/>
        </tpls>
      </n>
      <n v="3637892.96" in="0">
        <tpls c="5">
          <tpl fld="1" item="0"/>
          <tpl fld="2" item="1"/>
          <tpl fld="3" item="8"/>
          <tpl hier="71" item="0"/>
          <tpl fld="4" item="4"/>
        </tpls>
      </n>
      <n v="32897201.680000003" in="0">
        <tpls c="4">
          <tpl fld="1" item="0"/>
          <tpl fld="2" item="1"/>
          <tpl hier="71" item="0"/>
          <tpl fld="4" item="4"/>
        </tpls>
      </n>
      <n v="6430568.5499999998" in="0">
        <tpls c="5">
          <tpl fld="1" item="0"/>
          <tpl fld="2" item="2"/>
          <tpl fld="3" item="3"/>
          <tpl hier="71" item="0"/>
          <tpl fld="4" item="4"/>
        </tpls>
      </n>
      <n v="6362856.5500000007" in="0">
        <tpls c="5">
          <tpl fld="1" item="0"/>
          <tpl fld="2" item="2"/>
          <tpl fld="3" item="7"/>
          <tpl hier="71" item="0"/>
          <tpl fld="4" item="4"/>
        </tpls>
      </n>
      <n v="6554488.4500000002" in="0">
        <tpls c="5">
          <tpl fld="1" item="0"/>
          <tpl fld="2" item="2"/>
          <tpl fld="3" item="11"/>
          <tpl hier="71" item="0"/>
          <tpl fld="4" item="4"/>
        </tpls>
      </n>
      <n v="6893471.9700000007" in="0">
        <tpls c="5">
          <tpl fld="1" item="0"/>
          <tpl fld="2" item="3"/>
          <tpl fld="3" item="2"/>
          <tpl hier="71" item="0"/>
          <tpl fld="4" item="4"/>
        </tpls>
      </n>
      <n v="7765210.4099999992" in="0">
        <tpls c="5">
          <tpl fld="1" item="0"/>
          <tpl fld="2" item="3"/>
          <tpl fld="3" item="6"/>
          <tpl hier="71" item="0"/>
          <tpl fld="4" item="4"/>
        </tpls>
      </n>
      <n v="8547950.7899999972" in="0">
        <tpls c="5">
          <tpl fld="1" item="0"/>
          <tpl fld="2" item="3"/>
          <tpl fld="3" item="10"/>
          <tpl hier="71" item="0"/>
          <tpl fld="4" item="4"/>
        </tpls>
      </n>
      <n v="8925476.7700000033" in="0">
        <tpls c="5">
          <tpl fld="1" item="0"/>
          <tpl fld="2" item="4"/>
          <tpl fld="3" item="1"/>
          <tpl hier="71" item="0"/>
          <tpl fld="4" item="4"/>
        </tpls>
      </n>
      <n v="9162889.0700000003" in="0">
        <tpls c="5">
          <tpl fld="1" item="0"/>
          <tpl fld="2" item="4"/>
          <tpl fld="3" item="5"/>
          <tpl hier="71" item="0"/>
          <tpl fld="4" item="4"/>
        </tpls>
      </n>
      <n v="9206500.7200000007" in="0">
        <tpls c="5">
          <tpl fld="1" item="0"/>
          <tpl fld="2" item="4"/>
          <tpl fld="3" item="9"/>
          <tpl hier="71" item="0"/>
          <tpl fld="4" item="4"/>
        </tpls>
      </n>
      <n v="9053631.6700000037" in="0">
        <tpls c="5">
          <tpl fld="1" item="0"/>
          <tpl fld="2" item="5"/>
          <tpl fld="3" item="0"/>
          <tpl hier="71" item="0"/>
          <tpl fld="4" item="4"/>
        </tpls>
      </n>
      <n v="8898683.6700000018" in="0">
        <tpls c="5">
          <tpl fld="1" item="0"/>
          <tpl fld="2" item="5"/>
          <tpl fld="3" item="4"/>
          <tpl hier="71" item="0"/>
          <tpl fld="4" item="4"/>
        </tpls>
      </n>
      <n v="9157822.2600000016" in="0">
        <tpls c="5">
          <tpl fld="1" item="0"/>
          <tpl fld="2" item="5"/>
          <tpl fld="3" item="8"/>
          <tpl hier="71" item="0"/>
          <tpl fld="4" item="4"/>
        </tpls>
      </n>
      <n v="109074514.33000009" in="0">
        <tpls c="4">
          <tpl fld="1" item="0"/>
          <tpl fld="2" item="5"/>
          <tpl hier="71" item="0"/>
          <tpl fld="4" item="4"/>
        </tpls>
      </n>
      <n v="9626666.3700000029" in="0">
        <tpls c="5">
          <tpl fld="1" item="0"/>
          <tpl fld="2" item="6"/>
          <tpl fld="3" item="3"/>
          <tpl hier="71" item="0"/>
          <tpl fld="4" item="4"/>
        </tpls>
      </n>
      <n v="9843450.4800000004" in="0">
        <tpls c="5">
          <tpl fld="1" item="0"/>
          <tpl fld="2" item="6"/>
          <tpl fld="3" item="7"/>
          <tpl hier="71" item="0"/>
          <tpl fld="4" item="4"/>
        </tpls>
      </n>
      <n v="9606606.3199999984" in="0">
        <tpls c="5">
          <tpl fld="1" item="0"/>
          <tpl fld="2" item="6"/>
          <tpl fld="3" item="11"/>
          <tpl hier="71" item="0"/>
          <tpl fld="4" item="4"/>
        </tpls>
      </n>
      <n v="9499701.4599999972" in="0">
        <tpls c="5">
          <tpl fld="1" item="0"/>
          <tpl fld="2" item="7"/>
          <tpl fld="3" item="2"/>
          <tpl hier="71" item="0"/>
          <tpl fld="4" item="4"/>
        </tpls>
      </n>
      <n v="10425895.060000001" in="0">
        <tpls c="5">
          <tpl fld="1" item="0"/>
          <tpl fld="2" item="7"/>
          <tpl fld="3" item="6"/>
          <tpl hier="71" item="0"/>
          <tpl fld="4" item="4"/>
        </tpls>
      </n>
      <n v="10209278.000000002" in="0">
        <tpls c="5">
          <tpl fld="1" item="0"/>
          <tpl fld="2" item="7"/>
          <tpl fld="3" item="10"/>
          <tpl hier="71" item="0"/>
          <tpl fld="4" item="4"/>
        </tpls>
      </n>
      <n v="10177018.120000001" in="0">
        <tpls c="5">
          <tpl fld="1" item="0"/>
          <tpl fld="2" item="8"/>
          <tpl fld="3" item="1"/>
          <tpl hier="71" item="0"/>
          <tpl fld="4" item="4"/>
        </tpls>
      </n>
      <n v="10033327.189999998" in="0">
        <tpls c="5">
          <tpl fld="1" item="0"/>
          <tpl fld="2" item="8"/>
          <tpl fld="3" item="5"/>
          <tpl hier="71" item="0"/>
          <tpl fld="4" item="4"/>
        </tpls>
      </n>
      <n v="9897300.1399999969" in="0">
        <tpls c="5">
          <tpl fld="1" item="0"/>
          <tpl fld="2" item="8"/>
          <tpl fld="3" item="9"/>
          <tpl hier="71" item="0"/>
          <tpl fld="4" item="4"/>
        </tpls>
      </n>
      <n v="9611958.9399999976" in="0">
        <tpls c="5">
          <tpl fld="1" item="0"/>
          <tpl fld="2" item="9"/>
          <tpl fld="3" item="0"/>
          <tpl hier="71" item="0"/>
          <tpl fld="4" item="4"/>
        </tpls>
      </n>
      <n v="9342695.6200000029" in="0">
        <tpls c="5">
          <tpl fld="1" item="0"/>
          <tpl fld="2" item="9"/>
          <tpl fld="3" item="4"/>
          <tpl hier="71" item="0"/>
          <tpl fld="4" item="4"/>
        </tpls>
      </n>
      <n v="9008497.8100000005" in="0">
        <tpls c="5">
          <tpl fld="1" item="0"/>
          <tpl fld="2" item="9"/>
          <tpl fld="3" item="8"/>
          <tpl hier="71" item="0"/>
          <tpl fld="4" item="4"/>
        </tpls>
      </n>
      <n v="110547564.18999992" in="0">
        <tpls c="4">
          <tpl fld="1" item="0"/>
          <tpl fld="2" item="9"/>
          <tpl hier="71" item="0"/>
          <tpl fld="4" item="4"/>
        </tpls>
      </n>
      <n v="8533557.9699999988" in="0">
        <tpls c="5">
          <tpl fld="1" item="0"/>
          <tpl fld="2" item="10"/>
          <tpl fld="3" item="3"/>
          <tpl hier="71" item="0"/>
          <tpl fld="4" item="4"/>
        </tpls>
      </n>
      <n v="8277576.7200000016" in="0">
        <tpls c="5">
          <tpl fld="1" item="0"/>
          <tpl fld="2" item="10"/>
          <tpl fld="3" item="7"/>
          <tpl hier="71" item="0"/>
          <tpl fld="4" item="4"/>
        </tpls>
      </n>
      <n v="7960214.2800000003" in="0">
        <tpls c="5">
          <tpl fld="1" item="0"/>
          <tpl fld="2" item="10"/>
          <tpl fld="3" item="11"/>
          <tpl hier="71" item="0"/>
          <tpl fld="4" item="4"/>
        </tpls>
      </n>
      <n v="7754452.6899999985" in="0">
        <tpls c="5">
          <tpl fld="1" item="0"/>
          <tpl fld="2" item="11"/>
          <tpl fld="3" item="2"/>
          <tpl hier="71" item="0"/>
          <tpl fld="4" item="4"/>
        </tpls>
      </n>
      <n v="7501750.330000001" in="0">
        <tpls c="5">
          <tpl fld="1" item="0"/>
          <tpl fld="2" item="11"/>
          <tpl fld="3" item="6"/>
          <tpl hier="71" item="0"/>
          <tpl fld="4" item="4"/>
        </tpls>
      </n>
      <n v="7248163.96" in="0">
        <tpls c="5">
          <tpl fld="1" item="0"/>
          <tpl fld="2" item="11"/>
          <tpl fld="3" item="10"/>
          <tpl hier="71" item="0"/>
          <tpl fld="4" item="4"/>
        </tpls>
      </n>
      <n v="7085456.4400000004" in="0">
        <tpls c="5">
          <tpl fld="1" item="0"/>
          <tpl fld="2" item="12"/>
          <tpl fld="3" item="1"/>
          <tpl hier="71" item="0"/>
          <tpl fld="4" item="4"/>
        </tpls>
      </n>
      <n v="6761579.830000001" in="0">
        <tpls c="5">
          <tpl fld="1" item="0"/>
          <tpl fld="2" item="12"/>
          <tpl fld="3" item="5"/>
          <tpl hier="71" item="0"/>
          <tpl fld="4" item="4"/>
        </tpls>
      </n>
      <n v="6589061.0199999996" in="0">
        <tpls c="5">
          <tpl fld="1" item="0"/>
          <tpl fld="2" item="12"/>
          <tpl fld="3" item="9"/>
          <tpl hier="71" item="0"/>
          <tpl fld="4" item="4"/>
        </tpls>
      </n>
      <n v="6443104.2300000014" in="0">
        <tpls c="5">
          <tpl fld="1" item="0"/>
          <tpl fld="2" item="13"/>
          <tpl fld="3" item="0"/>
          <tpl hier="71" item="0"/>
          <tpl fld="4" item="4"/>
        </tpls>
      </n>
      <n v="6275448.2100000009" in="0">
        <tpls c="5">
          <tpl fld="1" item="0"/>
          <tpl fld="2" item="13"/>
          <tpl fld="3" item="4"/>
          <tpl hier="71" item="0"/>
          <tpl fld="4" item="4"/>
        </tpls>
      </n>
      <n v="6036813.910000002" in="0">
        <tpls c="5">
          <tpl fld="1" item="0"/>
          <tpl fld="2" item="13"/>
          <tpl fld="3" item="8"/>
          <tpl hier="71" item="0"/>
          <tpl fld="4" item="4"/>
        </tpls>
      </n>
      <n v="74159060.139999986" in="0">
        <tpls c="4">
          <tpl fld="1" item="0"/>
          <tpl fld="2" item="13"/>
          <tpl hier="71" item="0"/>
          <tpl fld="4" item="4"/>
        </tpls>
      </n>
      <n v="5737728.3100000015" in="0">
        <tpls c="5">
          <tpl fld="1" item="0"/>
          <tpl fld="2" item="14"/>
          <tpl fld="3" item="3"/>
          <tpl hier="71" item="0"/>
          <tpl fld="4" item="4"/>
        </tpls>
      </n>
      <n v="5479634.9300000006" in="0">
        <tpls c="5">
          <tpl fld="1" item="0"/>
          <tpl fld="2" item="14"/>
          <tpl fld="3" item="7"/>
          <tpl hier="71" item="0"/>
          <tpl fld="4" item="4"/>
        </tpls>
      </n>
      <n v="5262840.0100000016" in="0">
        <tpls c="5">
          <tpl fld="1" item="0"/>
          <tpl fld="2" item="14"/>
          <tpl fld="3" item="11"/>
          <tpl hier="71" item="0"/>
          <tpl fld="4" item="4"/>
        </tpls>
      </n>
      <n v="5132444.1500000013" in="0">
        <tpls c="5">
          <tpl fld="1" item="0"/>
          <tpl fld="2" item="15"/>
          <tpl fld="3" item="2"/>
          <tpl hier="71" item="0"/>
          <tpl fld="4" item="4"/>
        </tpls>
      </n>
      <n v="4977067.4300000016" in="0">
        <tpls c="5">
          <tpl fld="1" item="0"/>
          <tpl fld="2" item="15"/>
          <tpl fld="3" item="6"/>
          <tpl hier="71" item="0"/>
          <tpl fld="4" item="4"/>
        </tpls>
      </n>
      <n v="4820183.7600000016" in="0">
        <tpls c="5">
          <tpl fld="1" item="0"/>
          <tpl fld="2" item="15"/>
          <tpl fld="3" item="10"/>
          <tpl hier="71" item="0"/>
          <tpl fld="4" item="4"/>
        </tpls>
      </n>
      <n v="4690903.330000001" in="0">
        <tpls c="5">
          <tpl fld="1" item="0"/>
          <tpl fld="2" item="16"/>
          <tpl fld="3" item="1"/>
          <tpl hier="71" item="0"/>
          <tpl fld="4" item="4"/>
        </tpls>
      </n>
      <n v="4474055.580000001" in="0">
        <tpls c="5">
          <tpl fld="1" item="0"/>
          <tpl fld="2" item="16"/>
          <tpl fld="3" item="5"/>
          <tpl hier="71" item="0"/>
          <tpl fld="4" item="4"/>
        </tpls>
      </n>
      <n v="4323338.080000001" in="0">
        <tpls c="5">
          <tpl fld="1" item="0"/>
          <tpl fld="2" item="16"/>
          <tpl fld="3" item="9"/>
          <tpl hier="71" item="0"/>
          <tpl fld="4" item="4"/>
        </tpls>
      </n>
      <n v="4200159.07" in="0">
        <tpls c="5">
          <tpl fld="1" item="0"/>
          <tpl fld="2" item="17"/>
          <tpl fld="3" item="0"/>
          <tpl hier="71" item="0"/>
          <tpl fld="4" item="4"/>
        </tpls>
      </n>
      <n v="4055237.62" in="0">
        <tpls c="5">
          <tpl fld="1" item="0"/>
          <tpl fld="2" item="17"/>
          <tpl fld="3" item="4"/>
          <tpl hier="71" item="0"/>
          <tpl fld="4" item="4"/>
        </tpls>
      </n>
      <n v="3843746.1799999997" in="0">
        <tpls c="5">
          <tpl fld="1" item="0"/>
          <tpl fld="2" item="17"/>
          <tpl fld="3" item="8"/>
          <tpl hier="71" item="0"/>
          <tpl fld="4" item="4"/>
        </tpls>
      </n>
      <n v="47644385.390000015" in="0">
        <tpls c="4">
          <tpl fld="1" item="0"/>
          <tpl fld="2" item="17"/>
          <tpl hier="71" item="0"/>
          <tpl fld="4" item="4"/>
        </tpls>
      </n>
      <n v="3571240.1" in="0">
        <tpls c="5">
          <tpl fld="1" item="0"/>
          <tpl fld="2" item="18"/>
          <tpl fld="3" item="3"/>
          <tpl hier="71" item="0"/>
          <tpl fld="4" item="4"/>
        </tpls>
      </n>
      <n v="3421841.3" in="0">
        <tpls c="5">
          <tpl fld="1" item="0"/>
          <tpl fld="2" item="18"/>
          <tpl fld="3" item="7"/>
          <tpl hier="71" item="0"/>
          <tpl fld="4" item="4"/>
        </tpls>
      </n>
      <n v="3205642.3" in="0">
        <tpls c="5">
          <tpl fld="1" item="0"/>
          <tpl fld="2" item="18"/>
          <tpl fld="3" item="11"/>
          <tpl hier="71" item="0"/>
          <tpl fld="4" item="4"/>
        </tpls>
      </n>
      <n v="3073958.52" in="0">
        <tpls c="5">
          <tpl fld="1" item="0"/>
          <tpl fld="2" item="19"/>
          <tpl fld="3" item="2"/>
          <tpl hier="71" item="0"/>
          <tpl fld="4" item="4"/>
        </tpls>
      </n>
      <n v="2918469.35" in="0">
        <tpls c="5">
          <tpl fld="1" item="0"/>
          <tpl fld="2" item="19"/>
          <tpl fld="3" item="6"/>
          <tpl hier="71" item="0"/>
          <tpl fld="4" item="4"/>
        </tpls>
      </n>
      <n v="2761019.9100000006" in="0">
        <tpls c="5">
          <tpl fld="1" item="0"/>
          <tpl fld="2" item="19"/>
          <tpl fld="3" item="10"/>
          <tpl hier="71" item="0"/>
          <tpl fld="4" item="4"/>
        </tpls>
      </n>
      <n v="2624642.8599999994" in="0">
        <tpls c="5">
          <tpl fld="1" item="0"/>
          <tpl fld="2" item="20"/>
          <tpl fld="3" item="1"/>
          <tpl hier="71" item="0"/>
          <tpl fld="4" item="4"/>
        </tpls>
      </n>
      <n v="2394394.7599999998" in="0">
        <tpls c="5">
          <tpl fld="1" item="0"/>
          <tpl fld="2" item="20"/>
          <tpl fld="3" item="5"/>
          <tpl hier="71" item="0"/>
          <tpl fld="4" item="4"/>
        </tpls>
      </n>
      <n v="2230522.96" in="0">
        <tpls c="5">
          <tpl fld="1" item="0"/>
          <tpl fld="2" item="20"/>
          <tpl fld="3" item="9"/>
          <tpl hier="71" item="0"/>
          <tpl fld="4" item="4"/>
        </tpls>
      </n>
      <n v="2088542.42" in="0">
        <tpls c="5">
          <tpl fld="1" item="0"/>
          <tpl fld="2" item="21"/>
          <tpl fld="3" item="0"/>
          <tpl hier="71" item="0"/>
          <tpl fld="4" item="4"/>
        </tpls>
      </n>
      <n v="1920856.38" in="0">
        <tpls c="5">
          <tpl fld="1" item="0"/>
          <tpl fld="2" item="21"/>
          <tpl fld="3" item="4"/>
          <tpl hier="71" item="0"/>
          <tpl fld="4" item="4"/>
        </tpls>
      </n>
      <n v="1678186.6300000001" in="0">
        <tpls c="5">
          <tpl fld="1" item="0"/>
          <tpl fld="2" item="21"/>
          <tpl fld="3" item="8"/>
          <tpl hier="71" item="0"/>
          <tpl fld="4" item="4"/>
        </tpls>
      </n>
      <n v="21931988.310000006" in="0">
        <tpls c="4">
          <tpl fld="1" item="0"/>
          <tpl fld="2" item="21"/>
          <tpl hier="71" item="0"/>
          <tpl fld="4" item="4"/>
        </tpls>
      </n>
      <n v="1471357.0400000005" in="0">
        <tpls c="5">
          <tpl fld="1" item="0"/>
          <tpl fld="2" item="22"/>
          <tpl fld="3" item="3"/>
          <tpl hier="71" item="0"/>
          <tpl fld="4" item="4"/>
        </tpls>
      </n>
      <n v="1359260.44" in="0">
        <tpls c="5">
          <tpl fld="1" item="0"/>
          <tpl fld="2" item="22"/>
          <tpl fld="3" item="7"/>
          <tpl hier="71" item="0"/>
          <tpl fld="4" item="4"/>
        </tpls>
      </n>
      <n v="1226516.0800000003" in="0">
        <tpls c="5">
          <tpl fld="1" item="0"/>
          <tpl fld="2" item="22"/>
          <tpl fld="3" item="11"/>
          <tpl hier="71" item="0"/>
          <tpl fld="4" item="4"/>
        </tpls>
      </n>
      <n v="1137589.7400000002" in="0">
        <tpls c="5">
          <tpl fld="1" item="0"/>
          <tpl fld="2" item="23"/>
          <tpl fld="3" item="2"/>
          <tpl hier="71" item="0"/>
          <tpl fld="4" item="4"/>
        </tpls>
      </n>
      <n v="1029674.2100000002" in="0">
        <tpls c="5">
          <tpl fld="1" item="0"/>
          <tpl fld="2" item="23"/>
          <tpl fld="3" item="6"/>
          <tpl hier="71" item="0"/>
          <tpl fld="4" item="4"/>
        </tpls>
      </n>
      <n v="934749.44" in="0">
        <tpls c="5">
          <tpl fld="1" item="0"/>
          <tpl fld="2" item="23"/>
          <tpl fld="3" item="10"/>
          <tpl hier="71" item="0"/>
          <tpl fld="4" item="4"/>
        </tpls>
      </n>
      <n v="486084.31999999983" in="0">
        <tpls c="5">
          <tpl fld="1" item="0"/>
          <tpl fld="2" item="24"/>
          <tpl fld="3" item="1"/>
          <tpl hier="71" item="0"/>
          <tpl fld="4" item="4"/>
        </tpls>
      </n>
      <n v="446011.49999999988" in="0">
        <tpls c="5">
          <tpl fld="1" item="0"/>
          <tpl fld="2" item="24"/>
          <tpl fld="3" item="5"/>
          <tpl hier="71" item="0"/>
          <tpl fld="4" item="4"/>
        </tpls>
      </n>
      <n v="425735.37999999989" in="0">
        <tpls c="5">
          <tpl fld="1" item="0"/>
          <tpl fld="2" item="24"/>
          <tpl fld="3" item="9"/>
          <tpl hier="71" item="0"/>
          <tpl fld="4" item="4"/>
        </tpls>
      </n>
      <n v="405297.72999999986" in="0">
        <tpls c="5">
          <tpl fld="1" item="0"/>
          <tpl fld="2" item="25"/>
          <tpl fld="3" item="0"/>
          <tpl hier="71" item="0"/>
          <tpl fld="4" item="4"/>
        </tpls>
      </n>
      <n v="384697.27999999991" in="0">
        <tpls c="5">
          <tpl fld="1" item="0"/>
          <tpl fld="2" item="25"/>
          <tpl fld="3" item="4"/>
          <tpl hier="71" item="0"/>
          <tpl fld="4" item="4"/>
        </tpls>
      </n>
      <n v="362931.85" in="0">
        <tpls c="5">
          <tpl fld="1" item="0"/>
          <tpl fld="2" item="25"/>
          <tpl fld="3" item="8"/>
          <tpl hier="71" item="0"/>
          <tpl fld="4" item="4"/>
        </tpls>
      </n>
      <n v="4508506.8500000006" in="0">
        <tpls c="4">
          <tpl fld="1" item="0"/>
          <tpl fld="2" item="25"/>
          <tpl hier="71" item="0"/>
          <tpl fld="4" item="4"/>
        </tpls>
      </n>
      <n v="359594.64999999991" in="0">
        <tpls c="5">
          <tpl fld="1" item="0"/>
          <tpl fld="2" item="26"/>
          <tpl fld="3" item="3"/>
          <tpl hier="71" item="0"/>
          <tpl fld="4" item="4"/>
        </tpls>
      </n>
      <n v="357910.70999999996" in="0">
        <tpls c="5">
          <tpl fld="1" item="0"/>
          <tpl fld="2" item="26"/>
          <tpl fld="3" item="7"/>
          <tpl hier="71" item="0"/>
          <tpl fld="4" item="4"/>
        </tpls>
      </n>
      <n v="354511.81999999995" in="0">
        <tpls c="5">
          <tpl fld="1" item="0"/>
          <tpl fld="2" item="26"/>
          <tpl fld="3" item="11"/>
          <tpl hier="71" item="0"/>
          <tpl fld="4" item="4"/>
        </tpls>
      </n>
      <n v="352796.75" in="0">
        <tpls c="5">
          <tpl fld="1" item="0"/>
          <tpl fld="2" item="27"/>
          <tpl fld="3" item="2"/>
          <tpl hier="71" item="0"/>
          <tpl fld="4" item="4"/>
        </tpls>
      </n>
      <n v="351071.16999999993" in="0">
        <tpls c="5">
          <tpl fld="1" item="0"/>
          <tpl fld="2" item="27"/>
          <tpl fld="3" item="6"/>
          <tpl hier="71" item="0"/>
          <tpl fld="4" item="4"/>
        </tpls>
      </n>
      <n v="349335.0199999999" in="0">
        <tpls c="5">
          <tpl fld="1" item="0"/>
          <tpl fld="2" item="27"/>
          <tpl fld="3" item="10"/>
          <tpl hier="71" item="0"/>
          <tpl fld="4" item="4"/>
        </tpls>
      </n>
      <n v="347588.24" in="0">
        <tpls c="5">
          <tpl fld="1" item="0"/>
          <tpl fld="2" item="28"/>
          <tpl fld="3" item="1"/>
          <tpl hier="71" item="0"/>
          <tpl fld="4" item="4"/>
        </tpls>
      </n>
      <n v="344062.5199999999" in="0">
        <tpls c="5">
          <tpl fld="1" item="0"/>
          <tpl fld="2" item="28"/>
          <tpl fld="3" item="5"/>
          <tpl hier="71" item="0"/>
          <tpl fld="4" item="4"/>
        </tpls>
      </n>
      <n v="342283.43999999994" in="0">
        <tpls c="5">
          <tpl fld="1" item="0"/>
          <tpl fld="2" item="28"/>
          <tpl fld="3" item="9"/>
          <tpl hier="71" item="0"/>
          <tpl fld="4" item="4"/>
        </tpls>
      </n>
      <n v="340493.47" in="0">
        <tpls c="5">
          <tpl fld="1" item="0"/>
          <tpl fld="2" item="29"/>
          <tpl fld="3" item="0"/>
          <tpl hier="71" item="0"/>
          <tpl fld="4" item="4"/>
        </tpls>
      </n>
      <n v="338692.52999999991" in="0">
        <tpls c="5">
          <tpl fld="1" item="0"/>
          <tpl fld="2" item="29"/>
          <tpl fld="3" item="4"/>
          <tpl hier="71" item="0"/>
          <tpl fld="4" item="4"/>
        </tpls>
      </n>
      <n v="335057.5" in="0">
        <tpls c="5">
          <tpl fld="1" item="0"/>
          <tpl fld="2" item="29"/>
          <tpl fld="3" item="8"/>
          <tpl hier="71" item="0"/>
          <tpl fld="4" item="4"/>
        </tpls>
      </n>
      <n v="4046101.9800000014" in="0">
        <tpls c="4">
          <tpl fld="1" item="0"/>
          <tpl fld="2" item="29"/>
          <tpl hier="71" item="0"/>
          <tpl fld="4" item="4"/>
        </tpls>
      </n>
      <n v="331377.79999999993" in="0">
        <tpls c="5">
          <tpl fld="1" item="0"/>
          <tpl fld="2" item="30"/>
          <tpl fld="3" item="3"/>
          <tpl hier="71" item="0"/>
          <tpl fld="4" item="4"/>
        </tpls>
      </n>
      <n v="329521.02999999991" in="0">
        <tpls c="5">
          <tpl fld="1" item="0"/>
          <tpl fld="2" item="30"/>
          <tpl fld="3" item="7"/>
          <tpl hier="71" item="0"/>
          <tpl fld="4" item="4"/>
        </tpls>
      </n>
      <n v="325773.29999999993" in="0">
        <tpls c="5">
          <tpl fld="1" item="0"/>
          <tpl fld="2" item="30"/>
          <tpl fld="3" item="11"/>
          <tpl hier="71" item="0"/>
          <tpl fld="4" item="4"/>
        </tpls>
      </n>
      <m>
        <tpls c="5">
          <tpl fld="1" item="0"/>
          <tpl fld="2" item="0"/>
          <tpl fld="3" item="1"/>
          <tpl hier="71" item="0"/>
          <tpl fld="4" item="5"/>
        </tpls>
      </m>
      <n v="13.049999999999999" in="0">
        <tpls c="5">
          <tpl fld="1" item="0"/>
          <tpl fld="2" item="0"/>
          <tpl fld="3" item="5"/>
          <tpl hier="71" item="0"/>
          <tpl fld="4" item="5"/>
        </tpls>
      </n>
      <m>
        <tpls c="5">
          <tpl fld="1" item="0"/>
          <tpl fld="2" item="0"/>
          <tpl fld="3" item="9"/>
          <tpl hier="71" item="0"/>
          <tpl fld="4" item="5"/>
        </tpls>
      </m>
      <m>
        <tpls c="5">
          <tpl fld="1" item="0"/>
          <tpl fld="2" item="1"/>
          <tpl fld="3" item="0"/>
          <tpl hier="71" item="0"/>
          <tpl fld="4" item="5"/>
        </tpls>
      </m>
      <m>
        <tpls c="5">
          <tpl fld="1" item="0"/>
          <tpl fld="2" item="1"/>
          <tpl fld="3" item="4"/>
          <tpl hier="71" item="0"/>
          <tpl fld="4" item="5"/>
        </tpls>
      </m>
      <n v="26.1" in="0">
        <tpls c="5">
          <tpl fld="1" item="0"/>
          <tpl fld="2" item="1"/>
          <tpl fld="3" item="8"/>
          <tpl hier="71" item="0"/>
          <tpl fld="4" item="5"/>
        </tpls>
      </n>
      <n v="104.39999999999999" in="0">
        <tpls c="4">
          <tpl fld="1" item="0"/>
          <tpl fld="2" item="1"/>
          <tpl hier="71" item="0"/>
          <tpl fld="4" item="5"/>
        </tpls>
      </n>
      <m>
        <tpls c="5">
          <tpl fld="1" item="0"/>
          <tpl fld="2" item="2"/>
          <tpl fld="3" item="3"/>
          <tpl hier="71" item="0"/>
          <tpl fld="4" item="5"/>
        </tpls>
      </m>
      <m>
        <tpls c="5">
          <tpl fld="1" item="0"/>
          <tpl fld="2" item="2"/>
          <tpl fld="3" item="7"/>
          <tpl hier="71" item="0"/>
          <tpl fld="4" item="5"/>
        </tpls>
      </m>
      <n v="26.1" in="0">
        <tpls c="5">
          <tpl fld="1" item="0"/>
          <tpl fld="2" item="2"/>
          <tpl fld="3" item="11"/>
          <tpl hier="71" item="0"/>
          <tpl fld="4" item="5"/>
        </tpls>
      </n>
      <n v="26.1" in="0">
        <tpls c="5">
          <tpl fld="1" item="0"/>
          <tpl fld="2" item="3"/>
          <tpl fld="3" item="2"/>
          <tpl hier="71" item="0"/>
          <tpl fld="4" item="5"/>
        </tpls>
      </n>
      <m>
        <tpls c="5">
          <tpl fld="1" item="0"/>
          <tpl fld="2" item="3"/>
          <tpl fld="3" item="6"/>
          <tpl hier="71" item="0"/>
          <tpl fld="4" item="5"/>
        </tpls>
      </m>
      <m>
        <tpls c="5">
          <tpl fld="1" item="0"/>
          <tpl fld="2" item="3"/>
          <tpl fld="3" item="10"/>
          <tpl hier="71" item="0"/>
          <tpl fld="4" item="5"/>
        </tpls>
      </m>
      <m>
        <tpls c="5">
          <tpl fld="1" item="0"/>
          <tpl fld="2" item="4"/>
          <tpl fld="3" item="1"/>
          <tpl hier="71" item="0"/>
          <tpl fld="4" item="5"/>
        </tpls>
      </m>
      <n v="28.1" in="0">
        <tpls c="5">
          <tpl fld="1" item="0"/>
          <tpl fld="2" item="4"/>
          <tpl fld="3" item="5"/>
          <tpl hier="71" item="0"/>
          <tpl fld="4" item="5"/>
        </tpls>
      </n>
      <n v="27.64" in="0">
        <tpls c="5">
          <tpl fld="1" item="0"/>
          <tpl fld="2" item="4"/>
          <tpl fld="3" item="9"/>
          <tpl hier="71" item="0"/>
          <tpl fld="4" item="5"/>
        </tpls>
      </n>
      <n v="27.64" in="0">
        <tpls c="5">
          <tpl fld="1" item="0"/>
          <tpl fld="2" item="5"/>
          <tpl fld="3" item="0"/>
          <tpl hier="71" item="0"/>
          <tpl fld="4" item="5"/>
        </tpls>
      </n>
      <n v="27.64" in="0">
        <tpls c="5">
          <tpl fld="1" item="0"/>
          <tpl fld="2" item="5"/>
          <tpl fld="3" item="4"/>
          <tpl hier="71" item="0"/>
          <tpl fld="4" item="5"/>
        </tpls>
      </n>
      <n v="68.66" in="0">
        <tpls c="5">
          <tpl fld="1" item="0"/>
          <tpl fld="2" item="5"/>
          <tpl fld="3" item="8"/>
          <tpl hier="71" item="0"/>
          <tpl fld="4" item="5"/>
        </tpls>
      </n>
      <n v="956.81999999999994" in="0">
        <tpls c="4">
          <tpl fld="1" item="0"/>
          <tpl fld="2" item="5"/>
          <tpl hier="71" item="0"/>
          <tpl fld="4" item="5"/>
        </tpls>
      </n>
      <n v="51.260000000000005" in="0">
        <tpls c="5">
          <tpl fld="1" item="0"/>
          <tpl fld="2" item="6"/>
          <tpl fld="3" item="3"/>
          <tpl hier="71" item="0"/>
          <tpl fld="4" item="5"/>
        </tpls>
      </n>
      <n v="53.050000000000004" in="0">
        <tpls c="5">
          <tpl fld="1" item="0"/>
          <tpl fld="2" item="6"/>
          <tpl fld="3" item="7"/>
          <tpl hier="71" item="0"/>
          <tpl fld="4" item="5"/>
        </tpls>
      </n>
      <n v="383.05" in="0">
        <tpls c="5">
          <tpl fld="1" item="0"/>
          <tpl fld="2" item="6"/>
          <tpl fld="3" item="11"/>
          <tpl hier="71" item="0"/>
          <tpl fld="4" item="5"/>
        </tpls>
      </n>
      <n v="53.050000000000004" in="0">
        <tpls c="5">
          <tpl fld="1" item="0"/>
          <tpl fld="2" item="7"/>
          <tpl fld="3" item="2"/>
          <tpl hier="71" item="0"/>
          <tpl fld="4" item="5"/>
        </tpls>
      </n>
      <n v="53.050000000000004" in="0">
        <tpls c="5">
          <tpl fld="1" item="0"/>
          <tpl fld="2" item="7"/>
          <tpl fld="3" item="6"/>
          <tpl hier="71" item="0"/>
          <tpl fld="4" item="5"/>
        </tpls>
      </n>
      <n v="53.050000000000004" in="0">
        <tpls c="5">
          <tpl fld="1" item="0"/>
          <tpl fld="2" item="7"/>
          <tpl fld="3" item="10"/>
          <tpl hier="71" item="0"/>
          <tpl fld="4" item="5"/>
        </tpls>
      </n>
      <n v="53.050000000000004" in="0">
        <tpls c="5">
          <tpl fld="1" item="0"/>
          <tpl fld="2" item="8"/>
          <tpl fld="3" item="1"/>
          <tpl hier="71" item="0"/>
          <tpl fld="4" item="5"/>
        </tpls>
      </n>
      <n v="29.43" in="0">
        <tpls c="5">
          <tpl fld="1" item="0"/>
          <tpl fld="2" item="8"/>
          <tpl fld="3" item="5"/>
          <tpl hier="71" item="0"/>
          <tpl fld="4" item="5"/>
        </tpls>
      </n>
      <n v="5.79" in="0">
        <tpls c="5">
          <tpl fld="1" item="0"/>
          <tpl fld="2" item="8"/>
          <tpl fld="3" item="9"/>
          <tpl hier="71" item="0"/>
          <tpl fld="4" item="5"/>
        </tpls>
      </n>
      <n v="5.79" in="0">
        <tpls c="5">
          <tpl fld="1" item="0"/>
          <tpl fld="2" item="9"/>
          <tpl fld="3" item="0"/>
          <tpl hier="71" item="0"/>
          <tpl fld="4" item="5"/>
        </tpls>
      </n>
      <n v="5.79" in="0">
        <tpls c="5">
          <tpl fld="1" item="0"/>
          <tpl fld="2" item="9"/>
          <tpl fld="3" item="4"/>
          <tpl hier="71" item="0"/>
          <tpl fld="4" item="5"/>
        </tpls>
      </n>
      <n v="5.79" in="0">
        <tpls c="5">
          <tpl fld="1" item="0"/>
          <tpl fld="2" item="9"/>
          <tpl fld="3" item="8"/>
          <tpl hier="71" item="0"/>
          <tpl fld="4" item="5"/>
        </tpls>
      </n>
      <n v="399.48000000000025" in="0">
        <tpls c="4">
          <tpl fld="1" item="0"/>
          <tpl fld="2" item="9"/>
          <tpl hier="71" item="0"/>
          <tpl fld="4" item="5"/>
        </tpls>
      </n>
      <n v="5.79" in="0">
        <tpls c="5">
          <tpl fld="1" item="0"/>
          <tpl fld="2" item="10"/>
          <tpl fld="3" item="3"/>
          <tpl hier="71" item="0"/>
          <tpl fld="4" item="5"/>
        </tpls>
      </n>
      <n v="5.79" in="0">
        <tpls c="5">
          <tpl fld="1" item="0"/>
          <tpl fld="2" item="10"/>
          <tpl fld="3" item="7"/>
          <tpl hier="71" item="0"/>
          <tpl fld="4" item="5"/>
        </tpls>
      </n>
      <n v="335.79" in="0">
        <tpls c="5">
          <tpl fld="1" item="0"/>
          <tpl fld="2" item="10"/>
          <tpl fld="3" item="11"/>
          <tpl hier="71" item="0"/>
          <tpl fld="4" item="5"/>
        </tpls>
      </n>
      <n v="5.79" in="0">
        <tpls c="5">
          <tpl fld="1" item="0"/>
          <tpl fld="2" item="11"/>
          <tpl fld="3" item="2"/>
          <tpl hier="71" item="0"/>
          <tpl fld="4" item="5"/>
        </tpls>
      </n>
      <n v="4" in="0">
        <tpls c="5">
          <tpl fld="1" item="0"/>
          <tpl fld="2" item="11"/>
          <tpl fld="3" item="6"/>
          <tpl hier="71" item="0"/>
          <tpl fld="4" item="5"/>
        </tpls>
      </n>
      <n v="4" in="0">
        <tpls c="5">
          <tpl fld="1" item="0"/>
          <tpl fld="2" item="11"/>
          <tpl fld="3" item="10"/>
          <tpl hier="71" item="0"/>
          <tpl fld="4" item="5"/>
        </tpls>
      </n>
      <n v="4" in="0">
        <tpls c="5">
          <tpl fld="1" item="0"/>
          <tpl fld="2" item="12"/>
          <tpl fld="3" item="1"/>
          <tpl hier="71" item="0"/>
          <tpl fld="4" item="5"/>
        </tpls>
      </n>
      <n v="4" in="0">
        <tpls c="5">
          <tpl fld="1" item="0"/>
          <tpl fld="2" item="12"/>
          <tpl fld="3" item="5"/>
          <tpl hier="71" item="0"/>
          <tpl fld="4" item="5"/>
        </tpls>
      </n>
      <n v="4" in="0">
        <tpls c="5">
          <tpl fld="1" item="0"/>
          <tpl fld="2" item="12"/>
          <tpl fld="3" item="9"/>
          <tpl hier="71" item="0"/>
          <tpl fld="4" item="5"/>
        </tpls>
      </n>
      <n v="4" in="0">
        <tpls c="5">
          <tpl fld="1" item="0"/>
          <tpl fld="2" item="13"/>
          <tpl fld="3" item="0"/>
          <tpl hier="71" item="0"/>
          <tpl fld="4" item="5"/>
        </tpls>
      </n>
      <n v="4" in="0">
        <tpls c="5">
          <tpl fld="1" item="0"/>
          <tpl fld="2" item="13"/>
          <tpl fld="3" item="4"/>
          <tpl hier="71" item="0"/>
          <tpl fld="4" item="5"/>
        </tpls>
      </n>
      <n v="4" in="0">
        <tpls c="5">
          <tpl fld="1" item="0"/>
          <tpl fld="2" item="13"/>
          <tpl fld="3" item="8"/>
          <tpl hier="71" item="0"/>
          <tpl fld="4" item="5"/>
        </tpls>
      </n>
      <n v="378" in="0">
        <tpls c="4">
          <tpl fld="1" item="0"/>
          <tpl fld="2" item="13"/>
          <tpl hier="71" item="0"/>
          <tpl fld="4" item="5"/>
        </tpls>
      </n>
      <n v="4" in="0">
        <tpls c="5">
          <tpl fld="1" item="0"/>
          <tpl fld="2" item="14"/>
          <tpl fld="3" item="3"/>
          <tpl hier="71" item="0"/>
          <tpl fld="4" item="5"/>
        </tpls>
      </n>
      <n v="4" in="0">
        <tpls c="5">
          <tpl fld="1" item="0"/>
          <tpl fld="2" item="14"/>
          <tpl fld="3" item="7"/>
          <tpl hier="71" item="0"/>
          <tpl fld="4" item="5"/>
        </tpls>
      </n>
      <n v="332" in="0">
        <tpls c="5">
          <tpl fld="1" item="0"/>
          <tpl fld="2" item="14"/>
          <tpl fld="3" item="11"/>
          <tpl hier="71" item="0"/>
          <tpl fld="4" item="5"/>
        </tpls>
      </n>
      <n v="2" in="0">
        <tpls c="5">
          <tpl fld="1" item="0"/>
          <tpl fld="2" item="15"/>
          <tpl fld="3" item="2"/>
          <tpl hier="71" item="0"/>
          <tpl fld="4" item="5"/>
        </tpls>
      </n>
      <n v="2" in="0">
        <tpls c="5">
          <tpl fld="1" item="0"/>
          <tpl fld="2" item="15"/>
          <tpl fld="3" item="6"/>
          <tpl hier="71" item="0"/>
          <tpl fld="4" item="5"/>
        </tpls>
      </n>
      <n v="2" in="0">
        <tpls c="5">
          <tpl fld="1" item="0"/>
          <tpl fld="2" item="15"/>
          <tpl fld="3" item="10"/>
          <tpl hier="71" item="0"/>
          <tpl fld="4" item="5"/>
        </tpls>
      </n>
      <n v="2" in="0">
        <tpls c="5">
          <tpl fld="1" item="0"/>
          <tpl fld="2" item="16"/>
          <tpl fld="3" item="1"/>
          <tpl hier="71" item="0"/>
          <tpl fld="4" item="5"/>
        </tpls>
      </n>
      <n v="2" in="0">
        <tpls c="5">
          <tpl fld="1" item="0"/>
          <tpl fld="2" item="16"/>
          <tpl fld="3" item="5"/>
          <tpl hier="71" item="0"/>
          <tpl fld="4" item="5"/>
        </tpls>
      </n>
      <n v="2" in="0">
        <tpls c="5">
          <tpl fld="1" item="0"/>
          <tpl fld="2" item="16"/>
          <tpl fld="3" item="9"/>
          <tpl hier="71" item="0"/>
          <tpl fld="4" item="5"/>
        </tpls>
      </n>
      <n v="2" in="0">
        <tpls c="5">
          <tpl fld="1" item="0"/>
          <tpl fld="2" item="17"/>
          <tpl fld="3" item="0"/>
          <tpl hier="71" item="0"/>
          <tpl fld="4" item="5"/>
        </tpls>
      </n>
      <n v="2" in="0">
        <tpls c="5">
          <tpl fld="1" item="0"/>
          <tpl fld="2" item="17"/>
          <tpl fld="3" item="4"/>
          <tpl hier="71" item="0"/>
          <tpl fld="4" item="5"/>
        </tpls>
      </n>
      <n v="2" in="0">
        <tpls c="5">
          <tpl fld="1" item="0"/>
          <tpl fld="2" item="17"/>
          <tpl fld="3" item="8"/>
          <tpl hier="71" item="0"/>
          <tpl fld="4" item="5"/>
        </tpls>
      </n>
      <n v="354" in="0">
        <tpls c="4">
          <tpl fld="1" item="0"/>
          <tpl fld="2" item="17"/>
          <tpl hier="71" item="0"/>
          <tpl fld="4" item="5"/>
        </tpls>
      </n>
      <n v="2" in="0">
        <tpls c="5">
          <tpl fld="1" item="0"/>
          <tpl fld="2" item="18"/>
          <tpl fld="3" item="3"/>
          <tpl hier="71" item="0"/>
          <tpl fld="4" item="5"/>
        </tpls>
      </n>
      <n v="2" in="0">
        <tpls c="5">
          <tpl fld="1" item="0"/>
          <tpl fld="2" item="18"/>
          <tpl fld="3" item="7"/>
          <tpl hier="71" item="0"/>
          <tpl fld="4" item="5"/>
        </tpls>
      </n>
      <n v="332" in="0">
        <tpls c="5">
          <tpl fld="1" item="0"/>
          <tpl fld="2" item="18"/>
          <tpl fld="3" item="11"/>
          <tpl hier="71" item="0"/>
          <tpl fld="4" item="5"/>
        </tpls>
      </n>
      <n v="2" in="0">
        <tpls c="5">
          <tpl fld="1" item="0"/>
          <tpl fld="2" item="19"/>
          <tpl fld="3" item="2"/>
          <tpl hier="71" item="0"/>
          <tpl fld="4" item="5"/>
        </tpls>
      </n>
      <n v="2" in="0">
        <tpls c="5">
          <tpl fld="1" item="0"/>
          <tpl fld="2" item="19"/>
          <tpl fld="3" item="6"/>
          <tpl hier="71" item="0"/>
          <tpl fld="4" item="5"/>
        </tpls>
      </n>
      <n v="2" in="0">
        <tpls c="5">
          <tpl fld="1" item="0"/>
          <tpl fld="2" item="19"/>
          <tpl fld="3" item="10"/>
          <tpl hier="71" item="0"/>
          <tpl fld="4" item="5"/>
        </tpls>
      </n>
      <n v="2" in="0">
        <tpls c="5">
          <tpl fld="1" item="0"/>
          <tpl fld="2" item="20"/>
          <tpl fld="3" item="1"/>
          <tpl hier="71" item="0"/>
          <tpl fld="4" item="5"/>
        </tpls>
      </n>
      <n v="2" in="0">
        <tpls c="5">
          <tpl fld="1" item="0"/>
          <tpl fld="2" item="20"/>
          <tpl fld="3" item="5"/>
          <tpl hier="71" item="0"/>
          <tpl fld="4" item="5"/>
        </tpls>
      </n>
      <n v="2" in="0">
        <tpls c="5">
          <tpl fld="1" item="0"/>
          <tpl fld="2" item="20"/>
          <tpl fld="3" item="9"/>
          <tpl hier="71" item="0"/>
          <tpl fld="4" item="5"/>
        </tpls>
      </n>
      <n v="2" in="0">
        <tpls c="5">
          <tpl fld="1" item="0"/>
          <tpl fld="2" item="21"/>
          <tpl fld="3" item="0"/>
          <tpl hier="71" item="0"/>
          <tpl fld="4" item="5"/>
        </tpls>
      </n>
      <n v="2" in="0">
        <tpls c="5">
          <tpl fld="1" item="0"/>
          <tpl fld="2" item="21"/>
          <tpl fld="3" item="4"/>
          <tpl hier="71" item="0"/>
          <tpl fld="4" item="5"/>
        </tpls>
      </n>
      <n v="2" in="0">
        <tpls c="5">
          <tpl fld="1" item="0"/>
          <tpl fld="2" item="21"/>
          <tpl fld="3" item="8"/>
          <tpl hier="71" item="0"/>
          <tpl fld="4" item="5"/>
        </tpls>
      </n>
      <n v="354" in="0">
        <tpls c="4">
          <tpl fld="1" item="0"/>
          <tpl fld="2" item="21"/>
          <tpl hier="71" item="0"/>
          <tpl fld="4" item="5"/>
        </tpls>
      </n>
      <n v="2" in="0">
        <tpls c="5">
          <tpl fld="1" item="0"/>
          <tpl fld="2" item="22"/>
          <tpl fld="3" item="3"/>
          <tpl hier="71" item="0"/>
          <tpl fld="4" item="5"/>
        </tpls>
      </n>
      <n v="2" in="0">
        <tpls c="5">
          <tpl fld="1" item="0"/>
          <tpl fld="2" item="22"/>
          <tpl fld="3" item="7"/>
          <tpl hier="71" item="0"/>
          <tpl fld="4" item="5"/>
        </tpls>
      </n>
      <n v="332" in="0">
        <tpls c="5">
          <tpl fld="1" item="0"/>
          <tpl fld="2" item="22"/>
          <tpl fld="3" item="11"/>
          <tpl hier="71" item="0"/>
          <tpl fld="4" item="5"/>
        </tpls>
      </n>
      <n v="2" in="0">
        <tpls c="5">
          <tpl fld="1" item="0"/>
          <tpl fld="2" item="23"/>
          <tpl fld="3" item="2"/>
          <tpl hier="71" item="0"/>
          <tpl fld="4" item="5"/>
        </tpls>
      </n>
      <n v="2" in="0">
        <tpls c="5">
          <tpl fld="1" item="0"/>
          <tpl fld="2" item="23"/>
          <tpl fld="3" item="6"/>
          <tpl hier="71" item="0"/>
          <tpl fld="4" item="5"/>
        </tpls>
      </n>
      <m>
        <tpls c="5">
          <tpl fld="1" item="0"/>
          <tpl fld="2" item="23"/>
          <tpl fld="3" item="10"/>
          <tpl hier="71" item="0"/>
          <tpl fld="4" item="5"/>
        </tpls>
      </m>
      <m>
        <tpls c="5">
          <tpl fld="1" item="0"/>
          <tpl fld="2" item="24"/>
          <tpl fld="3" item="1"/>
          <tpl hier="71" item="0"/>
          <tpl fld="4" item="5"/>
        </tpls>
      </m>
      <m>
        <tpls c="5">
          <tpl fld="1" item="0"/>
          <tpl fld="2" item="24"/>
          <tpl fld="3" item="5"/>
          <tpl hier="71" item="0"/>
          <tpl fld="4" item="5"/>
        </tpls>
      </m>
      <m>
        <tpls c="5">
          <tpl fld="1" item="0"/>
          <tpl fld="2" item="24"/>
          <tpl fld="3" item="9"/>
          <tpl hier="71" item="0"/>
          <tpl fld="4" item="5"/>
        </tpls>
      </m>
      <m>
        <tpls c="5">
          <tpl fld="1" item="0"/>
          <tpl fld="2" item="25"/>
          <tpl fld="3" item="0"/>
          <tpl hier="71" item="0"/>
          <tpl fld="4" item="5"/>
        </tpls>
      </m>
      <m>
        <tpls c="5">
          <tpl fld="1" item="0"/>
          <tpl fld="2" item="25"/>
          <tpl fld="3" item="4"/>
          <tpl hier="71" item="0"/>
          <tpl fld="4" item="5"/>
        </tpls>
      </m>
      <m>
        <tpls c="5">
          <tpl fld="1" item="0"/>
          <tpl fld="2" item="25"/>
          <tpl fld="3" item="8"/>
          <tpl hier="71" item="0"/>
          <tpl fld="4" item="5"/>
        </tpls>
      </m>
      <n v="192.5" in="0">
        <tpls c="4">
          <tpl fld="1" item="0"/>
          <tpl fld="2" item="25"/>
          <tpl hier="71" item="0"/>
          <tpl fld="4" item="5"/>
        </tpls>
      </n>
      <m>
        <tpls c="5">
          <tpl fld="1" item="0"/>
          <tpl fld="2" item="26"/>
          <tpl fld="3" item="3"/>
          <tpl hier="71" item="0"/>
          <tpl fld="4" item="5"/>
        </tpls>
      </m>
      <m>
        <tpls c="5">
          <tpl fld="1" item="0"/>
          <tpl fld="2" item="26"/>
          <tpl fld="3" item="7"/>
          <tpl hier="71" item="0"/>
          <tpl fld="4" item="5"/>
        </tpls>
      </m>
      <m>
        <tpls c="5">
          <tpl fld="1" item="0"/>
          <tpl fld="2" item="26"/>
          <tpl fld="3" item="11"/>
          <tpl hier="71" item="0"/>
          <tpl fld="4" item="5"/>
        </tpls>
      </m>
      <m>
        <tpls c="5">
          <tpl fld="1" item="0"/>
          <tpl fld="2" item="27"/>
          <tpl fld="3" item="2"/>
          <tpl hier="71" item="0"/>
          <tpl fld="4" item="5"/>
        </tpls>
      </m>
      <m>
        <tpls c="5">
          <tpl fld="1" item="0"/>
          <tpl fld="2" item="27"/>
          <tpl fld="3" item="6"/>
          <tpl hier="71" item="0"/>
          <tpl fld="4" item="5"/>
        </tpls>
      </m>
      <m>
        <tpls c="5">
          <tpl fld="1" item="0"/>
          <tpl fld="2" item="27"/>
          <tpl fld="3" item="10"/>
          <tpl hier="71" item="0"/>
          <tpl fld="4" item="5"/>
        </tpls>
      </m>
      <m>
        <tpls c="5">
          <tpl fld="1" item="0"/>
          <tpl fld="2" item="28"/>
          <tpl fld="3" item="1"/>
          <tpl hier="71" item="0"/>
          <tpl fld="4" item="5"/>
        </tpls>
      </m>
      <m>
        <tpls c="5">
          <tpl fld="1" item="0"/>
          <tpl fld="2" item="28"/>
          <tpl fld="3" item="5"/>
          <tpl hier="71" item="0"/>
          <tpl fld="4" item="5"/>
        </tpls>
      </m>
      <m>
        <tpls c="5">
          <tpl fld="1" item="0"/>
          <tpl fld="2" item="28"/>
          <tpl fld="3" item="9"/>
          <tpl hier="71" item="0"/>
          <tpl fld="4" item="5"/>
        </tpls>
      </m>
      <m>
        <tpls c="5">
          <tpl fld="1" item="0"/>
          <tpl fld="2" item="29"/>
          <tpl fld="3" item="0"/>
          <tpl hier="71" item="0"/>
          <tpl fld="4" item="5"/>
        </tpls>
      </m>
      <m>
        <tpls c="5">
          <tpl fld="1" item="0"/>
          <tpl fld="2" item="29"/>
          <tpl fld="3" item="4"/>
          <tpl hier="71" item="0"/>
          <tpl fld="4" item="5"/>
        </tpls>
      </m>
      <m>
        <tpls c="5">
          <tpl fld="1" item="0"/>
          <tpl fld="2" item="29"/>
          <tpl fld="3" item="8"/>
          <tpl hier="71" item="0"/>
          <tpl fld="4" item="5"/>
        </tpls>
      </m>
      <m>
        <tpls c="4">
          <tpl fld="1" item="0"/>
          <tpl fld="2" item="29"/>
          <tpl hier="71" item="0"/>
          <tpl fld="4" item="5"/>
        </tpls>
      </m>
      <m>
        <tpls c="5">
          <tpl fld="1" item="0"/>
          <tpl fld="2" item="30"/>
          <tpl fld="3" item="3"/>
          <tpl hier="71" item="0"/>
          <tpl fld="4" item="5"/>
        </tpls>
      </m>
      <m>
        <tpls c="5">
          <tpl fld="1" item="0"/>
          <tpl fld="2" item="30"/>
          <tpl fld="3" item="7"/>
          <tpl hier="71" item="0"/>
          <tpl fld="4" item="5"/>
        </tpls>
      </m>
      <m>
        <tpls c="5">
          <tpl fld="1" item="0"/>
          <tpl fld="2" item="30"/>
          <tpl fld="3" item="11"/>
          <tpl hier="71" item="0"/>
          <tpl fld="4" item="5"/>
        </tpls>
      </m>
      <m>
        <tpls c="5">
          <tpl fld="1" item="0"/>
          <tpl fld="2" item="0"/>
          <tpl fld="3" item="1"/>
          <tpl hier="71" item="0"/>
          <tpl fld="4" item="6"/>
        </tpls>
      </m>
      <m>
        <tpls c="5">
          <tpl fld="1" item="0"/>
          <tpl fld="2" item="0"/>
          <tpl fld="3" item="5"/>
          <tpl hier="71" item="0"/>
          <tpl fld="4" item="6"/>
        </tpls>
      </m>
      <m>
        <tpls c="5">
          <tpl fld="1" item="0"/>
          <tpl fld="2" item="0"/>
          <tpl fld="3" item="9"/>
          <tpl hier="71" item="0"/>
          <tpl fld="4" item="6"/>
        </tpls>
      </m>
      <m>
        <tpls c="5">
          <tpl fld="1" item="0"/>
          <tpl fld="2" item="1"/>
          <tpl fld="3" item="0"/>
          <tpl hier="71" item="0"/>
          <tpl fld="4" item="6"/>
        </tpls>
      </m>
      <m>
        <tpls c="5">
          <tpl fld="1" item="0"/>
          <tpl fld="2" item="1"/>
          <tpl fld="3" item="4"/>
          <tpl hier="71" item="0"/>
          <tpl fld="4" item="6"/>
        </tpls>
      </m>
      <m>
        <tpls c="5">
          <tpl fld="1" item="0"/>
          <tpl fld="2" item="1"/>
          <tpl fld="3" item="8"/>
          <tpl hier="71" item="0"/>
          <tpl fld="4" item="6"/>
        </tpls>
      </m>
      <m>
        <tpls c="4">
          <tpl fld="1" item="0"/>
          <tpl fld="2" item="1"/>
          <tpl hier="71" item="0"/>
          <tpl fld="4" item="6"/>
        </tpls>
      </m>
      <m>
        <tpls c="5">
          <tpl fld="1" item="0"/>
          <tpl fld="2" item="2"/>
          <tpl fld="3" item="3"/>
          <tpl hier="71" item="0"/>
          <tpl fld="4" item="6"/>
        </tpls>
      </m>
      <m>
        <tpls c="5">
          <tpl fld="1" item="0"/>
          <tpl fld="2" item="2"/>
          <tpl fld="3" item="7"/>
          <tpl hier="71" item="0"/>
          <tpl fld="4" item="6"/>
        </tpls>
      </m>
      <m>
        <tpls c="5">
          <tpl fld="1" item="0"/>
          <tpl fld="2" item="2"/>
          <tpl fld="3" item="11"/>
          <tpl hier="71" item="0"/>
          <tpl fld="4" item="6"/>
        </tpls>
      </m>
      <m>
        <tpls c="5">
          <tpl fld="1" item="0"/>
          <tpl fld="2" item="3"/>
          <tpl fld="3" item="2"/>
          <tpl hier="71" item="0"/>
          <tpl fld="4" item="6"/>
        </tpls>
      </m>
      <n v="1240000" in="0">
        <tpls c="5">
          <tpl fld="1" item="0"/>
          <tpl fld="2" item="3"/>
          <tpl fld="3" item="6"/>
          <tpl hier="71" item="0"/>
          <tpl fld="4" item="6"/>
        </tpls>
      </n>
      <n v="1240000" in="0">
        <tpls c="5">
          <tpl fld="1" item="0"/>
          <tpl fld="2" item="3"/>
          <tpl fld="3" item="10"/>
          <tpl hier="71" item="0"/>
          <tpl fld="4" item="6"/>
        </tpls>
      </n>
      <n v="1240000" in="0">
        <tpls c="5">
          <tpl fld="1" item="0"/>
          <tpl fld="2" item="4"/>
          <tpl fld="3" item="1"/>
          <tpl hier="71" item="0"/>
          <tpl fld="4" item="6"/>
        </tpls>
      </n>
      <n v="1240000" in="0">
        <tpls c="5">
          <tpl fld="1" item="0"/>
          <tpl fld="2" item="4"/>
          <tpl fld="3" item="5"/>
          <tpl hier="71" item="0"/>
          <tpl fld="4" item="6"/>
        </tpls>
      </n>
      <n v="1240000" in="0">
        <tpls c="5">
          <tpl fld="1" item="0"/>
          <tpl fld="2" item="4"/>
          <tpl fld="3" item="9"/>
          <tpl hier="71" item="0"/>
          <tpl fld="4" item="6"/>
        </tpls>
      </n>
      <n v="1240000" in="0">
        <tpls c="5">
          <tpl fld="1" item="0"/>
          <tpl fld="2" item="5"/>
          <tpl fld="3" item="0"/>
          <tpl hier="71" item="0"/>
          <tpl fld="4" item="6"/>
        </tpls>
      </n>
      <n v="1240000" in="0">
        <tpls c="5">
          <tpl fld="1" item="0"/>
          <tpl fld="2" item="5"/>
          <tpl fld="3" item="4"/>
          <tpl hier="71" item="0"/>
          <tpl fld="4" item="6"/>
        </tpls>
      </n>
      <n v="1240000" in="0">
        <tpls c="5">
          <tpl fld="1" item="0"/>
          <tpl fld="2" item="5"/>
          <tpl fld="3" item="8"/>
          <tpl hier="71" item="0"/>
          <tpl fld="4" item="6"/>
        </tpls>
      </n>
      <n v="14880000" in="0">
        <tpls c="4">
          <tpl fld="1" item="0"/>
          <tpl fld="2" item="5"/>
          <tpl hier="71" item="0"/>
          <tpl fld="4" item="6"/>
        </tpls>
      </n>
      <n v="1240000" in="0">
        <tpls c="5">
          <tpl fld="1" item="0"/>
          <tpl fld="2" item="6"/>
          <tpl fld="3" item="3"/>
          <tpl hier="71" item="0"/>
          <tpl fld="4" item="6"/>
        </tpls>
      </n>
      <n v="1240000" in="0">
        <tpls c="5">
          <tpl fld="1" item="0"/>
          <tpl fld="2" item="6"/>
          <tpl fld="3" item="7"/>
          <tpl hier="71" item="0"/>
          <tpl fld="4" item="6"/>
        </tpls>
      </n>
      <n v="1240000" in="0">
        <tpls c="5">
          <tpl fld="1" item="0"/>
          <tpl fld="2" item="6"/>
          <tpl fld="3" item="11"/>
          <tpl hier="71" item="0"/>
          <tpl fld="4" item="6"/>
        </tpls>
      </n>
      <n v="1240000" in="0">
        <tpls c="5">
          <tpl fld="1" item="0"/>
          <tpl fld="2" item="7"/>
          <tpl fld="3" item="2"/>
          <tpl hier="71" item="0"/>
          <tpl fld="4" item="6"/>
        </tpls>
      </n>
      <n v="1240000" in="0">
        <tpls c="5">
          <tpl fld="1" item="0"/>
          <tpl fld="2" item="7"/>
          <tpl fld="3" item="6"/>
          <tpl hier="71" item="0"/>
          <tpl fld="4" item="6"/>
        </tpls>
      </n>
      <n v="1240000" in="0">
        <tpls c="5">
          <tpl fld="1" item="0"/>
          <tpl fld="2" item="7"/>
          <tpl fld="3" item="10"/>
          <tpl hier="71" item="0"/>
          <tpl fld="4" item="6"/>
        </tpls>
      </n>
      <n v="1240000" in="0">
        <tpls c="5">
          <tpl fld="1" item="0"/>
          <tpl fld="2" item="8"/>
          <tpl fld="3" item="1"/>
          <tpl hier="71" item="0"/>
          <tpl fld="4" item="6"/>
        </tpls>
      </n>
      <n v="1240000" in="0">
        <tpls c="5">
          <tpl fld="1" item="0"/>
          <tpl fld="2" item="8"/>
          <tpl fld="3" item="5"/>
          <tpl hier="71" item="0"/>
          <tpl fld="4" item="6"/>
        </tpls>
      </n>
      <n v="1240000" in="0">
        <tpls c="5">
          <tpl fld="1" item="0"/>
          <tpl fld="2" item="8"/>
          <tpl fld="3" item="9"/>
          <tpl hier="71" item="0"/>
          <tpl fld="4" item="6"/>
        </tpls>
      </n>
      <n v="1240000" in="0">
        <tpls c="5">
          <tpl fld="1" item="0"/>
          <tpl fld="2" item="9"/>
          <tpl fld="3" item="0"/>
          <tpl hier="71" item="0"/>
          <tpl fld="4" item="6"/>
        </tpls>
      </n>
      <n v="1240000" in="0">
        <tpls c="5">
          <tpl fld="1" item="0"/>
          <tpl fld="2" item="9"/>
          <tpl fld="3" item="4"/>
          <tpl hier="71" item="0"/>
          <tpl fld="4" item="6"/>
        </tpls>
      </n>
      <n v="1240000" in="0">
        <tpls c="5">
          <tpl fld="1" item="0"/>
          <tpl fld="2" item="9"/>
          <tpl fld="3" item="8"/>
          <tpl hier="71" item="0"/>
          <tpl fld="4" item="6"/>
        </tpls>
      </n>
      <n v="14880000" in="0">
        <tpls c="4">
          <tpl fld="1" item="0"/>
          <tpl fld="2" item="9"/>
          <tpl hier="71" item="0"/>
          <tpl fld="4" item="6"/>
        </tpls>
      </n>
      <n v="1240000" in="0">
        <tpls c="5">
          <tpl fld="1" item="0"/>
          <tpl fld="2" item="10"/>
          <tpl fld="3" item="3"/>
          <tpl hier="71" item="0"/>
          <tpl fld="4" item="6"/>
        </tpls>
      </n>
      <n v="1240000" in="0">
        <tpls c="5">
          <tpl fld="1" item="0"/>
          <tpl fld="2" item="10"/>
          <tpl fld="3" item="7"/>
          <tpl hier="71" item="0"/>
          <tpl fld="4" item="6"/>
        </tpls>
      </n>
      <n v="1240000" in="0">
        <tpls c="5">
          <tpl fld="1" item="0"/>
          <tpl fld="2" item="10"/>
          <tpl fld="3" item="11"/>
          <tpl hier="71" item="0"/>
          <tpl fld="4" item="6"/>
        </tpls>
      </n>
      <n v="1240000" in="0">
        <tpls c="5">
          <tpl fld="1" item="0"/>
          <tpl fld="2" item="11"/>
          <tpl fld="3" item="2"/>
          <tpl hier="71" item="0"/>
          <tpl fld="4" item="6"/>
        </tpls>
      </n>
      <n v="1240000" in="0">
        <tpls c="5">
          <tpl fld="1" item="0"/>
          <tpl fld="2" item="11"/>
          <tpl fld="3" item="6"/>
          <tpl hier="71" item="0"/>
          <tpl fld="4" item="6"/>
        </tpls>
      </n>
      <n v="1240000" in="0">
        <tpls c="5">
          <tpl fld="1" item="0"/>
          <tpl fld="2" item="11"/>
          <tpl fld="3" item="10"/>
          <tpl hier="71" item="0"/>
          <tpl fld="4" item="6"/>
        </tpls>
      </n>
      <n v="1240000" in="0">
        <tpls c="5">
          <tpl fld="1" item="0"/>
          <tpl fld="2" item="12"/>
          <tpl fld="3" item="1"/>
          <tpl hier="71" item="0"/>
          <tpl fld="4" item="6"/>
        </tpls>
      </n>
      <n v="1240000" in="0">
        <tpls c="5">
          <tpl fld="1" item="0"/>
          <tpl fld="2" item="12"/>
          <tpl fld="3" item="5"/>
          <tpl hier="71" item="0"/>
          <tpl fld="4" item="6"/>
        </tpls>
      </n>
      <n v="1240000" in="0">
        <tpls c="5">
          <tpl fld="1" item="0"/>
          <tpl fld="2" item="12"/>
          <tpl fld="3" item="9"/>
          <tpl hier="71" item="0"/>
          <tpl fld="4" item="6"/>
        </tpls>
      </n>
      <m>
        <tpls c="5">
          <tpl fld="1" item="0"/>
          <tpl fld="2" item="13"/>
          <tpl fld="3" item="0"/>
          <tpl hier="71" item="0"/>
          <tpl fld="4" item="6"/>
        </tpls>
      </m>
      <m>
        <tpls c="5">
          <tpl fld="1" item="0"/>
          <tpl fld="2" item="13"/>
          <tpl fld="3" item="4"/>
          <tpl hier="71" item="0"/>
          <tpl fld="4" item="6"/>
        </tpls>
      </m>
      <m>
        <tpls c="5">
          <tpl fld="1" item="0"/>
          <tpl fld="2" item="13"/>
          <tpl fld="3" item="8"/>
          <tpl hier="71" item="0"/>
          <tpl fld="4" item="6"/>
        </tpls>
      </m>
      <m>
        <tpls c="4">
          <tpl fld="1" item="0"/>
          <tpl fld="2" item="13"/>
          <tpl hier="71" item="0"/>
          <tpl fld="4" item="6"/>
        </tpls>
      </m>
      <m>
        <tpls c="5">
          <tpl fld="1" item="0"/>
          <tpl fld="2" item="14"/>
          <tpl fld="3" item="3"/>
          <tpl hier="71" item="0"/>
          <tpl fld="4" item="6"/>
        </tpls>
      </m>
      <m>
        <tpls c="5">
          <tpl fld="1" item="0"/>
          <tpl fld="2" item="14"/>
          <tpl fld="3" item="7"/>
          <tpl hier="71" item="0"/>
          <tpl fld="4" item="6"/>
        </tpls>
      </m>
      <m>
        <tpls c="5">
          <tpl fld="1" item="0"/>
          <tpl fld="2" item="14"/>
          <tpl fld="3" item="11"/>
          <tpl hier="71" item="0"/>
          <tpl fld="4" item="6"/>
        </tpls>
      </m>
      <m>
        <tpls c="5">
          <tpl fld="1" item="0"/>
          <tpl fld="2" item="15"/>
          <tpl fld="3" item="4"/>
          <tpl hier="71" item="0"/>
          <tpl fld="4" item="6"/>
        </tpls>
      </m>
      <m>
        <tpls c="5">
          <tpl fld="1" item="0"/>
          <tpl fld="2" item="15"/>
          <tpl fld="3" item="9"/>
          <tpl hier="71" item="0"/>
          <tpl fld="4" item="6"/>
        </tpls>
      </m>
      <m>
        <tpls c="5">
          <tpl fld="1" item="0"/>
          <tpl fld="2" item="16"/>
          <tpl fld="3" item="1"/>
          <tpl hier="71" item="0"/>
          <tpl fld="4" item="6"/>
        </tpls>
      </m>
      <m>
        <tpls c="5">
          <tpl fld="1" item="0"/>
          <tpl fld="2" item="16"/>
          <tpl fld="3" item="7"/>
          <tpl hier="71" item="0"/>
          <tpl fld="4" item="6"/>
        </tpls>
      </m>
      <m>
        <tpls c="4">
          <tpl fld="1" item="0"/>
          <tpl fld="2" item="16"/>
          <tpl hier="71" item="0"/>
          <tpl fld="4" item="6"/>
        </tpls>
      </m>
      <m>
        <tpls c="5">
          <tpl fld="1" item="0"/>
          <tpl fld="2" item="17"/>
          <tpl fld="3" item="4"/>
          <tpl hier="71" item="0"/>
          <tpl fld="4" item="6"/>
        </tpls>
      </m>
      <m>
        <tpls c="5">
          <tpl fld="1" item="0"/>
          <tpl fld="2" item="17"/>
          <tpl fld="3" item="10"/>
          <tpl hier="71" item="0"/>
          <tpl fld="4" item="6"/>
        </tpls>
      </m>
      <m>
        <tpls c="5">
          <tpl fld="1" item="0"/>
          <tpl fld="2" item="18"/>
          <tpl fld="3" item="2"/>
          <tpl hier="71" item="0"/>
          <tpl fld="4" item="6"/>
        </tpls>
      </m>
      <m>
        <tpls c="5">
          <tpl fld="1" item="0"/>
          <tpl fld="2" item="18"/>
          <tpl fld="3" item="7"/>
          <tpl hier="71" item="0"/>
          <tpl fld="4" item="6"/>
        </tpls>
      </m>
      <m>
        <tpls c="5">
          <tpl fld="1" item="0"/>
          <tpl fld="2" item="19"/>
          <tpl fld="3" item="0"/>
          <tpl hier="71" item="0"/>
          <tpl fld="4" item="6"/>
        </tpls>
      </m>
      <m>
        <tpls c="5">
          <tpl fld="1" item="0"/>
          <tpl fld="2" item="19"/>
          <tpl fld="3" item="5"/>
          <tpl hier="71" item="0"/>
          <tpl fld="4" item="6"/>
        </tpls>
      </m>
      <m>
        <tpls c="5">
          <tpl fld="1" item="0"/>
          <tpl fld="2" item="19"/>
          <tpl fld="3" item="10"/>
          <tpl hier="71" item="0"/>
          <tpl fld="4" item="6"/>
        </tpls>
      </m>
      <m>
        <tpls c="5">
          <tpl fld="1" item="0"/>
          <tpl fld="2" item="20"/>
          <tpl fld="3" item="3"/>
          <tpl hier="71" item="0"/>
          <tpl fld="4" item="6"/>
        </tpls>
      </m>
      <m>
        <tpls c="5">
          <tpl fld="1" item="0"/>
          <tpl fld="2" item="20"/>
          <tpl fld="3" item="8"/>
          <tpl hier="71" item="0"/>
          <tpl fld="4" item="6"/>
        </tpls>
      </m>
      <m>
        <tpls c="5">
          <tpl fld="1" item="0"/>
          <tpl fld="2" item="21"/>
          <tpl fld="3" item="0"/>
          <tpl hier="71" item="0"/>
          <tpl fld="4" item="6"/>
        </tpls>
      </m>
      <m>
        <tpls c="5">
          <tpl fld="1" item="0"/>
          <tpl fld="2" item="21"/>
          <tpl fld="3" item="6"/>
          <tpl hier="71" item="0"/>
          <tpl fld="4" item="6"/>
        </tpls>
      </m>
      <m>
        <tpls c="5">
          <tpl fld="1" item="0"/>
          <tpl fld="2" item="21"/>
          <tpl fld="3" item="11"/>
          <tpl hier="71" item="0"/>
          <tpl fld="4" item="6"/>
        </tpls>
      </m>
      <m>
        <tpls c="5">
          <tpl fld="1" item="0"/>
          <tpl fld="2" item="22"/>
          <tpl fld="3" item="3"/>
          <tpl hier="71" item="0"/>
          <tpl fld="4" item="6"/>
        </tpls>
      </m>
      <m>
        <tpls c="5">
          <tpl fld="1" item="0"/>
          <tpl fld="2" item="22"/>
          <tpl fld="3" item="9"/>
          <tpl hier="71" item="0"/>
          <tpl fld="4" item="6"/>
        </tpls>
      </m>
      <m>
        <tpls c="5">
          <tpl fld="1" item="0"/>
          <tpl fld="2" item="23"/>
          <tpl fld="3" item="1"/>
          <tpl hier="71" item="0"/>
          <tpl fld="4" item="6"/>
        </tpls>
      </m>
      <m>
        <tpls c="5">
          <tpl fld="1" item="0"/>
          <tpl fld="2" item="23"/>
          <tpl fld="3" item="6"/>
          <tpl hier="71" item="0"/>
          <tpl fld="4" item="6"/>
        </tpls>
      </m>
      <m>
        <tpls c="4">
          <tpl fld="1" item="0"/>
          <tpl fld="2" item="23"/>
          <tpl hier="71" item="0"/>
          <tpl fld="4" item="6"/>
        </tpls>
      </m>
      <m>
        <tpls c="5">
          <tpl fld="1" item="0"/>
          <tpl fld="2" item="24"/>
          <tpl fld="3" item="4"/>
          <tpl hier="71" item="0"/>
          <tpl fld="4" item="6"/>
        </tpls>
      </m>
      <m>
        <tpls c="5">
          <tpl fld="1" item="0"/>
          <tpl fld="2" item="24"/>
          <tpl fld="3" item="9"/>
          <tpl hier="71" item="0"/>
          <tpl fld="4" item="6"/>
        </tpls>
      </m>
      <m>
        <tpls c="5">
          <tpl fld="1" item="0"/>
          <tpl fld="2" item="25"/>
          <tpl fld="3" item="2"/>
          <tpl hier="71" item="0"/>
          <tpl fld="4" item="6"/>
        </tpls>
      </m>
      <m>
        <tpls c="5">
          <tpl fld="1" item="0"/>
          <tpl fld="2" item="25"/>
          <tpl fld="3" item="7"/>
          <tpl hier="71" item="0"/>
          <tpl fld="4" item="6"/>
        </tpls>
      </m>
      <m>
        <tpls c="4">
          <tpl fld="1" item="0"/>
          <tpl fld="2" item="25"/>
          <tpl hier="71" item="0"/>
          <tpl fld="4" item="6"/>
        </tpls>
      </m>
      <m>
        <tpls c="5">
          <tpl fld="1" item="0"/>
          <tpl fld="2" item="26"/>
          <tpl fld="3" item="5"/>
          <tpl hier="71" item="0"/>
          <tpl fld="4" item="6"/>
        </tpls>
      </m>
      <m>
        <tpls c="5">
          <tpl fld="1" item="0"/>
          <tpl fld="2" item="26"/>
          <tpl fld="3" item="10"/>
          <tpl hier="71" item="0"/>
          <tpl fld="4" item="6"/>
        </tpls>
      </m>
      <m>
        <tpls c="5">
          <tpl fld="1" item="0"/>
          <tpl fld="2" item="27"/>
          <tpl fld="3" item="2"/>
          <tpl hier="71" item="0"/>
          <tpl fld="4" item="6"/>
        </tpls>
      </m>
      <m>
        <tpls c="5">
          <tpl fld="1" item="0"/>
          <tpl fld="2" item="27"/>
          <tpl fld="3" item="8"/>
          <tpl hier="71" item="0"/>
          <tpl fld="4" item="6"/>
        </tpls>
      </m>
      <m>
        <tpls c="5">
          <tpl fld="1" item="0"/>
          <tpl fld="2" item="28"/>
          <tpl fld="3" item="0"/>
          <tpl hier="71" item="0"/>
          <tpl fld="4" item="6"/>
        </tpls>
      </m>
      <m>
        <tpls c="5">
          <tpl fld="1" item="0"/>
          <tpl fld="2" item="28"/>
          <tpl fld="3" item="5"/>
          <tpl hier="71" item="0"/>
          <tpl fld="4" item="6"/>
        </tpls>
      </m>
      <m>
        <tpls c="5">
          <tpl fld="1" item="0"/>
          <tpl fld="2" item="28"/>
          <tpl fld="3" item="11"/>
          <tpl hier="71" item="0"/>
          <tpl fld="4" item="6"/>
        </tpls>
      </m>
      <m>
        <tpls c="5">
          <tpl fld="1" item="0"/>
          <tpl fld="2" item="29"/>
          <tpl fld="3" item="3"/>
          <tpl hier="71" item="0"/>
          <tpl fld="4" item="6"/>
        </tpls>
      </m>
      <m>
        <tpls c="5">
          <tpl fld="1" item="0"/>
          <tpl fld="2" item="29"/>
          <tpl fld="3" item="8"/>
          <tpl hier="71" item="0"/>
          <tpl fld="4" item="6"/>
        </tpls>
      </m>
      <m>
        <tpls c="5">
          <tpl fld="1" item="0"/>
          <tpl fld="2" item="30"/>
          <tpl fld="3" item="1"/>
          <tpl hier="71" item="0"/>
          <tpl fld="4" item="6"/>
        </tpls>
      </m>
      <m>
        <tpls c="5">
          <tpl fld="1" item="0"/>
          <tpl fld="2" item="30"/>
          <tpl fld="3" item="6"/>
          <tpl hier="71" item="0"/>
          <tpl fld="4" item="6"/>
        </tpls>
      </m>
      <m>
        <tpls c="5">
          <tpl fld="1" item="0"/>
          <tpl fld="2" item="30"/>
          <tpl fld="3" item="11"/>
          <tpl hier="71" item="0"/>
          <tpl fld="4" item="6"/>
        </tpls>
      </m>
      <m>
        <tpls c="5">
          <tpl fld="1" item="0"/>
          <tpl fld="2" item="0"/>
          <tpl fld="3" item="3"/>
          <tpl hier="71" item="0"/>
          <tpl fld="4" item="7"/>
        </tpls>
      </m>
      <m>
        <tpls c="5">
          <tpl fld="1" item="0"/>
          <tpl fld="2" item="0"/>
          <tpl fld="3" item="8"/>
          <tpl hier="71" item="0"/>
          <tpl fld="4" item="7"/>
        </tpls>
      </m>
      <m>
        <tpls c="5">
          <tpl fld="1" item="0"/>
          <tpl fld="2" item="1"/>
          <tpl fld="3" item="0"/>
          <tpl hier="71" item="0"/>
          <tpl fld="4" item="7"/>
        </tpls>
      </m>
      <m>
        <tpls c="5">
          <tpl fld="1" item="0"/>
          <tpl fld="2" item="1"/>
          <tpl fld="3" item="6"/>
          <tpl hier="71" item="0"/>
          <tpl fld="4" item="7"/>
        </tpls>
      </m>
      <m>
        <tpls c="5">
          <tpl fld="1" item="0"/>
          <tpl fld="2" item="1"/>
          <tpl fld="3" item="11"/>
          <tpl hier="71" item="0"/>
          <tpl fld="4" item="7"/>
        </tpls>
      </m>
      <m>
        <tpls c="5">
          <tpl fld="1" item="0"/>
          <tpl fld="2" item="2"/>
          <tpl fld="3" item="3"/>
          <tpl hier="71" item="0"/>
          <tpl fld="4" item="7"/>
        </tpls>
      </m>
      <m>
        <tpls c="5">
          <tpl fld="1" item="0"/>
          <tpl fld="2" item="2"/>
          <tpl fld="3" item="11"/>
          <tpl hier="71" item="0"/>
          <tpl fld="4" item="7"/>
        </tpls>
      </m>
      <m>
        <tpls c="5">
          <tpl fld="1" item="0"/>
          <tpl fld="2" item="3"/>
          <tpl fld="3" item="6"/>
          <tpl hier="71" item="0"/>
          <tpl fld="4" item="7"/>
        </tpls>
      </m>
      <n v="130000" in="0">
        <tpls c="5">
          <tpl fld="1" item="0"/>
          <tpl fld="2" item="4"/>
          <tpl fld="3" item="1"/>
          <tpl hier="71" item="0"/>
          <tpl fld="4" item="7"/>
        </tpls>
      </n>
      <n v="130000" in="0">
        <tpls c="5">
          <tpl fld="1" item="0"/>
          <tpl fld="2" item="4"/>
          <tpl fld="3" item="9"/>
          <tpl hier="71" item="0"/>
          <tpl fld="4" item="7"/>
        </tpls>
      </n>
      <m>
        <tpls c="5">
          <tpl fld="1" item="0"/>
          <tpl fld="2" item="5"/>
          <tpl fld="3" item="4"/>
          <tpl hier="71" item="0"/>
          <tpl fld="4" item="7"/>
        </tpls>
      </m>
      <n v="520000" in="0">
        <tpls c="4">
          <tpl fld="1" item="0"/>
          <tpl fld="2" item="5"/>
          <tpl hier="71" item="0"/>
          <tpl fld="4" item="7"/>
        </tpls>
      </n>
      <m>
        <tpls c="5">
          <tpl fld="1" item="0"/>
          <tpl fld="2" item="6"/>
          <tpl fld="3" item="7"/>
          <tpl hier="71" item="0"/>
          <tpl fld="4" item="7"/>
        </tpls>
      </m>
      <m>
        <tpls c="5">
          <tpl fld="1" item="0"/>
          <tpl fld="2" item="7"/>
          <tpl fld="3" item="2"/>
          <tpl hier="71" item="0"/>
          <tpl fld="4" item="7"/>
        </tpls>
      </m>
      <m>
        <tpls c="5">
          <tpl fld="1" item="0"/>
          <tpl fld="2" item="7"/>
          <tpl fld="3" item="10"/>
          <tpl hier="71" item="0"/>
          <tpl fld="4" item="7"/>
        </tpls>
      </m>
      <m>
        <tpls c="5">
          <tpl fld="1" item="0"/>
          <tpl fld="2" item="8"/>
          <tpl fld="3" item="5"/>
          <tpl hier="71" item="0"/>
          <tpl fld="4" item="7"/>
        </tpls>
      </m>
      <m>
        <tpls c="5">
          <tpl fld="1" item="0"/>
          <tpl fld="2" item="9"/>
          <tpl fld="3" item="0"/>
          <tpl hier="71" item="0"/>
          <tpl fld="4" item="7"/>
        </tpls>
      </m>
      <m>
        <tpls c="5">
          <tpl fld="1" item="0"/>
          <tpl fld="2" item="9"/>
          <tpl fld="3" item="8"/>
          <tpl hier="71" item="0"/>
          <tpl fld="4" item="7"/>
        </tpls>
      </m>
      <m>
        <tpls c="5">
          <tpl fld="1" item="0"/>
          <tpl fld="2" item="10"/>
          <tpl fld="3" item="3"/>
          <tpl hier="71" item="0"/>
          <tpl fld="4" item="7"/>
        </tpls>
      </m>
      <m>
        <tpls c="5">
          <tpl fld="1" item="0"/>
          <tpl fld="2" item="10"/>
          <tpl fld="3" item="11"/>
          <tpl hier="71" item="0"/>
          <tpl fld="4" item="7"/>
        </tpls>
      </m>
      <m>
        <tpls c="5">
          <tpl fld="1" item="0"/>
          <tpl fld="2" item="11"/>
          <tpl fld="3" item="6"/>
          <tpl hier="71" item="0"/>
          <tpl fld="4" item="7"/>
        </tpls>
      </m>
      <m>
        <tpls c="5">
          <tpl fld="1" item="0"/>
          <tpl fld="2" item="12"/>
          <tpl fld="3" item="1"/>
          <tpl hier="71" item="0"/>
          <tpl fld="4" item="7"/>
        </tpls>
      </m>
      <m>
        <tpls c="5">
          <tpl fld="1" item="0"/>
          <tpl fld="2" item="13"/>
          <tpl fld="3" item="0"/>
          <tpl hier="71" item="0"/>
          <tpl fld="4" item="7"/>
        </tpls>
      </m>
      <m>
        <tpls c="5">
          <tpl fld="1" item="0"/>
          <tpl fld="2" item="14"/>
          <tpl fld="3" item="3"/>
          <tpl hier="71" item="0"/>
          <tpl fld="4" item="7"/>
        </tpls>
      </m>
      <m>
        <tpls c="5">
          <tpl fld="1" item="0"/>
          <tpl fld="2" item="15"/>
          <tpl fld="3" item="6"/>
          <tpl hier="71" item="0"/>
          <tpl fld="4" item="7"/>
        </tpls>
      </m>
      <m>
        <tpls c="5">
          <tpl fld="1" item="0"/>
          <tpl fld="2" item="16"/>
          <tpl fld="3" item="9"/>
          <tpl hier="71" item="0"/>
          <tpl fld="4" item="7"/>
        </tpls>
      </m>
      <m>
        <tpls c="4">
          <tpl fld="1" item="0"/>
          <tpl fld="2" item="17"/>
          <tpl hier="71" item="0"/>
          <tpl fld="4" item="7"/>
        </tpls>
      </m>
      <m>
        <tpls c="5">
          <tpl fld="1" item="0"/>
          <tpl fld="2" item="19"/>
          <tpl fld="3" item="2"/>
          <tpl hier="71" item="0"/>
          <tpl fld="4" item="7"/>
        </tpls>
      </m>
      <m>
        <tpls c="5">
          <tpl fld="1" item="0"/>
          <tpl fld="2" item="20"/>
          <tpl fld="3" item="5"/>
          <tpl hier="71" item="0"/>
          <tpl fld="4" item="7"/>
        </tpls>
      </m>
      <m>
        <tpls c="5">
          <tpl fld="1" item="0"/>
          <tpl fld="2" item="21"/>
          <tpl fld="3" item="8"/>
          <tpl hier="71" item="0"/>
          <tpl fld="4" item="7"/>
        </tpls>
      </m>
      <m>
        <tpls c="5">
          <tpl fld="1" item="0"/>
          <tpl fld="2" item="22"/>
          <tpl fld="3" item="11"/>
          <tpl hier="71" item="0"/>
          <tpl fld="4" item="7"/>
        </tpls>
      </m>
      <m>
        <tpls c="5">
          <tpl fld="1" item="0"/>
          <tpl fld="2" item="24"/>
          <tpl fld="3" item="1"/>
          <tpl hier="71" item="0"/>
          <tpl fld="4" item="7"/>
        </tpls>
      </m>
      <m>
        <tpls c="5">
          <tpl fld="1" item="0"/>
          <tpl fld="2" item="25"/>
          <tpl fld="3" item="4"/>
          <tpl hier="71" item="0"/>
          <tpl fld="4" item="7"/>
        </tpls>
      </m>
      <m>
        <tpls c="5">
          <tpl fld="1" item="0"/>
          <tpl fld="2" item="26"/>
          <tpl fld="3" item="7"/>
          <tpl hier="71" item="0"/>
          <tpl fld="4" item="7"/>
        </tpls>
      </m>
      <m>
        <tpls c="5">
          <tpl fld="1" item="0"/>
          <tpl fld="2" item="27"/>
          <tpl fld="3" item="10"/>
          <tpl hier="71" item="0"/>
          <tpl fld="4" item="7"/>
        </tpls>
      </m>
      <m>
        <tpls c="5">
          <tpl fld="1" item="0"/>
          <tpl fld="2" item="29"/>
          <tpl fld="3" item="0"/>
          <tpl hier="71" item="0"/>
          <tpl fld="4" item="7"/>
        </tpls>
      </m>
      <m>
        <tpls c="5">
          <tpl fld="1" item="0"/>
          <tpl fld="2" item="30"/>
          <tpl fld="3" item="3"/>
          <tpl hier="71" item="0"/>
          <tpl fld="4" item="7"/>
        </tpls>
      </m>
      <m>
        <tpls c="5">
          <tpl fld="1" item="0"/>
          <tpl fld="2" item="0"/>
          <tpl fld="3" item="5"/>
          <tpl hier="71" item="0"/>
          <tpl fld="4" item="8"/>
        </tpls>
      </m>
      <m>
        <tpls c="5">
          <tpl fld="1" item="0"/>
          <tpl fld="2" item="1"/>
          <tpl fld="3" item="8"/>
          <tpl hier="71" item="0"/>
          <tpl fld="4" item="8"/>
        </tpls>
      </m>
      <n v="1694960" in="0">
        <tpls c="5">
          <tpl fld="1" item="0"/>
          <tpl fld="2" item="2"/>
          <tpl fld="3" item="11"/>
          <tpl hier="71" item="0"/>
          <tpl fld="4" item="8"/>
        </tpls>
      </n>
      <n v="450000" in="0">
        <tpls c="5">
          <tpl fld="1" item="0"/>
          <tpl fld="2" item="4"/>
          <tpl fld="3" item="1"/>
          <tpl hier="71" item="0"/>
          <tpl fld="4" item="8"/>
        </tpls>
      </n>
      <m>
        <tpls c="5">
          <tpl fld="1" item="0"/>
          <tpl fld="2" item="5"/>
          <tpl fld="3" item="4"/>
          <tpl hier="71" item="0"/>
          <tpl fld="4" item="8"/>
        </tpls>
      </m>
      <m>
        <tpls c="5">
          <tpl fld="1" item="0"/>
          <tpl fld="2" item="6"/>
          <tpl fld="3" item="7"/>
          <tpl hier="71" item="0"/>
          <tpl fld="4" item="8"/>
        </tpls>
      </m>
      <m>
        <tpls c="5">
          <tpl fld="1" item="0"/>
          <tpl fld="2" item="7"/>
          <tpl fld="3" item="10"/>
          <tpl hier="71" item="0"/>
          <tpl fld="4" item="8"/>
        </tpls>
      </m>
      <m>
        <tpls c="5">
          <tpl fld="1" item="0"/>
          <tpl fld="2" item="9"/>
          <tpl fld="3" item="0"/>
          <tpl hier="71" item="0"/>
          <tpl fld="4" item="8"/>
        </tpls>
      </m>
      <m>
        <tpls c="5">
          <tpl fld="1" item="0"/>
          <tpl fld="2" item="10"/>
          <tpl fld="3" item="3"/>
          <tpl hier="71" item="0"/>
          <tpl fld="4" item="8"/>
        </tpls>
      </m>
      <m>
        <tpls c="5">
          <tpl fld="1" item="0"/>
          <tpl fld="2" item="11"/>
          <tpl fld="3" item="6"/>
          <tpl hier="71" item="0"/>
          <tpl fld="4" item="8"/>
        </tpls>
      </m>
      <m>
        <tpls c="5">
          <tpl fld="1" item="0"/>
          <tpl fld="2" item="12"/>
          <tpl fld="3" item="9"/>
          <tpl hier="71" item="0"/>
          <tpl fld="4" item="8"/>
        </tpls>
      </m>
      <m>
        <tpls c="4">
          <tpl fld="1" item="0"/>
          <tpl fld="2" item="13"/>
          <tpl hier="71" item="0"/>
          <tpl fld="4" item="8"/>
        </tpls>
      </m>
      <m>
        <tpls c="5">
          <tpl fld="1" item="0"/>
          <tpl fld="2" item="15"/>
          <tpl fld="3" item="2"/>
          <tpl hier="71" item="0"/>
          <tpl fld="4" item="8"/>
        </tpls>
      </m>
      <m>
        <tpls c="5">
          <tpl fld="1" item="0"/>
          <tpl fld="2" item="16"/>
          <tpl fld="3" item="5"/>
          <tpl hier="71" item="0"/>
          <tpl fld="4" item="8"/>
        </tpls>
      </m>
      <m>
        <tpls c="5">
          <tpl fld="1" item="0"/>
          <tpl fld="2" item="17"/>
          <tpl fld="3" item="8"/>
          <tpl hier="71" item="0"/>
          <tpl fld="4" item="8"/>
        </tpls>
      </m>
      <m>
        <tpls c="5">
          <tpl fld="1" item="0"/>
          <tpl fld="2" item="19"/>
          <tpl fld="3" item="2"/>
          <tpl hier="71" item="0"/>
          <tpl fld="4" item="8"/>
        </tpls>
      </m>
      <m>
        <tpls c="5">
          <tpl fld="1" item="0"/>
          <tpl fld="2" item="20"/>
          <tpl fld="3" item="11"/>
          <tpl hier="71" item="0"/>
          <tpl fld="4" item="8"/>
        </tpls>
      </m>
      <m>
        <tpls c="5">
          <tpl fld="1" item="0"/>
          <tpl fld="2" item="22"/>
          <tpl fld="3" item="6"/>
          <tpl hier="71" item="0"/>
          <tpl fld="4" item="8"/>
        </tpls>
      </m>
      <m>
        <tpls c="5">
          <tpl fld="1" item="0"/>
          <tpl fld="2" item="24"/>
          <tpl fld="3" item="1"/>
          <tpl hier="71" item="0"/>
          <tpl fld="4" item="8"/>
        </tpls>
      </m>
      <m>
        <tpls c="5">
          <tpl fld="1" item="0"/>
          <tpl fld="2" item="25"/>
          <tpl fld="3" item="10"/>
          <tpl hier="71" item="0"/>
          <tpl fld="4" item="8"/>
        </tpls>
      </m>
      <m>
        <tpls c="5">
          <tpl fld="1" item="0"/>
          <tpl fld="2" item="27"/>
          <tpl fld="3" item="5"/>
          <tpl hier="71" item="0"/>
          <tpl fld="4" item="8"/>
        </tpls>
      </m>
      <m>
        <tpls c="5">
          <tpl fld="1" item="0"/>
          <tpl fld="2" item="29"/>
          <tpl fld="3" item="0"/>
          <tpl hier="71" item="0"/>
          <tpl fld="4" item="8"/>
        </tpls>
      </m>
      <m>
        <tpls c="5">
          <tpl fld="1" item="0"/>
          <tpl fld="2" item="30"/>
          <tpl fld="3" item="9"/>
          <tpl hier="71" item="0"/>
          <tpl fld="4" item="8"/>
        </tpls>
      </m>
      <n v="4259.6400000000003" in="0">
        <tpls c="5">
          <tpl fld="1" item="0"/>
          <tpl fld="2" item="1"/>
          <tpl fld="3" item="3"/>
          <tpl hier="71" item="0"/>
          <tpl fld="4" item="9"/>
        </tpls>
      </n>
      <n v="120500.94000000002" in="0">
        <tpls c="5">
          <tpl fld="1" item="0"/>
          <tpl fld="2" item="2"/>
          <tpl fld="3" item="11"/>
          <tpl hier="71" item="0"/>
          <tpl fld="4" item="9"/>
        </tpls>
      </n>
      <n v="45251.709999999992" in="0">
        <tpls c="5">
          <tpl fld="1" item="0"/>
          <tpl fld="2" item="4"/>
          <tpl fld="3" item="7"/>
          <tpl hier="71" item="0"/>
          <tpl fld="4" item="9"/>
        </tpls>
      </n>
      <n v="135985.64999999997" in="0">
        <tpls c="5">
          <tpl fld="1" item="0"/>
          <tpl fld="2" item="6"/>
          <tpl fld="3" item="2"/>
          <tpl hier="71" item="0"/>
          <tpl fld="4" item="9"/>
        </tpls>
      </n>
      <n v="68241.16" in="0">
        <tpls c="5">
          <tpl fld="1" item="0"/>
          <tpl fld="2" item="7"/>
          <tpl fld="3" item="10"/>
          <tpl hier="71" item="0"/>
          <tpl fld="4" item="9"/>
        </tpls>
      </n>
      <n v="67955.350000000006" in="0">
        <tpls c="5">
          <tpl fld="1" item="0"/>
          <tpl fld="2" item="9"/>
          <tpl fld="3" item="6"/>
          <tpl hier="71" item="0"/>
          <tpl fld="4" item="9"/>
        </tpls>
      </n>
      <n v="59443.96" in="0">
        <tpls c="5">
          <tpl fld="1" item="0"/>
          <tpl fld="2" item="11"/>
          <tpl fld="3" item="1"/>
          <tpl hier="71" item="0"/>
          <tpl fld="4" item="9"/>
        </tpls>
      </n>
      <n v="36113.119999999995" in="0">
        <tpls c="5">
          <tpl fld="1" item="0"/>
          <tpl fld="2" item="12"/>
          <tpl fld="3" item="9"/>
          <tpl hier="71" item="0"/>
          <tpl fld="4" item="9"/>
        </tpls>
      </n>
      <n v="221377.34999999998" in="0">
        <tpls c="5">
          <tpl fld="1" item="0"/>
          <tpl fld="2" item="14"/>
          <tpl fld="3" item="5"/>
          <tpl hier="71" item="0"/>
          <tpl fld="4" item="9"/>
        </tpls>
      </n>
      <n v="27151.32" in="0">
        <tpls c="5">
          <tpl fld="1" item="0"/>
          <tpl fld="2" item="16"/>
          <tpl fld="3" item="9"/>
          <tpl hier="71" item="0"/>
          <tpl fld="4" item="9"/>
        </tpls>
      </n>
      <n v="103237.73" in="0">
        <tpls c="5">
          <tpl fld="1" item="0"/>
          <tpl fld="2" item="19"/>
          <tpl fld="3" item="2"/>
          <tpl hier="71" item="0"/>
          <tpl fld="4" item="9"/>
        </tpls>
      </n>
      <n v="46095.53" in="0">
        <tpls c="5">
          <tpl fld="1" item="0"/>
          <tpl fld="2" item="22"/>
          <tpl fld="3" item="11"/>
          <tpl hier="71" item="0"/>
          <tpl fld="4" item="9"/>
        </tpls>
      </n>
      <m>
        <tpls c="5">
          <tpl fld="1" item="0"/>
          <tpl fld="2" item="27"/>
          <tpl fld="3" item="10"/>
          <tpl hier="71" item="0"/>
          <tpl fld="4" item="9"/>
        </tpls>
      </m>
      <m>
        <tpls c="5">
          <tpl fld="1" item="0"/>
          <tpl fld="2" item="1"/>
          <tpl fld="3" item="8"/>
          <tpl hier="71" item="0"/>
          <tpl fld="4" item="10"/>
        </tpls>
      </m>
      <m>
        <tpls c="5">
          <tpl fld="1" item="0"/>
          <tpl fld="2" item="6"/>
          <tpl fld="3" item="7"/>
          <tpl hier="71" item="0"/>
          <tpl fld="4" item="10"/>
        </tpls>
      </m>
      <m>
        <tpls c="5">
          <tpl fld="1" item="0"/>
          <tpl fld="2" item="11"/>
          <tpl fld="3" item="6"/>
          <tpl hier="71" item="0"/>
          <tpl fld="4" item="10"/>
        </tpls>
      </m>
      <m>
        <tpls c="5">
          <tpl fld="1" item="0"/>
          <tpl fld="2" item="16"/>
          <tpl fld="3" item="5"/>
          <tpl hier="71" item="0"/>
          <tpl fld="4" item="10"/>
        </tpls>
      </m>
      <m>
        <tpls c="5">
          <tpl fld="1" item="0"/>
          <tpl fld="2" item="21"/>
          <tpl fld="3" item="4"/>
          <tpl hier="71" item="0"/>
          <tpl fld="4" item="10"/>
        </tpls>
      </m>
      <m>
        <tpls c="5">
          <tpl fld="1" item="0"/>
          <tpl fld="2" item="26"/>
          <tpl fld="3" item="3"/>
          <tpl hier="71" item="0"/>
          <tpl fld="4" item="10"/>
        </tpls>
      </m>
      <n v="3584.38" in="0">
        <tpls c="5">
          <tpl fld="1" item="0"/>
          <tpl fld="2" item="0"/>
          <tpl fld="3" item="1"/>
          <tpl hier="71" item="0"/>
          <tpl fld="4" item="11"/>
        </tpls>
      </n>
      <n v="28250.240000000005" in="0">
        <tpls c="5">
          <tpl fld="1" item="0"/>
          <tpl fld="2" item="5"/>
          <tpl fld="3" item="10"/>
          <tpl hier="71" item="0"/>
          <tpl fld="4" item="11"/>
        </tpls>
      </n>
      <n v="85512.48" in="0">
        <tpls c="5">
          <tpl fld="1" item="0"/>
          <tpl fld="2" item="15"/>
          <tpl fld="3" item="8"/>
          <tpl hier="71" item="0"/>
          <tpl fld="4" item="11"/>
        </tpls>
      </n>
      <m>
        <tpls c="5">
          <tpl fld="1" item="0"/>
          <tpl fld="2" item="25"/>
          <tpl fld="3" item="6"/>
          <tpl hier="71" item="0"/>
          <tpl fld="4" item="11"/>
        </tpls>
      </m>
      <n v="22.65" in="0">
        <tpls c="5">
          <tpl fld="1" item="0"/>
          <tpl fld="2" item="6"/>
          <tpl fld="3" item="7"/>
          <tpl hier="71" item="0"/>
          <tpl fld="4" item="12"/>
        </tpls>
      </n>
      <m>
        <tpls c="5">
          <tpl fld="1" item="0"/>
          <tpl fld="2" item="26"/>
          <tpl fld="3" item="3"/>
          <tpl hier="71" item="0"/>
          <tpl fld="4" item="12"/>
        </tpls>
      </m>
      <n v="58.309000000000005" in="0">
        <tpls c="5">
          <tpl fld="1" item="0"/>
          <tpl fld="2" item="12"/>
          <tpl fld="3" item="1"/>
          <tpl hier="71" item="0"/>
          <tpl fld="4" item="14"/>
        </tpls>
      </n>
      <m>
        <tpls c="4">
          <tpl fld="1" item="0"/>
          <tpl fld="2" item="14"/>
          <tpl hier="71" item="0"/>
          <tpl fld="4" item="6"/>
        </tpls>
      </m>
      <m>
        <tpls c="5">
          <tpl fld="1" item="0"/>
          <tpl fld="2" item="15"/>
          <tpl fld="3" item="3"/>
          <tpl hier="71" item="0"/>
          <tpl fld="4" item="6"/>
        </tpls>
      </m>
      <m>
        <tpls c="5">
          <tpl fld="1" item="0"/>
          <tpl fld="2" item="15"/>
          <tpl fld="3" item="7"/>
          <tpl hier="71" item="0"/>
          <tpl fld="4" item="6"/>
        </tpls>
      </m>
      <m>
        <tpls c="5">
          <tpl fld="1" item="0"/>
          <tpl fld="2" item="15"/>
          <tpl fld="3" item="11"/>
          <tpl hier="71" item="0"/>
          <tpl fld="4" item="6"/>
        </tpls>
      </m>
      <m>
        <tpls c="5">
          <tpl fld="1" item="0"/>
          <tpl fld="2" item="16"/>
          <tpl fld="3" item="2"/>
          <tpl hier="71" item="0"/>
          <tpl fld="4" item="6"/>
        </tpls>
      </m>
      <m>
        <tpls c="5">
          <tpl fld="1" item="0"/>
          <tpl fld="2" item="16"/>
          <tpl fld="3" item="6"/>
          <tpl hier="71" item="0"/>
          <tpl fld="4" item="6"/>
        </tpls>
      </m>
      <m>
        <tpls c="5">
          <tpl fld="1" item="0"/>
          <tpl fld="2" item="16"/>
          <tpl fld="3" item="10"/>
          <tpl hier="71" item="0"/>
          <tpl fld="4" item="6"/>
        </tpls>
      </m>
      <m>
        <tpls c="5">
          <tpl fld="1" item="0"/>
          <tpl fld="2" item="17"/>
          <tpl fld="3" item="1"/>
          <tpl hier="71" item="0"/>
          <tpl fld="4" item="6"/>
        </tpls>
      </m>
      <m>
        <tpls c="5">
          <tpl fld="1" item="0"/>
          <tpl fld="2" item="17"/>
          <tpl fld="3" item="5"/>
          <tpl hier="71" item="0"/>
          <tpl fld="4" item="6"/>
        </tpls>
      </m>
      <m>
        <tpls c="5">
          <tpl fld="1" item="0"/>
          <tpl fld="2" item="17"/>
          <tpl fld="3" item="9"/>
          <tpl hier="71" item="0"/>
          <tpl fld="4" item="6"/>
        </tpls>
      </m>
      <m>
        <tpls c="5">
          <tpl fld="1" item="0"/>
          <tpl fld="2" item="18"/>
          <tpl fld="3" item="0"/>
          <tpl hier="71" item="0"/>
          <tpl fld="4" item="6"/>
        </tpls>
      </m>
      <m>
        <tpls c="5">
          <tpl fld="1" item="0"/>
          <tpl fld="2" item="18"/>
          <tpl fld="3" item="4"/>
          <tpl hier="71" item="0"/>
          <tpl fld="4" item="6"/>
        </tpls>
      </m>
      <m>
        <tpls c="5">
          <tpl fld="1" item="0"/>
          <tpl fld="2" item="18"/>
          <tpl fld="3" item="8"/>
          <tpl hier="71" item="0"/>
          <tpl fld="4" item="6"/>
        </tpls>
      </m>
      <m>
        <tpls c="4">
          <tpl fld="1" item="0"/>
          <tpl fld="2" item="18"/>
          <tpl hier="71" item="0"/>
          <tpl fld="4" item="6"/>
        </tpls>
      </m>
      <m>
        <tpls c="5">
          <tpl fld="1" item="0"/>
          <tpl fld="2" item="19"/>
          <tpl fld="3" item="3"/>
          <tpl hier="71" item="0"/>
          <tpl fld="4" item="6"/>
        </tpls>
      </m>
      <m>
        <tpls c="5">
          <tpl fld="1" item="0"/>
          <tpl fld="2" item="19"/>
          <tpl fld="3" item="7"/>
          <tpl hier="71" item="0"/>
          <tpl fld="4" item="6"/>
        </tpls>
      </m>
      <m>
        <tpls c="5">
          <tpl fld="1" item="0"/>
          <tpl fld="2" item="19"/>
          <tpl fld="3" item="11"/>
          <tpl hier="71" item="0"/>
          <tpl fld="4" item="6"/>
        </tpls>
      </m>
      <m>
        <tpls c="5">
          <tpl fld="1" item="0"/>
          <tpl fld="2" item="20"/>
          <tpl fld="3" item="2"/>
          <tpl hier="71" item="0"/>
          <tpl fld="4" item="6"/>
        </tpls>
      </m>
      <m>
        <tpls c="5">
          <tpl fld="1" item="0"/>
          <tpl fld="2" item="20"/>
          <tpl fld="3" item="6"/>
          <tpl hier="71" item="0"/>
          <tpl fld="4" item="6"/>
        </tpls>
      </m>
      <m>
        <tpls c="5">
          <tpl fld="1" item="0"/>
          <tpl fld="2" item="20"/>
          <tpl fld="3" item="10"/>
          <tpl hier="71" item="0"/>
          <tpl fld="4" item="6"/>
        </tpls>
      </m>
      <m>
        <tpls c="5">
          <tpl fld="1" item="0"/>
          <tpl fld="2" item="21"/>
          <tpl fld="3" item="1"/>
          <tpl hier="71" item="0"/>
          <tpl fld="4" item="6"/>
        </tpls>
      </m>
      <m>
        <tpls c="5">
          <tpl fld="1" item="0"/>
          <tpl fld="2" item="21"/>
          <tpl fld="3" item="5"/>
          <tpl hier="71" item="0"/>
          <tpl fld="4" item="6"/>
        </tpls>
      </m>
      <m>
        <tpls c="5">
          <tpl fld="1" item="0"/>
          <tpl fld="2" item="21"/>
          <tpl fld="3" item="9"/>
          <tpl hier="71" item="0"/>
          <tpl fld="4" item="6"/>
        </tpls>
      </m>
      <m>
        <tpls c="5">
          <tpl fld="1" item="0"/>
          <tpl fld="2" item="22"/>
          <tpl fld="3" item="0"/>
          <tpl hier="71" item="0"/>
          <tpl fld="4" item="6"/>
        </tpls>
      </m>
      <m>
        <tpls c="5">
          <tpl fld="1" item="0"/>
          <tpl fld="2" item="22"/>
          <tpl fld="3" item="4"/>
          <tpl hier="71" item="0"/>
          <tpl fld="4" item="6"/>
        </tpls>
      </m>
      <m>
        <tpls c="5">
          <tpl fld="1" item="0"/>
          <tpl fld="2" item="22"/>
          <tpl fld="3" item="8"/>
          <tpl hier="71" item="0"/>
          <tpl fld="4" item="6"/>
        </tpls>
      </m>
      <m>
        <tpls c="4">
          <tpl fld="1" item="0"/>
          <tpl fld="2" item="22"/>
          <tpl hier="71" item="0"/>
          <tpl fld="4" item="6"/>
        </tpls>
      </m>
      <m>
        <tpls c="5">
          <tpl fld="1" item="0"/>
          <tpl fld="2" item="23"/>
          <tpl fld="3" item="3"/>
          <tpl hier="71" item="0"/>
          <tpl fld="4" item="6"/>
        </tpls>
      </m>
      <m>
        <tpls c="5">
          <tpl fld="1" item="0"/>
          <tpl fld="2" item="23"/>
          <tpl fld="3" item="7"/>
          <tpl hier="71" item="0"/>
          <tpl fld="4" item="6"/>
        </tpls>
      </m>
      <m>
        <tpls c="5">
          <tpl fld="1" item="0"/>
          <tpl fld="2" item="23"/>
          <tpl fld="3" item="11"/>
          <tpl hier="71" item="0"/>
          <tpl fld="4" item="6"/>
        </tpls>
      </m>
      <m>
        <tpls c="5">
          <tpl fld="1" item="0"/>
          <tpl fld="2" item="24"/>
          <tpl fld="3" item="2"/>
          <tpl hier="71" item="0"/>
          <tpl fld="4" item="6"/>
        </tpls>
      </m>
      <m>
        <tpls c="5">
          <tpl fld="1" item="0"/>
          <tpl fld="2" item="24"/>
          <tpl fld="3" item="6"/>
          <tpl hier="71" item="0"/>
          <tpl fld="4" item="6"/>
        </tpls>
      </m>
      <m>
        <tpls c="5">
          <tpl fld="1" item="0"/>
          <tpl fld="2" item="24"/>
          <tpl fld="3" item="10"/>
          <tpl hier="71" item="0"/>
          <tpl fld="4" item="6"/>
        </tpls>
      </m>
      <m>
        <tpls c="5">
          <tpl fld="1" item="0"/>
          <tpl fld="2" item="25"/>
          <tpl fld="3" item="1"/>
          <tpl hier="71" item="0"/>
          <tpl fld="4" item="6"/>
        </tpls>
      </m>
      <m>
        <tpls c="5">
          <tpl fld="1" item="0"/>
          <tpl fld="2" item="25"/>
          <tpl fld="3" item="5"/>
          <tpl hier="71" item="0"/>
          <tpl fld="4" item="6"/>
        </tpls>
      </m>
      <m>
        <tpls c="5">
          <tpl fld="1" item="0"/>
          <tpl fld="2" item="25"/>
          <tpl fld="3" item="9"/>
          <tpl hier="71" item="0"/>
          <tpl fld="4" item="6"/>
        </tpls>
      </m>
      <m>
        <tpls c="5">
          <tpl fld="1" item="0"/>
          <tpl fld="2" item="26"/>
          <tpl fld="3" item="0"/>
          <tpl hier="71" item="0"/>
          <tpl fld="4" item="6"/>
        </tpls>
      </m>
      <m>
        <tpls c="5">
          <tpl fld="1" item="0"/>
          <tpl fld="2" item="26"/>
          <tpl fld="3" item="4"/>
          <tpl hier="71" item="0"/>
          <tpl fld="4" item="6"/>
        </tpls>
      </m>
      <m>
        <tpls c="5">
          <tpl fld="1" item="0"/>
          <tpl fld="2" item="26"/>
          <tpl fld="3" item="8"/>
          <tpl hier="71" item="0"/>
          <tpl fld="4" item="6"/>
        </tpls>
      </m>
      <m>
        <tpls c="4">
          <tpl fld="1" item="0"/>
          <tpl fld="2" item="26"/>
          <tpl hier="71" item="0"/>
          <tpl fld="4" item="6"/>
        </tpls>
      </m>
      <m>
        <tpls c="5">
          <tpl fld="1" item="0"/>
          <tpl fld="2" item="27"/>
          <tpl fld="3" item="3"/>
          <tpl hier="71" item="0"/>
          <tpl fld="4" item="6"/>
        </tpls>
      </m>
      <m>
        <tpls c="5">
          <tpl fld="1" item="0"/>
          <tpl fld="2" item="27"/>
          <tpl fld="3" item="7"/>
          <tpl hier="71" item="0"/>
          <tpl fld="4" item="6"/>
        </tpls>
      </m>
      <m>
        <tpls c="5">
          <tpl fld="1" item="0"/>
          <tpl fld="2" item="27"/>
          <tpl fld="3" item="11"/>
          <tpl hier="71" item="0"/>
          <tpl fld="4" item="6"/>
        </tpls>
      </m>
      <m>
        <tpls c="5">
          <tpl fld="1" item="0"/>
          <tpl fld="2" item="28"/>
          <tpl fld="3" item="2"/>
          <tpl hier="71" item="0"/>
          <tpl fld="4" item="6"/>
        </tpls>
      </m>
      <m>
        <tpls c="5">
          <tpl fld="1" item="0"/>
          <tpl fld="2" item="28"/>
          <tpl fld="3" item="6"/>
          <tpl hier="71" item="0"/>
          <tpl fld="4" item="6"/>
        </tpls>
      </m>
      <m>
        <tpls c="5">
          <tpl fld="1" item="0"/>
          <tpl fld="2" item="28"/>
          <tpl fld="3" item="10"/>
          <tpl hier="71" item="0"/>
          <tpl fld="4" item="6"/>
        </tpls>
      </m>
      <m>
        <tpls c="5">
          <tpl fld="1" item="0"/>
          <tpl fld="2" item="29"/>
          <tpl fld="3" item="1"/>
          <tpl hier="71" item="0"/>
          <tpl fld="4" item="6"/>
        </tpls>
      </m>
      <m>
        <tpls c="5">
          <tpl fld="1" item="0"/>
          <tpl fld="2" item="29"/>
          <tpl fld="3" item="5"/>
          <tpl hier="71" item="0"/>
          <tpl fld="4" item="6"/>
        </tpls>
      </m>
      <m>
        <tpls c="5">
          <tpl fld="1" item="0"/>
          <tpl fld="2" item="29"/>
          <tpl fld="3" item="9"/>
          <tpl hier="71" item="0"/>
          <tpl fld="4" item="6"/>
        </tpls>
      </m>
      <m>
        <tpls c="5">
          <tpl fld="1" item="0"/>
          <tpl fld="2" item="30"/>
          <tpl fld="3" item="0"/>
          <tpl hier="71" item="0"/>
          <tpl fld="4" item="6"/>
        </tpls>
      </m>
      <m>
        <tpls c="5">
          <tpl fld="1" item="0"/>
          <tpl fld="2" item="30"/>
          <tpl fld="3" item="4"/>
          <tpl hier="71" item="0"/>
          <tpl fld="4" item="6"/>
        </tpls>
      </m>
      <m>
        <tpls c="5">
          <tpl fld="1" item="0"/>
          <tpl fld="2" item="30"/>
          <tpl fld="3" item="8"/>
          <tpl hier="71" item="0"/>
          <tpl fld="4" item="6"/>
        </tpls>
      </m>
      <m>
        <tpls c="4">
          <tpl fld="1" item="0"/>
          <tpl fld="2" item="30"/>
          <tpl hier="71" item="0"/>
          <tpl fld="4" item="6"/>
        </tpls>
      </m>
      <m>
        <tpls c="5">
          <tpl fld="1" item="0"/>
          <tpl fld="2" item="0"/>
          <tpl fld="3" item="2"/>
          <tpl hier="71" item="0"/>
          <tpl fld="4" item="7"/>
        </tpls>
      </m>
      <m>
        <tpls c="5">
          <tpl fld="1" item="0"/>
          <tpl fld="2" item="0"/>
          <tpl fld="3" item="6"/>
          <tpl hier="71" item="0"/>
          <tpl fld="4" item="7"/>
        </tpls>
      </m>
      <m>
        <tpls c="5">
          <tpl fld="1" item="0"/>
          <tpl fld="2" item="0"/>
          <tpl fld="3" item="10"/>
          <tpl hier="71" item="0"/>
          <tpl fld="4" item="7"/>
        </tpls>
      </m>
      <m>
        <tpls c="5">
          <tpl fld="1" item="0"/>
          <tpl fld="2" item="1"/>
          <tpl fld="3" item="1"/>
          <tpl hier="71" item="0"/>
          <tpl fld="4" item="7"/>
        </tpls>
      </m>
      <m>
        <tpls c="5">
          <tpl fld="1" item="0"/>
          <tpl fld="2" item="1"/>
          <tpl fld="3" item="5"/>
          <tpl hier="71" item="0"/>
          <tpl fld="4" item="7"/>
        </tpls>
      </m>
      <m>
        <tpls c="5">
          <tpl fld="1" item="0"/>
          <tpl fld="2" item="1"/>
          <tpl fld="3" item="9"/>
          <tpl hier="71" item="0"/>
          <tpl fld="4" item="7"/>
        </tpls>
      </m>
      <m>
        <tpls c="5">
          <tpl fld="1" item="0"/>
          <tpl fld="2" item="2"/>
          <tpl fld="3" item="0"/>
          <tpl hier="71" item="0"/>
          <tpl fld="4" item="7"/>
        </tpls>
      </m>
      <m>
        <tpls c="5">
          <tpl fld="1" item="0"/>
          <tpl fld="2" item="2"/>
          <tpl fld="3" item="4"/>
          <tpl hier="71" item="0"/>
          <tpl fld="4" item="7"/>
        </tpls>
      </m>
      <m>
        <tpls c="5">
          <tpl fld="1" item="0"/>
          <tpl fld="2" item="2"/>
          <tpl fld="3" item="8"/>
          <tpl hier="71" item="0"/>
          <tpl fld="4" item="7"/>
        </tpls>
      </m>
      <m>
        <tpls c="4">
          <tpl fld="1" item="0"/>
          <tpl fld="2" item="2"/>
          <tpl hier="71" item="0"/>
          <tpl fld="4" item="7"/>
        </tpls>
      </m>
      <m>
        <tpls c="5">
          <tpl fld="1" item="0"/>
          <tpl fld="2" item="3"/>
          <tpl fld="3" item="3"/>
          <tpl hier="71" item="0"/>
          <tpl fld="4" item="7"/>
        </tpls>
      </m>
      <m>
        <tpls c="5">
          <tpl fld="1" item="0"/>
          <tpl fld="2" item="3"/>
          <tpl fld="3" item="7"/>
          <tpl hier="71" item="0"/>
          <tpl fld="4" item="7"/>
        </tpls>
      </m>
      <n v="130000" in="0">
        <tpls c="5">
          <tpl fld="1" item="0"/>
          <tpl fld="2" item="3"/>
          <tpl fld="3" item="11"/>
          <tpl hier="71" item="0"/>
          <tpl fld="4" item="7"/>
        </tpls>
      </n>
      <n v="130000" in="0">
        <tpls c="5">
          <tpl fld="1" item="0"/>
          <tpl fld="2" item="4"/>
          <tpl fld="3" item="2"/>
          <tpl hier="71" item="0"/>
          <tpl fld="4" item="7"/>
        </tpls>
      </n>
      <n v="130000" in="0">
        <tpls c="5">
          <tpl fld="1" item="0"/>
          <tpl fld="2" item="4"/>
          <tpl fld="3" item="6"/>
          <tpl hier="71" item="0"/>
          <tpl fld="4" item="7"/>
        </tpls>
      </n>
      <n v="130000" in="0">
        <tpls c="5">
          <tpl fld="1" item="0"/>
          <tpl fld="2" item="4"/>
          <tpl fld="3" item="10"/>
          <tpl hier="71" item="0"/>
          <tpl fld="4" item="7"/>
        </tpls>
      </n>
      <n v="130000" in="0">
        <tpls c="5">
          <tpl fld="1" item="0"/>
          <tpl fld="2" item="5"/>
          <tpl fld="3" item="1"/>
          <tpl hier="71" item="0"/>
          <tpl fld="4" item="7"/>
        </tpls>
      </n>
      <m>
        <tpls c="5">
          <tpl fld="1" item="0"/>
          <tpl fld="2" item="5"/>
          <tpl fld="3" item="5"/>
          <tpl hier="71" item="0"/>
          <tpl fld="4" item="7"/>
        </tpls>
      </m>
      <m>
        <tpls c="5">
          <tpl fld="1" item="0"/>
          <tpl fld="2" item="5"/>
          <tpl fld="3" item="9"/>
          <tpl hier="71" item="0"/>
          <tpl fld="4" item="7"/>
        </tpls>
      </m>
      <m>
        <tpls c="5">
          <tpl fld="1" item="0"/>
          <tpl fld="2" item="6"/>
          <tpl fld="3" item="0"/>
          <tpl hier="71" item="0"/>
          <tpl fld="4" item="7"/>
        </tpls>
      </m>
      <m>
        <tpls c="5">
          <tpl fld="1" item="0"/>
          <tpl fld="2" item="6"/>
          <tpl fld="3" item="4"/>
          <tpl hier="71" item="0"/>
          <tpl fld="4" item="7"/>
        </tpls>
      </m>
      <m>
        <tpls c="5">
          <tpl fld="1" item="0"/>
          <tpl fld="2" item="6"/>
          <tpl fld="3" item="8"/>
          <tpl hier="71" item="0"/>
          <tpl fld="4" item="7"/>
        </tpls>
      </m>
      <m>
        <tpls c="4">
          <tpl fld="1" item="0"/>
          <tpl fld="2" item="6"/>
          <tpl hier="71" item="0"/>
          <tpl fld="4" item="7"/>
        </tpls>
      </m>
      <m>
        <tpls c="5">
          <tpl fld="1" item="0"/>
          <tpl fld="2" item="7"/>
          <tpl fld="3" item="3"/>
          <tpl hier="71" item="0"/>
          <tpl fld="4" item="7"/>
        </tpls>
      </m>
      <m>
        <tpls c="5">
          <tpl fld="1" item="0"/>
          <tpl fld="2" item="7"/>
          <tpl fld="3" item="7"/>
          <tpl hier="71" item="0"/>
          <tpl fld="4" item="7"/>
        </tpls>
      </m>
      <m>
        <tpls c="5">
          <tpl fld="1" item="0"/>
          <tpl fld="2" item="7"/>
          <tpl fld="3" item="11"/>
          <tpl hier="71" item="0"/>
          <tpl fld="4" item="7"/>
        </tpls>
      </m>
      <m>
        <tpls c="5">
          <tpl fld="1" item="0"/>
          <tpl fld="2" item="8"/>
          <tpl fld="3" item="2"/>
          <tpl hier="71" item="0"/>
          <tpl fld="4" item="7"/>
        </tpls>
      </m>
      <m>
        <tpls c="5">
          <tpl fld="1" item="0"/>
          <tpl fld="2" item="8"/>
          <tpl fld="3" item="6"/>
          <tpl hier="71" item="0"/>
          <tpl fld="4" item="7"/>
        </tpls>
      </m>
      <m>
        <tpls c="5">
          <tpl fld="1" item="0"/>
          <tpl fld="2" item="8"/>
          <tpl fld="3" item="10"/>
          <tpl hier="71" item="0"/>
          <tpl fld="4" item="7"/>
        </tpls>
      </m>
      <m>
        <tpls c="5">
          <tpl fld="1" item="0"/>
          <tpl fld="2" item="9"/>
          <tpl fld="3" item="1"/>
          <tpl hier="71" item="0"/>
          <tpl fld="4" item="7"/>
        </tpls>
      </m>
      <m>
        <tpls c="5">
          <tpl fld="1" item="0"/>
          <tpl fld="2" item="9"/>
          <tpl fld="3" item="5"/>
          <tpl hier="71" item="0"/>
          <tpl fld="4" item="7"/>
        </tpls>
      </m>
      <m>
        <tpls c="5">
          <tpl fld="1" item="0"/>
          <tpl fld="2" item="9"/>
          <tpl fld="3" item="9"/>
          <tpl hier="71" item="0"/>
          <tpl fld="4" item="7"/>
        </tpls>
      </m>
      <m>
        <tpls c="5">
          <tpl fld="1" item="0"/>
          <tpl fld="2" item="10"/>
          <tpl fld="3" item="0"/>
          <tpl hier="71" item="0"/>
          <tpl fld="4" item="7"/>
        </tpls>
      </m>
      <m>
        <tpls c="5">
          <tpl fld="1" item="0"/>
          <tpl fld="2" item="10"/>
          <tpl fld="3" item="4"/>
          <tpl hier="71" item="0"/>
          <tpl fld="4" item="7"/>
        </tpls>
      </m>
      <m>
        <tpls c="5">
          <tpl fld="1" item="0"/>
          <tpl fld="2" item="10"/>
          <tpl fld="3" item="8"/>
          <tpl hier="71" item="0"/>
          <tpl fld="4" item="7"/>
        </tpls>
      </m>
      <m>
        <tpls c="4">
          <tpl fld="1" item="0"/>
          <tpl fld="2" item="10"/>
          <tpl hier="71" item="0"/>
          <tpl fld="4" item="7"/>
        </tpls>
      </m>
      <m>
        <tpls c="5">
          <tpl fld="1" item="0"/>
          <tpl fld="2" item="11"/>
          <tpl fld="3" item="3"/>
          <tpl hier="71" item="0"/>
          <tpl fld="4" item="7"/>
        </tpls>
      </m>
      <m>
        <tpls c="5">
          <tpl fld="1" item="0"/>
          <tpl fld="2" item="11"/>
          <tpl fld="3" item="7"/>
          <tpl hier="71" item="0"/>
          <tpl fld="4" item="7"/>
        </tpls>
      </m>
      <m>
        <tpls c="5">
          <tpl fld="1" item="0"/>
          <tpl fld="2" item="11"/>
          <tpl fld="3" item="11"/>
          <tpl hier="71" item="0"/>
          <tpl fld="4" item="7"/>
        </tpls>
      </m>
      <m>
        <tpls c="5">
          <tpl fld="1" item="0"/>
          <tpl fld="2" item="12"/>
          <tpl fld="3" item="2"/>
          <tpl hier="71" item="0"/>
          <tpl fld="4" item="7"/>
        </tpls>
      </m>
      <m>
        <tpls c="5">
          <tpl fld="1" item="0"/>
          <tpl fld="2" item="12"/>
          <tpl fld="3" item="6"/>
          <tpl hier="71" item="0"/>
          <tpl fld="4" item="7"/>
        </tpls>
      </m>
      <m>
        <tpls c="5">
          <tpl fld="1" item="0"/>
          <tpl fld="2" item="12"/>
          <tpl fld="3" item="10"/>
          <tpl hier="71" item="0"/>
          <tpl fld="4" item="7"/>
        </tpls>
      </m>
      <m>
        <tpls c="5">
          <tpl fld="1" item="0"/>
          <tpl fld="2" item="13"/>
          <tpl fld="3" item="1"/>
          <tpl hier="71" item="0"/>
          <tpl fld="4" item="7"/>
        </tpls>
      </m>
      <m>
        <tpls c="5">
          <tpl fld="1" item="0"/>
          <tpl fld="2" item="13"/>
          <tpl fld="3" item="5"/>
          <tpl hier="71" item="0"/>
          <tpl fld="4" item="7"/>
        </tpls>
      </m>
      <m>
        <tpls c="5">
          <tpl fld="1" item="0"/>
          <tpl fld="2" item="13"/>
          <tpl fld="3" item="9"/>
          <tpl hier="71" item="0"/>
          <tpl fld="4" item="7"/>
        </tpls>
      </m>
      <m>
        <tpls c="5">
          <tpl fld="1" item="0"/>
          <tpl fld="2" item="14"/>
          <tpl fld="3" item="0"/>
          <tpl hier="71" item="0"/>
          <tpl fld="4" item="7"/>
        </tpls>
      </m>
      <m>
        <tpls c="5">
          <tpl fld="1" item="0"/>
          <tpl fld="2" item="14"/>
          <tpl fld="3" item="4"/>
          <tpl hier="71" item="0"/>
          <tpl fld="4" item="7"/>
        </tpls>
      </m>
      <m>
        <tpls c="5">
          <tpl fld="1" item="0"/>
          <tpl fld="2" item="14"/>
          <tpl fld="3" item="8"/>
          <tpl hier="71" item="0"/>
          <tpl fld="4" item="7"/>
        </tpls>
      </m>
      <m>
        <tpls c="4">
          <tpl fld="1" item="0"/>
          <tpl fld="2" item="14"/>
          <tpl hier="71" item="0"/>
          <tpl fld="4" item="7"/>
        </tpls>
      </m>
      <m>
        <tpls c="5">
          <tpl fld="1" item="0"/>
          <tpl fld="2" item="15"/>
          <tpl fld="3" item="3"/>
          <tpl hier="71" item="0"/>
          <tpl fld="4" item="7"/>
        </tpls>
      </m>
      <m>
        <tpls c="5">
          <tpl fld="1" item="0"/>
          <tpl fld="2" item="15"/>
          <tpl fld="3" item="7"/>
          <tpl hier="71" item="0"/>
          <tpl fld="4" item="7"/>
        </tpls>
      </m>
      <m>
        <tpls c="5">
          <tpl fld="1" item="0"/>
          <tpl fld="2" item="15"/>
          <tpl fld="3" item="11"/>
          <tpl hier="71" item="0"/>
          <tpl fld="4" item="7"/>
        </tpls>
      </m>
      <m>
        <tpls c="5">
          <tpl fld="1" item="0"/>
          <tpl fld="2" item="16"/>
          <tpl fld="3" item="2"/>
          <tpl hier="71" item="0"/>
          <tpl fld="4" item="7"/>
        </tpls>
      </m>
      <m>
        <tpls c="5">
          <tpl fld="1" item="0"/>
          <tpl fld="2" item="16"/>
          <tpl fld="3" item="6"/>
          <tpl hier="71" item="0"/>
          <tpl fld="4" item="7"/>
        </tpls>
      </m>
      <m>
        <tpls c="5">
          <tpl fld="1" item="0"/>
          <tpl fld="2" item="16"/>
          <tpl fld="3" item="10"/>
          <tpl hier="71" item="0"/>
          <tpl fld="4" item="7"/>
        </tpls>
      </m>
      <m>
        <tpls c="5">
          <tpl fld="1" item="0"/>
          <tpl fld="2" item="17"/>
          <tpl fld="3" item="1"/>
          <tpl hier="71" item="0"/>
          <tpl fld="4" item="7"/>
        </tpls>
      </m>
      <m>
        <tpls c="5">
          <tpl fld="1" item="0"/>
          <tpl fld="2" item="17"/>
          <tpl fld="3" item="5"/>
          <tpl hier="71" item="0"/>
          <tpl fld="4" item="7"/>
        </tpls>
      </m>
      <m>
        <tpls c="5">
          <tpl fld="1" item="0"/>
          <tpl fld="2" item="17"/>
          <tpl fld="3" item="9"/>
          <tpl hier="71" item="0"/>
          <tpl fld="4" item="7"/>
        </tpls>
      </m>
      <m>
        <tpls c="5">
          <tpl fld="1" item="0"/>
          <tpl fld="2" item="18"/>
          <tpl fld="3" item="0"/>
          <tpl hier="71" item="0"/>
          <tpl fld="4" item="7"/>
        </tpls>
      </m>
      <m>
        <tpls c="5">
          <tpl fld="1" item="0"/>
          <tpl fld="2" item="18"/>
          <tpl fld="3" item="4"/>
          <tpl hier="71" item="0"/>
          <tpl fld="4" item="7"/>
        </tpls>
      </m>
      <m>
        <tpls c="5">
          <tpl fld="1" item="0"/>
          <tpl fld="2" item="18"/>
          <tpl fld="3" item="8"/>
          <tpl hier="71" item="0"/>
          <tpl fld="4" item="7"/>
        </tpls>
      </m>
      <m>
        <tpls c="4">
          <tpl fld="1" item="0"/>
          <tpl fld="2" item="18"/>
          <tpl hier="71" item="0"/>
          <tpl fld="4" item="7"/>
        </tpls>
      </m>
      <m>
        <tpls c="5">
          <tpl fld="1" item="0"/>
          <tpl fld="2" item="19"/>
          <tpl fld="3" item="3"/>
          <tpl hier="71" item="0"/>
          <tpl fld="4" item="7"/>
        </tpls>
      </m>
      <m>
        <tpls c="5">
          <tpl fld="1" item="0"/>
          <tpl fld="2" item="19"/>
          <tpl fld="3" item="7"/>
          <tpl hier="71" item="0"/>
          <tpl fld="4" item="7"/>
        </tpls>
      </m>
      <m>
        <tpls c="5">
          <tpl fld="1" item="0"/>
          <tpl fld="2" item="19"/>
          <tpl fld="3" item="11"/>
          <tpl hier="71" item="0"/>
          <tpl fld="4" item="7"/>
        </tpls>
      </m>
      <m>
        <tpls c="5">
          <tpl fld="1" item="0"/>
          <tpl fld="2" item="20"/>
          <tpl fld="3" item="2"/>
          <tpl hier="71" item="0"/>
          <tpl fld="4" item="7"/>
        </tpls>
      </m>
      <m>
        <tpls c="5">
          <tpl fld="1" item="0"/>
          <tpl fld="2" item="20"/>
          <tpl fld="3" item="6"/>
          <tpl hier="71" item="0"/>
          <tpl fld="4" item="7"/>
        </tpls>
      </m>
      <m>
        <tpls c="5">
          <tpl fld="1" item="0"/>
          <tpl fld="2" item="20"/>
          <tpl fld="3" item="10"/>
          <tpl hier="71" item="0"/>
          <tpl fld="4" item="7"/>
        </tpls>
      </m>
      <m>
        <tpls c="5">
          <tpl fld="1" item="0"/>
          <tpl fld="2" item="21"/>
          <tpl fld="3" item="1"/>
          <tpl hier="71" item="0"/>
          <tpl fld="4" item="7"/>
        </tpls>
      </m>
      <m>
        <tpls c="5">
          <tpl fld="1" item="0"/>
          <tpl fld="2" item="21"/>
          <tpl fld="3" item="5"/>
          <tpl hier="71" item="0"/>
          <tpl fld="4" item="7"/>
        </tpls>
      </m>
      <m>
        <tpls c="5">
          <tpl fld="1" item="0"/>
          <tpl fld="2" item="21"/>
          <tpl fld="3" item="9"/>
          <tpl hier="71" item="0"/>
          <tpl fld="4" item="7"/>
        </tpls>
      </m>
      <m>
        <tpls c="5">
          <tpl fld="1" item="0"/>
          <tpl fld="2" item="22"/>
          <tpl fld="3" item="0"/>
          <tpl hier="71" item="0"/>
          <tpl fld="4" item="7"/>
        </tpls>
      </m>
      <m>
        <tpls c="5">
          <tpl fld="1" item="0"/>
          <tpl fld="2" item="22"/>
          <tpl fld="3" item="4"/>
          <tpl hier="71" item="0"/>
          <tpl fld="4" item="7"/>
        </tpls>
      </m>
      <m>
        <tpls c="5">
          <tpl fld="1" item="0"/>
          <tpl fld="2" item="22"/>
          <tpl fld="3" item="8"/>
          <tpl hier="71" item="0"/>
          <tpl fld="4" item="7"/>
        </tpls>
      </m>
      <m>
        <tpls c="4">
          <tpl fld="1" item="0"/>
          <tpl fld="2" item="22"/>
          <tpl hier="71" item="0"/>
          <tpl fld="4" item="7"/>
        </tpls>
      </m>
      <m>
        <tpls c="5">
          <tpl fld="1" item="0"/>
          <tpl fld="2" item="23"/>
          <tpl fld="3" item="3"/>
          <tpl hier="71" item="0"/>
          <tpl fld="4" item="7"/>
        </tpls>
      </m>
      <m>
        <tpls c="5">
          <tpl fld="1" item="0"/>
          <tpl fld="2" item="23"/>
          <tpl fld="3" item="7"/>
          <tpl hier="71" item="0"/>
          <tpl fld="4" item="7"/>
        </tpls>
      </m>
      <m>
        <tpls c="5">
          <tpl fld="1" item="0"/>
          <tpl fld="2" item="23"/>
          <tpl fld="3" item="11"/>
          <tpl hier="71" item="0"/>
          <tpl fld="4" item="7"/>
        </tpls>
      </m>
      <m>
        <tpls c="5">
          <tpl fld="1" item="0"/>
          <tpl fld="2" item="24"/>
          <tpl fld="3" item="2"/>
          <tpl hier="71" item="0"/>
          <tpl fld="4" item="7"/>
        </tpls>
      </m>
      <m>
        <tpls c="5">
          <tpl fld="1" item="0"/>
          <tpl fld="2" item="24"/>
          <tpl fld="3" item="6"/>
          <tpl hier="71" item="0"/>
          <tpl fld="4" item="7"/>
        </tpls>
      </m>
      <m>
        <tpls c="5">
          <tpl fld="1" item="0"/>
          <tpl fld="2" item="24"/>
          <tpl fld="3" item="10"/>
          <tpl hier="71" item="0"/>
          <tpl fld="4" item="7"/>
        </tpls>
      </m>
      <m>
        <tpls c="5">
          <tpl fld="1" item="0"/>
          <tpl fld="2" item="25"/>
          <tpl fld="3" item="1"/>
          <tpl hier="71" item="0"/>
          <tpl fld="4" item="7"/>
        </tpls>
      </m>
      <m>
        <tpls c="5">
          <tpl fld="1" item="0"/>
          <tpl fld="2" item="25"/>
          <tpl fld="3" item="5"/>
          <tpl hier="71" item="0"/>
          <tpl fld="4" item="7"/>
        </tpls>
      </m>
      <m>
        <tpls c="5">
          <tpl fld="1" item="0"/>
          <tpl fld="2" item="25"/>
          <tpl fld="3" item="9"/>
          <tpl hier="71" item="0"/>
          <tpl fld="4" item="7"/>
        </tpls>
      </m>
      <m>
        <tpls c="5">
          <tpl fld="1" item="0"/>
          <tpl fld="2" item="26"/>
          <tpl fld="3" item="0"/>
          <tpl hier="71" item="0"/>
          <tpl fld="4" item="7"/>
        </tpls>
      </m>
      <m>
        <tpls c="5">
          <tpl fld="1" item="0"/>
          <tpl fld="2" item="26"/>
          <tpl fld="3" item="4"/>
          <tpl hier="71" item="0"/>
          <tpl fld="4" item="7"/>
        </tpls>
      </m>
      <m>
        <tpls c="5">
          <tpl fld="1" item="0"/>
          <tpl fld="2" item="26"/>
          <tpl fld="3" item="8"/>
          <tpl hier="71" item="0"/>
          <tpl fld="4" item="7"/>
        </tpls>
      </m>
      <m>
        <tpls c="4">
          <tpl fld="1" item="0"/>
          <tpl fld="2" item="26"/>
          <tpl hier="71" item="0"/>
          <tpl fld="4" item="7"/>
        </tpls>
      </m>
      <m>
        <tpls c="5">
          <tpl fld="1" item="0"/>
          <tpl fld="2" item="27"/>
          <tpl fld="3" item="3"/>
          <tpl hier="71" item="0"/>
          <tpl fld="4" item="7"/>
        </tpls>
      </m>
      <m>
        <tpls c="5">
          <tpl fld="1" item="0"/>
          <tpl fld="2" item="27"/>
          <tpl fld="3" item="7"/>
          <tpl hier="71" item="0"/>
          <tpl fld="4" item="7"/>
        </tpls>
      </m>
      <m>
        <tpls c="5">
          <tpl fld="1" item="0"/>
          <tpl fld="2" item="27"/>
          <tpl fld="3" item="11"/>
          <tpl hier="71" item="0"/>
          <tpl fld="4" item="7"/>
        </tpls>
      </m>
      <m>
        <tpls c="5">
          <tpl fld="1" item="0"/>
          <tpl fld="2" item="28"/>
          <tpl fld="3" item="2"/>
          <tpl hier="71" item="0"/>
          <tpl fld="4" item="7"/>
        </tpls>
      </m>
      <m>
        <tpls c="5">
          <tpl fld="1" item="0"/>
          <tpl fld="2" item="28"/>
          <tpl fld="3" item="6"/>
          <tpl hier="71" item="0"/>
          <tpl fld="4" item="7"/>
        </tpls>
      </m>
      <m>
        <tpls c="5">
          <tpl fld="1" item="0"/>
          <tpl fld="2" item="28"/>
          <tpl fld="3" item="10"/>
          <tpl hier="71" item="0"/>
          <tpl fld="4" item="7"/>
        </tpls>
      </m>
      <m>
        <tpls c="5">
          <tpl fld="1" item="0"/>
          <tpl fld="2" item="29"/>
          <tpl fld="3" item="1"/>
          <tpl hier="71" item="0"/>
          <tpl fld="4" item="7"/>
        </tpls>
      </m>
      <m>
        <tpls c="5">
          <tpl fld="1" item="0"/>
          <tpl fld="2" item="29"/>
          <tpl fld="3" item="5"/>
          <tpl hier="71" item="0"/>
          <tpl fld="4" item="7"/>
        </tpls>
      </m>
      <m>
        <tpls c="5">
          <tpl fld="1" item="0"/>
          <tpl fld="2" item="29"/>
          <tpl fld="3" item="9"/>
          <tpl hier="71" item="0"/>
          <tpl fld="4" item="7"/>
        </tpls>
      </m>
      <m>
        <tpls c="5">
          <tpl fld="1" item="0"/>
          <tpl fld="2" item="30"/>
          <tpl fld="3" item="0"/>
          <tpl hier="71" item="0"/>
          <tpl fld="4" item="7"/>
        </tpls>
      </m>
      <m>
        <tpls c="5">
          <tpl fld="1" item="0"/>
          <tpl fld="2" item="30"/>
          <tpl fld="3" item="4"/>
          <tpl hier="71" item="0"/>
          <tpl fld="4" item="7"/>
        </tpls>
      </m>
      <m>
        <tpls c="5">
          <tpl fld="1" item="0"/>
          <tpl fld="2" item="30"/>
          <tpl fld="3" item="8"/>
          <tpl hier="71" item="0"/>
          <tpl fld="4" item="7"/>
        </tpls>
      </m>
      <m>
        <tpls c="4">
          <tpl fld="1" item="0"/>
          <tpl fld="2" item="30"/>
          <tpl hier="71" item="0"/>
          <tpl fld="4" item="7"/>
        </tpls>
      </m>
      <m>
        <tpls c="5">
          <tpl fld="1" item="0"/>
          <tpl fld="2" item="0"/>
          <tpl fld="3" item="2"/>
          <tpl hier="71" item="0"/>
          <tpl fld="4" item="8"/>
        </tpls>
      </m>
      <m>
        <tpls c="5">
          <tpl fld="1" item="0"/>
          <tpl fld="2" item="0"/>
          <tpl fld="3" item="6"/>
          <tpl hier="71" item="0"/>
          <tpl fld="4" item="8"/>
        </tpls>
      </m>
      <m>
        <tpls c="5">
          <tpl fld="1" item="0"/>
          <tpl fld="2" item="0"/>
          <tpl fld="3" item="10"/>
          <tpl hier="71" item="0"/>
          <tpl fld="4" item="8"/>
        </tpls>
      </m>
      <m>
        <tpls c="5">
          <tpl fld="1" item="0"/>
          <tpl fld="2" item="1"/>
          <tpl fld="3" item="1"/>
          <tpl hier="71" item="0"/>
          <tpl fld="4" item="8"/>
        </tpls>
      </m>
      <m>
        <tpls c="5">
          <tpl fld="1" item="0"/>
          <tpl fld="2" item="1"/>
          <tpl fld="3" item="5"/>
          <tpl hier="71" item="0"/>
          <tpl fld="4" item="8"/>
        </tpls>
      </m>
      <m>
        <tpls c="5">
          <tpl fld="1" item="0"/>
          <tpl fld="2" item="1"/>
          <tpl fld="3" item="9"/>
          <tpl hier="71" item="0"/>
          <tpl fld="4" item="8"/>
        </tpls>
      </m>
      <m>
        <tpls c="5">
          <tpl fld="1" item="0"/>
          <tpl fld="2" item="2"/>
          <tpl fld="3" item="0"/>
          <tpl hier="71" item="0"/>
          <tpl fld="4" item="8"/>
        </tpls>
      </m>
      <m>
        <tpls c="5">
          <tpl fld="1" item="0"/>
          <tpl fld="2" item="2"/>
          <tpl fld="3" item="4"/>
          <tpl hier="71" item="0"/>
          <tpl fld="4" item="8"/>
        </tpls>
      </m>
      <n v="1462000" in="0">
        <tpls c="5">
          <tpl fld="1" item="0"/>
          <tpl fld="2" item="2"/>
          <tpl fld="3" item="8"/>
          <tpl hier="71" item="0"/>
          <tpl fld="4" item="8"/>
        </tpls>
      </n>
      <n v="6567760" in="0">
        <tpls c="4">
          <tpl fld="1" item="0"/>
          <tpl fld="2" item="2"/>
          <tpl hier="71" item="0"/>
          <tpl fld="4" item="8"/>
        </tpls>
      </n>
      <n v="1397960" in="0">
        <tpls c="5">
          <tpl fld="1" item="0"/>
          <tpl fld="2" item="3"/>
          <tpl fld="3" item="3"/>
          <tpl hier="71" item="0"/>
          <tpl fld="4" item="8"/>
        </tpls>
      </n>
      <n v="401425" in="0">
        <tpls c="5">
          <tpl fld="1" item="0"/>
          <tpl fld="2" item="3"/>
          <tpl fld="3" item="7"/>
          <tpl hier="71" item="0"/>
          <tpl fld="4" item="8"/>
        </tpls>
      </n>
      <n v="550000" in="0">
        <tpls c="5">
          <tpl fld="1" item="0"/>
          <tpl fld="2" item="3"/>
          <tpl fld="3" item="11"/>
          <tpl hier="71" item="0"/>
          <tpl fld="4" item="8"/>
        </tpls>
      </n>
      <n v="300000" in="0">
        <tpls c="5">
          <tpl fld="1" item="0"/>
          <tpl fld="2" item="4"/>
          <tpl fld="3" item="2"/>
          <tpl hier="71" item="0"/>
          <tpl fld="4" item="8"/>
        </tpls>
      </n>
      <n v="90000" in="0">
        <tpls c="5">
          <tpl fld="1" item="0"/>
          <tpl fld="2" item="4"/>
          <tpl fld="3" item="6"/>
          <tpl hier="71" item="0"/>
          <tpl fld="4" item="8"/>
        </tpls>
      </n>
      <m>
        <tpls c="5">
          <tpl fld="1" item="0"/>
          <tpl fld="2" item="4"/>
          <tpl fld="3" item="10"/>
          <tpl hier="71" item="0"/>
          <tpl fld="4" item="8"/>
        </tpls>
      </m>
      <m>
        <tpls c="5">
          <tpl fld="1" item="0"/>
          <tpl fld="2" item="5"/>
          <tpl fld="3" item="1"/>
          <tpl hier="71" item="0"/>
          <tpl fld="4" item="8"/>
        </tpls>
      </m>
      <m>
        <tpls c="5">
          <tpl fld="1" item="0"/>
          <tpl fld="2" item="5"/>
          <tpl fld="3" item="5"/>
          <tpl hier="71" item="0"/>
          <tpl fld="4" item="8"/>
        </tpls>
      </m>
      <n v="700000" in="0">
        <tpls c="5">
          <tpl fld="1" item="0"/>
          <tpl fld="2" item="5"/>
          <tpl fld="3" item="9"/>
          <tpl hier="71" item="0"/>
          <tpl fld="4" item="8"/>
        </tpls>
      </n>
      <m>
        <tpls c="5">
          <tpl fld="1" item="0"/>
          <tpl fld="2" item="6"/>
          <tpl fld="3" item="0"/>
          <tpl hier="71" item="0"/>
          <tpl fld="4" item="8"/>
        </tpls>
      </m>
      <m>
        <tpls c="5">
          <tpl fld="1" item="0"/>
          <tpl fld="2" item="6"/>
          <tpl fld="3" item="4"/>
          <tpl hier="71" item="0"/>
          <tpl fld="4" item="8"/>
        </tpls>
      </m>
      <m>
        <tpls c="5">
          <tpl fld="1" item="0"/>
          <tpl fld="2" item="6"/>
          <tpl fld="3" item="8"/>
          <tpl hier="71" item="0"/>
          <tpl fld="4" item="8"/>
        </tpls>
      </m>
      <m>
        <tpls c="4">
          <tpl fld="1" item="0"/>
          <tpl fld="2" item="6"/>
          <tpl hier="71" item="0"/>
          <tpl fld="4" item="8"/>
        </tpls>
      </m>
      <m>
        <tpls c="5">
          <tpl fld="1" item="0"/>
          <tpl fld="2" item="7"/>
          <tpl fld="3" item="3"/>
          <tpl hier="71" item="0"/>
          <tpl fld="4" item="8"/>
        </tpls>
      </m>
      <m>
        <tpls c="5">
          <tpl fld="1" item="0"/>
          <tpl fld="2" item="7"/>
          <tpl fld="3" item="7"/>
          <tpl hier="71" item="0"/>
          <tpl fld="4" item="8"/>
        </tpls>
      </m>
      <m>
        <tpls c="5">
          <tpl fld="1" item="0"/>
          <tpl fld="2" item="7"/>
          <tpl fld="3" item="11"/>
          <tpl hier="71" item="0"/>
          <tpl fld="4" item="8"/>
        </tpls>
      </m>
      <m>
        <tpls c="5">
          <tpl fld="1" item="0"/>
          <tpl fld="2" item="8"/>
          <tpl fld="3" item="2"/>
          <tpl hier="71" item="0"/>
          <tpl fld="4" item="8"/>
        </tpls>
      </m>
      <m>
        <tpls c="5">
          <tpl fld="1" item="0"/>
          <tpl fld="2" item="8"/>
          <tpl fld="3" item="6"/>
          <tpl hier="71" item="0"/>
          <tpl fld="4" item="8"/>
        </tpls>
      </m>
      <m>
        <tpls c="5">
          <tpl fld="1" item="0"/>
          <tpl fld="2" item="8"/>
          <tpl fld="3" item="10"/>
          <tpl hier="71" item="0"/>
          <tpl fld="4" item="8"/>
        </tpls>
      </m>
      <m>
        <tpls c="5">
          <tpl fld="1" item="0"/>
          <tpl fld="2" item="9"/>
          <tpl fld="3" item="1"/>
          <tpl hier="71" item="0"/>
          <tpl fld="4" item="8"/>
        </tpls>
      </m>
      <m>
        <tpls c="5">
          <tpl fld="1" item="0"/>
          <tpl fld="2" item="9"/>
          <tpl fld="3" item="5"/>
          <tpl hier="71" item="0"/>
          <tpl fld="4" item="8"/>
        </tpls>
      </m>
      <m>
        <tpls c="5">
          <tpl fld="1" item="0"/>
          <tpl fld="2" item="9"/>
          <tpl fld="3" item="9"/>
          <tpl hier="71" item="0"/>
          <tpl fld="4" item="8"/>
        </tpls>
      </m>
      <m>
        <tpls c="5">
          <tpl fld="1" item="0"/>
          <tpl fld="2" item="10"/>
          <tpl fld="3" item="0"/>
          <tpl hier="71" item="0"/>
          <tpl fld="4" item="8"/>
        </tpls>
      </m>
      <m>
        <tpls c="5">
          <tpl fld="1" item="0"/>
          <tpl fld="2" item="10"/>
          <tpl fld="3" item="4"/>
          <tpl hier="71" item="0"/>
          <tpl fld="4" item="8"/>
        </tpls>
      </m>
      <m>
        <tpls c="5">
          <tpl fld="1" item="0"/>
          <tpl fld="2" item="10"/>
          <tpl fld="3" item="8"/>
          <tpl hier="71" item="0"/>
          <tpl fld="4" item="8"/>
        </tpls>
      </m>
      <m>
        <tpls c="4">
          <tpl fld="1" item="0"/>
          <tpl fld="2" item="10"/>
          <tpl hier="71" item="0"/>
          <tpl fld="4" item="8"/>
        </tpls>
      </m>
      <m>
        <tpls c="5">
          <tpl fld="1" item="0"/>
          <tpl fld="2" item="11"/>
          <tpl fld="3" item="3"/>
          <tpl hier="71" item="0"/>
          <tpl fld="4" item="8"/>
        </tpls>
      </m>
      <m>
        <tpls c="5">
          <tpl fld="1" item="0"/>
          <tpl fld="2" item="11"/>
          <tpl fld="3" item="7"/>
          <tpl hier="71" item="0"/>
          <tpl fld="4" item="8"/>
        </tpls>
      </m>
      <m>
        <tpls c="5">
          <tpl fld="1" item="0"/>
          <tpl fld="2" item="11"/>
          <tpl fld="3" item="11"/>
          <tpl hier="71" item="0"/>
          <tpl fld="4" item="8"/>
        </tpls>
      </m>
      <m>
        <tpls c="5">
          <tpl fld="1" item="0"/>
          <tpl fld="2" item="12"/>
          <tpl fld="3" item="2"/>
          <tpl hier="71" item="0"/>
          <tpl fld="4" item="8"/>
        </tpls>
      </m>
      <m>
        <tpls c="5">
          <tpl fld="1" item="0"/>
          <tpl fld="2" item="12"/>
          <tpl fld="3" item="6"/>
          <tpl hier="71" item="0"/>
          <tpl fld="4" item="8"/>
        </tpls>
      </m>
      <m>
        <tpls c="5">
          <tpl fld="1" item="0"/>
          <tpl fld="2" item="12"/>
          <tpl fld="3" item="10"/>
          <tpl hier="71" item="0"/>
          <tpl fld="4" item="8"/>
        </tpls>
      </m>
      <m>
        <tpls c="5">
          <tpl fld="1" item="0"/>
          <tpl fld="2" item="13"/>
          <tpl fld="3" item="1"/>
          <tpl hier="71" item="0"/>
          <tpl fld="4" item="8"/>
        </tpls>
      </m>
      <m>
        <tpls c="5">
          <tpl fld="1" item="0"/>
          <tpl fld="2" item="13"/>
          <tpl fld="3" item="5"/>
          <tpl hier="71" item="0"/>
          <tpl fld="4" item="8"/>
        </tpls>
      </m>
      <m>
        <tpls c="5">
          <tpl fld="1" item="0"/>
          <tpl fld="2" item="13"/>
          <tpl fld="3" item="9"/>
          <tpl hier="71" item="0"/>
          <tpl fld="4" item="8"/>
        </tpls>
      </m>
      <m>
        <tpls c="5">
          <tpl fld="1" item="0"/>
          <tpl fld="2" item="14"/>
          <tpl fld="3" item="0"/>
          <tpl hier="71" item="0"/>
          <tpl fld="4" item="8"/>
        </tpls>
      </m>
      <m>
        <tpls c="5">
          <tpl fld="1" item="0"/>
          <tpl fld="2" item="14"/>
          <tpl fld="3" item="4"/>
          <tpl hier="71" item="0"/>
          <tpl fld="4" item="8"/>
        </tpls>
      </m>
      <m>
        <tpls c="5">
          <tpl fld="1" item="0"/>
          <tpl fld="2" item="14"/>
          <tpl fld="3" item="8"/>
          <tpl hier="71" item="0"/>
          <tpl fld="4" item="8"/>
        </tpls>
      </m>
      <m>
        <tpls c="4">
          <tpl fld="1" item="0"/>
          <tpl fld="2" item="14"/>
          <tpl hier="71" item="0"/>
          <tpl fld="4" item="8"/>
        </tpls>
      </m>
      <m>
        <tpls c="5">
          <tpl fld="1" item="0"/>
          <tpl fld="2" item="15"/>
          <tpl fld="3" item="3"/>
          <tpl hier="71" item="0"/>
          <tpl fld="4" item="8"/>
        </tpls>
      </m>
      <m>
        <tpls c="5">
          <tpl fld="1" item="0"/>
          <tpl fld="2" item="15"/>
          <tpl fld="3" item="7"/>
          <tpl hier="71" item="0"/>
          <tpl fld="4" item="8"/>
        </tpls>
      </m>
      <m>
        <tpls c="5">
          <tpl fld="1" item="0"/>
          <tpl fld="2" item="15"/>
          <tpl fld="3" item="11"/>
          <tpl hier="71" item="0"/>
          <tpl fld="4" item="8"/>
        </tpls>
      </m>
      <m>
        <tpls c="5">
          <tpl fld="1" item="0"/>
          <tpl fld="2" item="16"/>
          <tpl fld="3" item="2"/>
          <tpl hier="71" item="0"/>
          <tpl fld="4" item="8"/>
        </tpls>
      </m>
      <m>
        <tpls c="5">
          <tpl fld="1" item="0"/>
          <tpl fld="2" item="16"/>
          <tpl fld="3" item="6"/>
          <tpl hier="71" item="0"/>
          <tpl fld="4" item="8"/>
        </tpls>
      </m>
      <m>
        <tpls c="5">
          <tpl fld="1" item="0"/>
          <tpl fld="2" item="16"/>
          <tpl fld="3" item="10"/>
          <tpl hier="71" item="0"/>
          <tpl fld="4" item="8"/>
        </tpls>
      </m>
      <m>
        <tpls c="5">
          <tpl fld="1" item="0"/>
          <tpl fld="2" item="17"/>
          <tpl fld="3" item="1"/>
          <tpl hier="71" item="0"/>
          <tpl fld="4" item="8"/>
        </tpls>
      </m>
      <m>
        <tpls c="5">
          <tpl fld="1" item="0"/>
          <tpl fld="2" item="17"/>
          <tpl fld="3" item="5"/>
          <tpl hier="71" item="0"/>
          <tpl fld="4" item="8"/>
        </tpls>
      </m>
      <m>
        <tpls c="5">
          <tpl fld="1" item="0"/>
          <tpl fld="2" item="17"/>
          <tpl fld="3" item="9"/>
          <tpl hier="71" item="0"/>
          <tpl fld="4" item="8"/>
        </tpls>
      </m>
      <m>
        <tpls c="5">
          <tpl fld="1" item="0"/>
          <tpl fld="2" item="18"/>
          <tpl fld="3" item="1"/>
          <tpl hier="71" item="0"/>
          <tpl fld="4" item="8"/>
        </tpls>
      </m>
      <m>
        <tpls c="5">
          <tpl fld="1" item="0"/>
          <tpl fld="2" item="18"/>
          <tpl fld="3" item="6"/>
          <tpl hier="71" item="0"/>
          <tpl fld="4" item="8"/>
        </tpls>
      </m>
      <m>
        <tpls c="5">
          <tpl fld="1" item="0"/>
          <tpl fld="2" item="18"/>
          <tpl fld="3" item="11"/>
          <tpl hier="71" item="0"/>
          <tpl fld="4" item="8"/>
        </tpls>
      </m>
      <m>
        <tpls c="5">
          <tpl fld="1" item="0"/>
          <tpl fld="2" item="19"/>
          <tpl fld="3" item="4"/>
          <tpl hier="71" item="0"/>
          <tpl fld="4" item="8"/>
        </tpls>
      </m>
      <m>
        <tpls c="5">
          <tpl fld="1" item="0"/>
          <tpl fld="2" item="19"/>
          <tpl fld="3" item="9"/>
          <tpl hier="71" item="0"/>
          <tpl fld="4" item="8"/>
        </tpls>
      </m>
      <m>
        <tpls c="5">
          <tpl fld="1" item="0"/>
          <tpl fld="2" item="20"/>
          <tpl fld="3" item="1"/>
          <tpl hier="71" item="0"/>
          <tpl fld="4" item="8"/>
        </tpls>
      </m>
      <m>
        <tpls c="5">
          <tpl fld="1" item="0"/>
          <tpl fld="2" item="20"/>
          <tpl fld="3" item="7"/>
          <tpl hier="71" item="0"/>
          <tpl fld="4" item="8"/>
        </tpls>
      </m>
      <m>
        <tpls c="4">
          <tpl fld="1" item="0"/>
          <tpl fld="2" item="20"/>
          <tpl hier="71" item="0"/>
          <tpl fld="4" item="8"/>
        </tpls>
      </m>
      <m>
        <tpls c="5">
          <tpl fld="1" item="0"/>
          <tpl fld="2" item="21"/>
          <tpl fld="3" item="4"/>
          <tpl hier="71" item="0"/>
          <tpl fld="4" item="8"/>
        </tpls>
      </m>
      <m>
        <tpls c="5">
          <tpl fld="1" item="0"/>
          <tpl fld="2" item="21"/>
          <tpl fld="3" item="10"/>
          <tpl hier="71" item="0"/>
          <tpl fld="4" item="8"/>
        </tpls>
      </m>
      <m>
        <tpls c="5">
          <tpl fld="1" item="0"/>
          <tpl fld="2" item="22"/>
          <tpl fld="3" item="2"/>
          <tpl hier="71" item="0"/>
          <tpl fld="4" item="8"/>
        </tpls>
      </m>
      <m>
        <tpls c="5">
          <tpl fld="1" item="0"/>
          <tpl fld="2" item="22"/>
          <tpl fld="3" item="7"/>
          <tpl hier="71" item="0"/>
          <tpl fld="4" item="8"/>
        </tpls>
      </m>
      <m>
        <tpls c="5">
          <tpl fld="1" item="0"/>
          <tpl fld="2" item="23"/>
          <tpl fld="3" item="0"/>
          <tpl hier="71" item="0"/>
          <tpl fld="4" item="8"/>
        </tpls>
      </m>
      <m>
        <tpls c="5">
          <tpl fld="1" item="0"/>
          <tpl fld="2" item="23"/>
          <tpl fld="3" item="5"/>
          <tpl hier="71" item="0"/>
          <tpl fld="4" item="8"/>
        </tpls>
      </m>
      <m>
        <tpls c="5">
          <tpl fld="1" item="0"/>
          <tpl fld="2" item="23"/>
          <tpl fld="3" item="10"/>
          <tpl hier="71" item="0"/>
          <tpl fld="4" item="8"/>
        </tpls>
      </m>
      <m>
        <tpls c="5">
          <tpl fld="1" item="0"/>
          <tpl fld="2" item="24"/>
          <tpl fld="3" item="3"/>
          <tpl hier="71" item="0"/>
          <tpl fld="4" item="8"/>
        </tpls>
      </m>
      <m>
        <tpls c="5">
          <tpl fld="1" item="0"/>
          <tpl fld="2" item="24"/>
          <tpl fld="3" item="8"/>
          <tpl hier="71" item="0"/>
          <tpl fld="4" item="8"/>
        </tpls>
      </m>
      <m>
        <tpls c="5">
          <tpl fld="1" item="0"/>
          <tpl fld="2" item="25"/>
          <tpl fld="3" item="0"/>
          <tpl hier="71" item="0"/>
          <tpl fld="4" item="8"/>
        </tpls>
      </m>
      <m>
        <tpls c="5">
          <tpl fld="1" item="0"/>
          <tpl fld="2" item="25"/>
          <tpl fld="3" item="6"/>
          <tpl hier="71" item="0"/>
          <tpl fld="4" item="8"/>
        </tpls>
      </m>
      <m>
        <tpls c="5">
          <tpl fld="1" item="0"/>
          <tpl fld="2" item="25"/>
          <tpl fld="3" item="11"/>
          <tpl hier="71" item="0"/>
          <tpl fld="4" item="8"/>
        </tpls>
      </m>
      <m>
        <tpls c="5">
          <tpl fld="1" item="0"/>
          <tpl fld="2" item="26"/>
          <tpl fld="3" item="3"/>
          <tpl hier="71" item="0"/>
          <tpl fld="4" item="8"/>
        </tpls>
      </m>
      <m>
        <tpls c="5">
          <tpl fld="1" item="0"/>
          <tpl fld="2" item="26"/>
          <tpl fld="3" item="9"/>
          <tpl hier="71" item="0"/>
          <tpl fld="4" item="8"/>
        </tpls>
      </m>
      <m>
        <tpls c="5">
          <tpl fld="1" item="0"/>
          <tpl fld="2" item="27"/>
          <tpl fld="3" item="1"/>
          <tpl hier="71" item="0"/>
          <tpl fld="4" item="8"/>
        </tpls>
      </m>
      <m>
        <tpls c="5">
          <tpl fld="1" item="0"/>
          <tpl fld="2" item="27"/>
          <tpl fld="3" item="6"/>
          <tpl hier="71" item="0"/>
          <tpl fld="4" item="8"/>
        </tpls>
      </m>
      <m>
        <tpls c="4">
          <tpl fld="1" item="0"/>
          <tpl fld="2" item="27"/>
          <tpl hier="71" item="0"/>
          <tpl fld="4" item="8"/>
        </tpls>
      </m>
      <m>
        <tpls c="5">
          <tpl fld="1" item="0"/>
          <tpl fld="2" item="28"/>
          <tpl fld="3" item="4"/>
          <tpl hier="71" item="0"/>
          <tpl fld="4" item="8"/>
        </tpls>
      </m>
      <m>
        <tpls c="5">
          <tpl fld="1" item="0"/>
          <tpl fld="2" item="28"/>
          <tpl fld="3" item="9"/>
          <tpl hier="71" item="0"/>
          <tpl fld="4" item="8"/>
        </tpls>
      </m>
      <m>
        <tpls c="5">
          <tpl fld="1" item="0"/>
          <tpl fld="2" item="29"/>
          <tpl fld="3" item="2"/>
          <tpl hier="71" item="0"/>
          <tpl fld="4" item="8"/>
        </tpls>
      </m>
      <m>
        <tpls c="5">
          <tpl fld="1" item="0"/>
          <tpl fld="2" item="29"/>
          <tpl fld="3" item="7"/>
          <tpl hier="71" item="0"/>
          <tpl fld="4" item="8"/>
        </tpls>
      </m>
      <m>
        <tpls c="4">
          <tpl fld="1" item="0"/>
          <tpl fld="2" item="29"/>
          <tpl hier="71" item="0"/>
          <tpl fld="4" item="8"/>
        </tpls>
      </m>
      <m>
        <tpls c="5">
          <tpl fld="1" item="0"/>
          <tpl fld="2" item="30"/>
          <tpl fld="3" item="5"/>
          <tpl hier="71" item="0"/>
          <tpl fld="4" item="8"/>
        </tpls>
      </m>
      <m>
        <tpls c="5">
          <tpl fld="1" item="0"/>
          <tpl fld="2" item="30"/>
          <tpl fld="3" item="10"/>
          <tpl hier="71" item="0"/>
          <tpl fld="4" item="8"/>
        </tpls>
      </m>
      <n v="4109.46" in="0">
        <tpls c="5">
          <tpl fld="1" item="0"/>
          <tpl fld="2" item="0"/>
          <tpl fld="3" item="1"/>
          <tpl hier="71" item="0"/>
          <tpl fld="4" item="9"/>
        </tpls>
      </n>
      <n v="4109.46" in="0">
        <tpls c="5">
          <tpl fld="1" item="0"/>
          <tpl fld="2" item="0"/>
          <tpl fld="3" item="7"/>
          <tpl hier="71" item="0"/>
          <tpl fld="4" item="9"/>
        </tpls>
      </n>
      <n v="179498.10999999996" in="0">
        <tpls c="4">
          <tpl fld="1" item="0"/>
          <tpl fld="2" item="0"/>
          <tpl hier="71" item="0"/>
          <tpl fld="4" item="9"/>
        </tpls>
      </n>
      <n v="4259.6400000000003" in="0">
        <tpls c="5">
          <tpl fld="1" item="0"/>
          <tpl fld="2" item="1"/>
          <tpl fld="3" item="4"/>
          <tpl hier="71" item="0"/>
          <tpl fld="4" item="9"/>
        </tpls>
      </n>
      <n v="19425.370000000003" in="0">
        <tpls c="5">
          <tpl fld="1" item="0"/>
          <tpl fld="2" item="1"/>
          <tpl fld="3" item="10"/>
          <tpl hier="71" item="0"/>
          <tpl fld="4" item="9"/>
        </tpls>
      </n>
      <n v="62843.049999999996" in="0">
        <tpls c="5">
          <tpl fld="1" item="0"/>
          <tpl fld="2" item="2"/>
          <tpl fld="3" item="2"/>
          <tpl hier="71" item="0"/>
          <tpl fld="4" item="9"/>
        </tpls>
      </n>
      <n v="23209.759999999998" in="0">
        <tpls c="5">
          <tpl fld="1" item="0"/>
          <tpl fld="2" item="2"/>
          <tpl fld="3" item="7"/>
          <tpl hier="71" item="0"/>
          <tpl fld="4" item="9"/>
        </tpls>
      </n>
      <n v="27724.73" in="0">
        <tpls c="5">
          <tpl fld="1" item="0"/>
          <tpl fld="2" item="3"/>
          <tpl fld="3" item="0"/>
          <tpl hier="71" item="0"/>
          <tpl fld="4" item="9"/>
        </tpls>
      </n>
      <n v="127238.76000000001" in="0">
        <tpls c="5">
          <tpl fld="1" item="0"/>
          <tpl fld="2" item="3"/>
          <tpl fld="3" item="5"/>
          <tpl hier="71" item="0"/>
          <tpl fld="4" item="9"/>
        </tpls>
      </n>
      <n v="36398.249999999985" in="0">
        <tpls c="5">
          <tpl fld="1" item="0"/>
          <tpl fld="2" item="3"/>
          <tpl fld="3" item="10"/>
          <tpl hier="71" item="0"/>
          <tpl fld="4" item="9"/>
        </tpls>
      </n>
      <n v="43201.799999999988" in="0">
        <tpls c="5">
          <tpl fld="1" item="0"/>
          <tpl fld="2" item="4"/>
          <tpl fld="3" item="3"/>
          <tpl hier="71" item="0"/>
          <tpl fld="4" item="9"/>
        </tpls>
      </n>
      <n v="149122.85999999996" in="0">
        <tpls c="5">
          <tpl fld="1" item="0"/>
          <tpl fld="2" item="4"/>
          <tpl fld="3" item="8"/>
          <tpl hier="71" item="0"/>
          <tpl fld="4" item="9"/>
        </tpls>
      </n>
      <n v="45392.87999999999" in="0">
        <tpls c="5">
          <tpl fld="1" item="0"/>
          <tpl fld="2" item="5"/>
          <tpl fld="3" item="0"/>
          <tpl hier="71" item="0"/>
          <tpl fld="4" item="9"/>
        </tpls>
      </n>
      <n v="43165.87999999999" in="0">
        <tpls c="5">
          <tpl fld="1" item="0"/>
          <tpl fld="2" item="5"/>
          <tpl fld="3" item="6"/>
          <tpl hier="71" item="0"/>
          <tpl fld="4" item="9"/>
        </tpls>
      </n>
      <n v="136095.93999999994" in="0">
        <tpls c="5">
          <tpl fld="1" item="0"/>
          <tpl fld="2" item="5"/>
          <tpl fld="3" item="11"/>
          <tpl hier="71" item="0"/>
          <tpl fld="4" item="9"/>
        </tpls>
      </n>
      <n v="45046.819999999992" in="0">
        <tpls c="5">
          <tpl fld="1" item="0"/>
          <tpl fld="2" item="6"/>
          <tpl fld="3" item="3"/>
          <tpl hier="71" item="0"/>
          <tpl fld="4" item="9"/>
        </tpls>
      </n>
      <n v="44153.249999999993" in="0">
        <tpls c="5">
          <tpl fld="1" item="0"/>
          <tpl fld="2" item="6"/>
          <tpl fld="3" item="9"/>
          <tpl hier="71" item="0"/>
          <tpl fld="4" item="9"/>
        </tpls>
      </n>
      <n v="47991.299999999996" in="0">
        <tpls c="5">
          <tpl fld="1" item="0"/>
          <tpl fld="2" item="7"/>
          <tpl fld="3" item="1"/>
          <tpl hier="71" item="0"/>
          <tpl fld="4" item="9"/>
        </tpls>
      </n>
      <n v="69253.77" in="0">
        <tpls c="5">
          <tpl fld="1" item="0"/>
          <tpl fld="2" item="7"/>
          <tpl fld="3" item="6"/>
          <tpl hier="71" item="0"/>
          <tpl fld="4" item="9"/>
        </tpls>
      </n>
      <n v="1148129.5199999998" in="0">
        <tpls c="4">
          <tpl fld="1" item="0"/>
          <tpl fld="2" item="7"/>
          <tpl hier="71" item="0"/>
          <tpl fld="4" item="9"/>
        </tpls>
      </n>
      <n v="68749.509999999995" in="0">
        <tpls c="5">
          <tpl fld="1" item="0"/>
          <tpl fld="2" item="8"/>
          <tpl fld="3" item="4"/>
          <tpl hier="71" item="0"/>
          <tpl fld="4" item="9"/>
        </tpls>
      </n>
      <n v="69053.77" in="0">
        <tpls c="5">
          <tpl fld="1" item="0"/>
          <tpl fld="2" item="8"/>
          <tpl fld="3" item="9"/>
          <tpl hier="71" item="0"/>
          <tpl fld="4" item="9"/>
        </tpls>
      </n>
      <n v="173118.30000000002" in="0">
        <tpls c="5">
          <tpl fld="1" item="0"/>
          <tpl fld="2" item="9"/>
          <tpl fld="3" item="2"/>
          <tpl hier="71" item="0"/>
          <tpl fld="4" item="9"/>
        </tpls>
      </n>
      <n v="67901.500000000015" in="0">
        <tpls c="5">
          <tpl fld="1" item="0"/>
          <tpl fld="2" item="9"/>
          <tpl fld="3" item="7"/>
          <tpl hier="71" item="0"/>
          <tpl fld="4" item="9"/>
        </tpls>
      </n>
      <n v="1238037.5099999988" in="0">
        <tpls c="4">
          <tpl fld="1" item="0"/>
          <tpl fld="2" item="9"/>
          <tpl hier="71" item="0"/>
          <tpl fld="4" item="9"/>
        </tpls>
      </n>
      <n v="166569.30000000002" in="0">
        <tpls c="5">
          <tpl fld="1" item="0"/>
          <tpl fld="2" item="10"/>
          <tpl fld="3" item="5"/>
          <tpl hier="71" item="0"/>
          <tpl fld="4" item="9"/>
        </tpls>
      </n>
      <n v="59584.210000000006" in="0">
        <tpls c="5">
          <tpl fld="1" item="0"/>
          <tpl fld="2" item="10"/>
          <tpl fld="3" item="10"/>
          <tpl hier="71" item="0"/>
          <tpl fld="4" item="9"/>
        </tpls>
      </n>
      <n v="164240.74000000002" in="0">
        <tpls c="5">
          <tpl fld="1" item="0"/>
          <tpl fld="2" item="11"/>
          <tpl fld="3" item="2"/>
          <tpl hier="71" item="0"/>
          <tpl fld="4" item="9"/>
        </tpls>
      </n>
      <n v="163487.39000000001" in="0">
        <tpls c="5">
          <tpl fld="1" item="0"/>
          <tpl fld="2" item="11"/>
          <tpl fld="3" item="8"/>
          <tpl hier="71" item="0"/>
          <tpl fld="4" item="9"/>
        </tpls>
      </n>
      <n v="37596.61" in="0">
        <tpls c="5">
          <tpl fld="1" item="0"/>
          <tpl fld="2" item="12"/>
          <tpl fld="3" item="0"/>
          <tpl hier="71" item="0"/>
          <tpl fld="4" item="9"/>
        </tpls>
      </n>
      <n v="141617.31000000003" in="0">
        <tpls c="5">
          <tpl fld="1" item="0"/>
          <tpl fld="2" item="12"/>
          <tpl fld="3" item="5"/>
          <tpl hier="71" item="0"/>
          <tpl fld="4" item="9"/>
        </tpls>
      </n>
      <n v="140861.98000000001" in="0">
        <tpls c="5">
          <tpl fld="1" item="0"/>
          <tpl fld="2" item="12"/>
          <tpl fld="3" item="11"/>
          <tpl hier="71" item="0"/>
          <tpl fld="4" item="9"/>
        </tpls>
      </n>
      <n v="34733.479999999996" in="0">
        <tpls c="5">
          <tpl fld="1" item="0"/>
          <tpl fld="2" item="13"/>
          <tpl fld="3" item="3"/>
          <tpl hier="71" item="0"/>
          <tpl fld="4" item="9"/>
        </tpls>
      </n>
      <n v="132667.64000000001" in="0">
        <tpls c="5">
          <tpl fld="1" item="0"/>
          <tpl fld="2" item="13"/>
          <tpl fld="3" item="8"/>
          <tpl hier="71" item="0"/>
          <tpl fld="4" item="9"/>
        </tpls>
      </n>
      <n v="33510.32" in="0">
        <tpls c="5">
          <tpl fld="1" item="0"/>
          <tpl fld="2" item="14"/>
          <tpl fld="3" item="1"/>
          <tpl hier="71" item="0"/>
          <tpl fld="4" item="9"/>
        </tpls>
      </n>
      <n v="33510.32" in="0">
        <tpls c="5">
          <tpl fld="1" item="0"/>
          <tpl fld="2" item="14"/>
          <tpl fld="3" item="6"/>
          <tpl hier="71" item="0"/>
          <tpl fld="4" item="9"/>
        </tpls>
      </n>
      <n v="32535.32" in="0">
        <tpls c="5">
          <tpl fld="1" item="0"/>
          <tpl fld="2" item="15"/>
          <tpl fld="3" item="0"/>
          <tpl hier="71" item="0"/>
          <tpl fld="4" item="9"/>
        </tpls>
      </n>
      <n v="113841.44" in="0">
        <tpls c="5">
          <tpl fld="1" item="0"/>
          <tpl fld="2" item="15"/>
          <tpl fld="3" item="8"/>
          <tpl hier="71" item="0"/>
          <tpl fld="4" item="9"/>
        </tpls>
      </n>
      <n v="30717.32" in="0">
        <tpls c="5">
          <tpl fld="1" item="0"/>
          <tpl fld="2" item="16"/>
          <tpl fld="3" item="3"/>
          <tpl hier="71" item="0"/>
          <tpl fld="4" item="9"/>
        </tpls>
      </n>
      <n v="106430.19" in="0">
        <tpls c="5">
          <tpl fld="1" item="0"/>
          <tpl fld="2" item="16"/>
          <tpl fld="3" item="11"/>
          <tpl hier="71" item="0"/>
          <tpl fld="4" item="9"/>
        </tpls>
      </n>
      <n v="27149.32" in="0">
        <tpls c="5">
          <tpl fld="1" item="0"/>
          <tpl fld="2" item="17"/>
          <tpl fld="3" item="6"/>
          <tpl hier="71" item="0"/>
          <tpl fld="4" item="9"/>
        </tpls>
      </n>
      <n v="27149.32" in="0">
        <tpls c="5">
          <tpl fld="1" item="0"/>
          <tpl fld="2" item="18"/>
          <tpl fld="3" item="1"/>
          <tpl hier="71" item="0"/>
          <tpl fld="4" item="9"/>
        </tpls>
      </n>
      <n v="27151.32" in="0">
        <tpls c="5">
          <tpl fld="1" item="0"/>
          <tpl fld="2" item="18"/>
          <tpl fld="3" item="9"/>
          <tpl hier="71" item="0"/>
          <tpl fld="4" item="9"/>
        </tpls>
      </n>
      <n v="27149.32" in="0">
        <tpls c="5">
          <tpl fld="1" item="0"/>
          <tpl fld="2" item="19"/>
          <tpl fld="3" item="4"/>
          <tpl hier="71" item="0"/>
          <tpl fld="4" item="9"/>
        </tpls>
      </n>
      <n v="630151.48" in="0">
        <tpls c="4">
          <tpl fld="1" item="0"/>
          <tpl fld="2" item="19"/>
          <tpl hier="71" item="0"/>
          <tpl fld="4" item="9"/>
        </tpls>
      </n>
      <n v="27151.32" in="0">
        <tpls c="5">
          <tpl fld="1" item="0"/>
          <tpl fld="2" item="20"/>
          <tpl fld="3" item="9"/>
          <tpl hier="71" item="0"/>
          <tpl fld="4" item="9"/>
        </tpls>
      </n>
      <n v="577464.53" in="0">
        <tpls c="4">
          <tpl fld="1" item="0"/>
          <tpl fld="2" item="21"/>
          <tpl hier="71" item="0"/>
          <tpl fld="4" item="9"/>
        </tpls>
      </n>
      <n v="44743.53" in="0">
        <tpls c="5">
          <tpl fld="1" item="0"/>
          <tpl fld="2" item="23"/>
          <tpl fld="3" item="2"/>
          <tpl hier="71" item="0"/>
          <tpl fld="4" item="9"/>
        </tpls>
      </n>
      <n v="20980.21" in="0">
        <tpls c="5">
          <tpl fld="1" item="0"/>
          <tpl fld="2" item="24"/>
          <tpl fld="3" item="5"/>
          <tpl hier="71" item="0"/>
          <tpl fld="4" item="9"/>
        </tpls>
      </n>
      <n v="1705.46" in="0">
        <tpls c="5">
          <tpl fld="1" item="0"/>
          <tpl fld="2" item="25"/>
          <tpl fld="3" item="8"/>
          <tpl hier="71" item="0"/>
          <tpl fld="4" item="9"/>
        </tpls>
      </n>
      <n v="1705.46" in="0">
        <tpls c="5">
          <tpl fld="1" item="0"/>
          <tpl fld="2" item="26"/>
          <tpl fld="3" item="11"/>
          <tpl hier="71" item="0"/>
          <tpl fld="4" item="9"/>
        </tpls>
      </n>
      <m>
        <tpls c="5">
          <tpl fld="1" item="0"/>
          <tpl fld="2" item="28"/>
          <tpl fld="3" item="1"/>
          <tpl hier="71" item="0"/>
          <tpl fld="4" item="9"/>
        </tpls>
      </m>
      <m>
        <tpls c="5">
          <tpl fld="1" item="0"/>
          <tpl fld="2" item="29"/>
          <tpl fld="3" item="4"/>
          <tpl hier="71" item="0"/>
          <tpl fld="4" item="9"/>
        </tpls>
      </m>
      <m>
        <tpls c="5">
          <tpl fld="1" item="0"/>
          <tpl fld="2" item="30"/>
          <tpl fld="3" item="7"/>
          <tpl hier="71" item="0"/>
          <tpl fld="4" item="9"/>
        </tpls>
      </m>
      <m>
        <tpls c="5">
          <tpl fld="1" item="0"/>
          <tpl fld="2" item="0"/>
          <tpl fld="3" item="9"/>
          <tpl hier="71" item="0"/>
          <tpl fld="4" item="10"/>
        </tpls>
      </m>
      <m>
        <tpls c="4">
          <tpl fld="1" item="0"/>
          <tpl fld="2" item="1"/>
          <tpl hier="71" item="0"/>
          <tpl fld="4" item="10"/>
        </tpls>
      </m>
      <m>
        <tpls c="5">
          <tpl fld="1" item="0"/>
          <tpl fld="2" item="3"/>
          <tpl fld="3" item="2"/>
          <tpl hier="71" item="0"/>
          <tpl fld="4" item="10"/>
        </tpls>
      </m>
      <m>
        <tpls c="5">
          <tpl fld="1" item="0"/>
          <tpl fld="2" item="4"/>
          <tpl fld="3" item="5"/>
          <tpl hier="71" item="0"/>
          <tpl fld="4" item="10"/>
        </tpls>
      </m>
      <n v="4616.91" in="0">
        <tpls c="5">
          <tpl fld="1" item="0"/>
          <tpl fld="2" item="5"/>
          <tpl fld="3" item="8"/>
          <tpl hier="71" item="0"/>
          <tpl fld="4" item="10"/>
        </tpls>
      </n>
      <m>
        <tpls c="5">
          <tpl fld="1" item="0"/>
          <tpl fld="2" item="6"/>
          <tpl fld="3" item="11"/>
          <tpl hier="71" item="0"/>
          <tpl fld="4" item="10"/>
        </tpls>
      </m>
      <m>
        <tpls c="5">
          <tpl fld="1" item="0"/>
          <tpl fld="2" item="8"/>
          <tpl fld="3" item="1"/>
          <tpl hier="71" item="0"/>
          <tpl fld="4" item="10"/>
        </tpls>
      </m>
      <m>
        <tpls c="5">
          <tpl fld="1" item="0"/>
          <tpl fld="2" item="9"/>
          <tpl fld="3" item="4"/>
          <tpl hier="71" item="0"/>
          <tpl fld="4" item="10"/>
        </tpls>
      </m>
      <m>
        <tpls c="5">
          <tpl fld="1" item="0"/>
          <tpl fld="2" item="10"/>
          <tpl fld="3" item="7"/>
          <tpl hier="71" item="0"/>
          <tpl fld="4" item="10"/>
        </tpls>
      </m>
      <m>
        <tpls c="5">
          <tpl fld="1" item="0"/>
          <tpl fld="2" item="11"/>
          <tpl fld="3" item="10"/>
          <tpl hier="71" item="0"/>
          <tpl fld="4" item="10"/>
        </tpls>
      </m>
      <m>
        <tpls c="5">
          <tpl fld="1" item="0"/>
          <tpl fld="2" item="13"/>
          <tpl fld="3" item="0"/>
          <tpl hier="71" item="0"/>
          <tpl fld="4" item="10"/>
        </tpls>
      </m>
      <m>
        <tpls c="5">
          <tpl fld="1" item="0"/>
          <tpl fld="2" item="14"/>
          <tpl fld="3" item="3"/>
          <tpl hier="71" item="0"/>
          <tpl fld="4" item="10"/>
        </tpls>
      </m>
      <m>
        <tpls c="5">
          <tpl fld="1" item="0"/>
          <tpl fld="2" item="15"/>
          <tpl fld="3" item="6"/>
          <tpl hier="71" item="0"/>
          <tpl fld="4" item="10"/>
        </tpls>
      </m>
      <m>
        <tpls c="5">
          <tpl fld="1" item="0"/>
          <tpl fld="2" item="16"/>
          <tpl fld="3" item="9"/>
          <tpl hier="71" item="0"/>
          <tpl fld="4" item="10"/>
        </tpls>
      </m>
      <m>
        <tpls c="4">
          <tpl fld="1" item="0"/>
          <tpl fld="2" item="17"/>
          <tpl hier="71" item="0"/>
          <tpl fld="4" item="10"/>
        </tpls>
      </m>
      <m>
        <tpls c="5">
          <tpl fld="1" item="0"/>
          <tpl fld="2" item="19"/>
          <tpl fld="3" item="2"/>
          <tpl hier="71" item="0"/>
          <tpl fld="4" item="10"/>
        </tpls>
      </m>
      <m>
        <tpls c="5">
          <tpl fld="1" item="0"/>
          <tpl fld="2" item="20"/>
          <tpl fld="3" item="5"/>
          <tpl hier="71" item="0"/>
          <tpl fld="4" item="10"/>
        </tpls>
      </m>
      <m>
        <tpls c="5">
          <tpl fld="1" item="0"/>
          <tpl fld="2" item="21"/>
          <tpl fld="3" item="8"/>
          <tpl hier="71" item="0"/>
          <tpl fld="4" item="10"/>
        </tpls>
      </m>
      <m>
        <tpls c="5">
          <tpl fld="1" item="0"/>
          <tpl fld="2" item="22"/>
          <tpl fld="3" item="11"/>
          <tpl hier="71" item="0"/>
          <tpl fld="4" item="10"/>
        </tpls>
      </m>
      <m>
        <tpls c="5">
          <tpl fld="1" item="0"/>
          <tpl fld="2" item="24"/>
          <tpl fld="3" item="1"/>
          <tpl hier="71" item="0"/>
          <tpl fld="4" item="10"/>
        </tpls>
      </m>
      <m>
        <tpls c="5">
          <tpl fld="1" item="0"/>
          <tpl fld="2" item="25"/>
          <tpl fld="3" item="4"/>
          <tpl hier="71" item="0"/>
          <tpl fld="4" item="10"/>
        </tpls>
      </m>
      <m>
        <tpls c="5">
          <tpl fld="1" item="0"/>
          <tpl fld="2" item="26"/>
          <tpl fld="3" item="7"/>
          <tpl hier="71" item="0"/>
          <tpl fld="4" item="10"/>
        </tpls>
      </m>
      <m>
        <tpls c="5">
          <tpl fld="1" item="0"/>
          <tpl fld="2" item="27"/>
          <tpl fld="3" item="10"/>
          <tpl hier="71" item="0"/>
          <tpl fld="4" item="10"/>
        </tpls>
      </m>
      <m>
        <tpls c="5">
          <tpl fld="1" item="0"/>
          <tpl fld="2" item="29"/>
          <tpl fld="3" item="0"/>
          <tpl hier="71" item="0"/>
          <tpl fld="4" item="10"/>
        </tpls>
      </m>
      <m>
        <tpls c="5">
          <tpl fld="1" item="0"/>
          <tpl fld="2" item="30"/>
          <tpl fld="3" item="3"/>
          <tpl hier="71" item="0"/>
          <tpl fld="4" item="10"/>
        </tpls>
      </m>
      <n v="14030.08" in="0">
        <tpls c="5">
          <tpl fld="1" item="0"/>
          <tpl fld="2" item="0"/>
          <tpl fld="3" item="5"/>
          <tpl hier="71" item="0"/>
          <tpl fld="4" item="11"/>
        </tpls>
      </n>
      <n v="36375.47" in="0">
        <tpls c="5">
          <tpl fld="1" item="0"/>
          <tpl fld="2" item="1"/>
          <tpl fld="3" item="8"/>
          <tpl hier="71" item="0"/>
          <tpl fld="4" item="11"/>
        </tpls>
      </n>
      <n v="65428.36" in="0">
        <tpls c="5">
          <tpl fld="1" item="0"/>
          <tpl fld="2" item="2"/>
          <tpl fld="3" item="11"/>
          <tpl hier="71" item="0"/>
          <tpl fld="4" item="11"/>
        </tpls>
      </n>
      <n v="26176.120000000003" in="0">
        <tpls c="5">
          <tpl fld="1" item="0"/>
          <tpl fld="2" item="4"/>
          <tpl fld="3" item="4"/>
          <tpl hier="71" item="0"/>
          <tpl fld="4" item="11"/>
        </tpls>
      </n>
      <n v="87593.400000000023" in="0">
        <tpls c="5">
          <tpl fld="1" item="0"/>
          <tpl fld="2" item="6"/>
          <tpl fld="3" item="5"/>
          <tpl hier="71" item="0"/>
          <tpl fld="4" item="11"/>
        </tpls>
      </n>
      <n v="113991.84000000001" in="0">
        <tpls c="5">
          <tpl fld="1" item="0"/>
          <tpl fld="2" item="8"/>
          <tpl fld="3" item="11"/>
          <tpl hier="71" item="0"/>
          <tpl fld="4" item="11"/>
        </tpls>
      </n>
      <n v="46189.219999999994" in="0">
        <tpls c="5">
          <tpl fld="1" item="0"/>
          <tpl fld="2" item="11"/>
          <tpl fld="3" item="4"/>
          <tpl hier="71" item="0"/>
          <tpl fld="4" item="11"/>
        </tpls>
      </n>
      <n v="23186.36" in="0">
        <tpls c="5">
          <tpl fld="1" item="0"/>
          <tpl fld="2" item="13"/>
          <tpl fld="3" item="10"/>
          <tpl hier="71" item="0"/>
          <tpl fld="4" item="11"/>
        </tpls>
      </n>
      <n v="22550.39" in="0">
        <tpls c="5">
          <tpl fld="1" item="0"/>
          <tpl fld="2" item="16"/>
          <tpl fld="3" item="3"/>
          <tpl hier="71" item="0"/>
          <tpl fld="4" item="11"/>
        </tpls>
      </n>
      <n v="21723.84" in="0">
        <tpls c="5">
          <tpl fld="1" item="0"/>
          <tpl fld="2" item="18"/>
          <tpl fld="3" item="9"/>
          <tpl hier="71" item="0"/>
          <tpl fld="4" item="11"/>
        </tpls>
      </n>
      <n v="95394.44" in="0">
        <tpls c="5">
          <tpl fld="1" item="0"/>
          <tpl fld="2" item="21"/>
          <tpl fld="3" item="2"/>
          <tpl hier="71" item="0"/>
          <tpl fld="4" item="11"/>
        </tpls>
      </n>
      <n v="38429.46" in="0">
        <tpls c="5">
          <tpl fld="1" item="0"/>
          <tpl fld="2" item="23"/>
          <tpl fld="3" item="8"/>
          <tpl hier="71" item="0"/>
          <tpl fld="4" item="11"/>
        </tpls>
      </n>
      <m>
        <tpls c="5">
          <tpl fld="1" item="0"/>
          <tpl fld="2" item="26"/>
          <tpl fld="3" item="1"/>
          <tpl hier="71" item="0"/>
          <tpl fld="4" item="11"/>
        </tpls>
      </m>
      <m>
        <tpls c="5">
          <tpl fld="1" item="0"/>
          <tpl fld="2" item="28"/>
          <tpl fld="3" item="7"/>
          <tpl hier="71" item="0"/>
          <tpl fld="4" item="11"/>
        </tpls>
      </m>
      <n v="13330490.710000008" in="0">
        <tpls c="4">
          <tpl fld="1" item="0"/>
          <tpl hier="59" item="4294967295"/>
          <tpl hier="71" item="0"/>
          <tpl fld="4" item="11"/>
        </tpls>
      </n>
      <m>
        <tpls c="5">
          <tpl fld="1" item="0"/>
          <tpl fld="2" item="2"/>
          <tpl fld="3" item="11"/>
          <tpl hier="71" item="0"/>
          <tpl fld="4" item="12"/>
        </tpls>
      </m>
      <n v="22.65" in="0">
        <tpls c="5">
          <tpl fld="1" item="0"/>
          <tpl fld="2" item="7"/>
          <tpl fld="3" item="10"/>
          <tpl hier="71" item="0"/>
          <tpl fld="4" item="12"/>
        </tpls>
      </n>
      <m>
        <tpls c="5">
          <tpl fld="1" item="0"/>
          <tpl fld="2" item="12"/>
          <tpl fld="3" item="9"/>
          <tpl hier="71" item="0"/>
          <tpl fld="4" item="12"/>
        </tpls>
      </m>
      <m>
        <tpls c="5">
          <tpl fld="1" item="0"/>
          <tpl fld="2" item="17"/>
          <tpl fld="3" item="8"/>
          <tpl hier="71" item="0"/>
          <tpl fld="4" item="12"/>
        </tpls>
      </m>
      <m>
        <tpls c="5">
          <tpl fld="1" item="0"/>
          <tpl fld="2" item="22"/>
          <tpl fld="3" item="7"/>
          <tpl hier="71" item="0"/>
          <tpl fld="4" item="12"/>
        </tpls>
      </m>
      <m>
        <tpls c="5">
          <tpl fld="1" item="0"/>
          <tpl fld="2" item="27"/>
          <tpl fld="3" item="8"/>
          <tpl hier="71" item="0"/>
          <tpl fld="4" item="12"/>
        </tpls>
      </m>
      <n v="69460.490000000005" in="0">
        <tpls c="5">
          <tpl fld="1" item="0"/>
          <tpl fld="2" item="6"/>
          <tpl fld="3" item="5"/>
          <tpl hier="71" item="0"/>
          <tpl fld="4" item="13"/>
        </tpls>
      </n>
      <n v="8166.9299999999994" in="0">
        <tpls c="5">
          <tpl fld="1" item="0"/>
          <tpl fld="2" item="16"/>
          <tpl fld="3" item="3"/>
          <tpl hier="71" item="0"/>
          <tpl fld="4" item="13"/>
        </tpls>
      </n>
      <n v="-62.79" in="0">
        <tpls c="5">
          <tpl fld="1" item="0"/>
          <tpl fld="2" item="28"/>
          <tpl fld="3" item="5"/>
          <tpl hier="71" item="0"/>
          <tpl fld="4" item="13"/>
        </tpls>
      </n>
      <n v="72.069999999999993" in="0">
        <tpls c="5">
          <tpl fld="1" item="0"/>
          <tpl fld="2" item="17"/>
          <tpl fld="3" item="11"/>
          <tpl hier="71" item="0"/>
          <tpl fld="4" item="14"/>
        </tpls>
      </n>
      <m>
        <tpls c="5">
          <tpl fld="1" item="0"/>
          <tpl fld="2" item="12"/>
          <tpl fld="3" item="7"/>
          <tpl hier="71" item="0"/>
          <tpl fld="4" item="7"/>
        </tpls>
      </m>
      <m>
        <tpls c="5">
          <tpl fld="1" item="0"/>
          <tpl fld="2" item="12"/>
          <tpl fld="3" item="11"/>
          <tpl hier="71" item="0"/>
          <tpl fld="4" item="7"/>
        </tpls>
      </m>
      <m>
        <tpls c="5">
          <tpl fld="1" item="0"/>
          <tpl fld="2" item="13"/>
          <tpl fld="3" item="2"/>
          <tpl hier="71" item="0"/>
          <tpl fld="4" item="7"/>
        </tpls>
      </m>
      <m>
        <tpls c="5">
          <tpl fld="1" item="0"/>
          <tpl fld="2" item="13"/>
          <tpl fld="3" item="6"/>
          <tpl hier="71" item="0"/>
          <tpl fld="4" item="7"/>
        </tpls>
      </m>
      <m>
        <tpls c="5">
          <tpl fld="1" item="0"/>
          <tpl fld="2" item="13"/>
          <tpl fld="3" item="10"/>
          <tpl hier="71" item="0"/>
          <tpl fld="4" item="7"/>
        </tpls>
      </m>
      <m>
        <tpls c="5">
          <tpl fld="1" item="0"/>
          <tpl fld="2" item="14"/>
          <tpl fld="3" item="1"/>
          <tpl hier="71" item="0"/>
          <tpl fld="4" item="7"/>
        </tpls>
      </m>
      <m>
        <tpls c="5">
          <tpl fld="1" item="0"/>
          <tpl fld="2" item="14"/>
          <tpl fld="3" item="5"/>
          <tpl hier="71" item="0"/>
          <tpl fld="4" item="7"/>
        </tpls>
      </m>
      <m>
        <tpls c="5">
          <tpl fld="1" item="0"/>
          <tpl fld="2" item="14"/>
          <tpl fld="3" item="9"/>
          <tpl hier="71" item="0"/>
          <tpl fld="4" item="7"/>
        </tpls>
      </m>
      <m>
        <tpls c="5">
          <tpl fld="1" item="0"/>
          <tpl fld="2" item="15"/>
          <tpl fld="3" item="0"/>
          <tpl hier="71" item="0"/>
          <tpl fld="4" item="7"/>
        </tpls>
      </m>
      <m>
        <tpls c="5">
          <tpl fld="1" item="0"/>
          <tpl fld="2" item="15"/>
          <tpl fld="3" item="4"/>
          <tpl hier="71" item="0"/>
          <tpl fld="4" item="7"/>
        </tpls>
      </m>
      <m>
        <tpls c="5">
          <tpl fld="1" item="0"/>
          <tpl fld="2" item="15"/>
          <tpl fld="3" item="8"/>
          <tpl hier="71" item="0"/>
          <tpl fld="4" item="7"/>
        </tpls>
      </m>
      <m>
        <tpls c="4">
          <tpl fld="1" item="0"/>
          <tpl fld="2" item="15"/>
          <tpl hier="71" item="0"/>
          <tpl fld="4" item="7"/>
        </tpls>
      </m>
      <m>
        <tpls c="5">
          <tpl fld="1" item="0"/>
          <tpl fld="2" item="16"/>
          <tpl fld="3" item="3"/>
          <tpl hier="71" item="0"/>
          <tpl fld="4" item="7"/>
        </tpls>
      </m>
      <m>
        <tpls c="5">
          <tpl fld="1" item="0"/>
          <tpl fld="2" item="16"/>
          <tpl fld="3" item="7"/>
          <tpl hier="71" item="0"/>
          <tpl fld="4" item="7"/>
        </tpls>
      </m>
      <m>
        <tpls c="5">
          <tpl fld="1" item="0"/>
          <tpl fld="2" item="16"/>
          <tpl fld="3" item="11"/>
          <tpl hier="71" item="0"/>
          <tpl fld="4" item="7"/>
        </tpls>
      </m>
      <m>
        <tpls c="5">
          <tpl fld="1" item="0"/>
          <tpl fld="2" item="17"/>
          <tpl fld="3" item="2"/>
          <tpl hier="71" item="0"/>
          <tpl fld="4" item="7"/>
        </tpls>
      </m>
      <m>
        <tpls c="5">
          <tpl fld="1" item="0"/>
          <tpl fld="2" item="17"/>
          <tpl fld="3" item="6"/>
          <tpl hier="71" item="0"/>
          <tpl fld="4" item="7"/>
        </tpls>
      </m>
      <m>
        <tpls c="5">
          <tpl fld="1" item="0"/>
          <tpl fld="2" item="17"/>
          <tpl fld="3" item="10"/>
          <tpl hier="71" item="0"/>
          <tpl fld="4" item="7"/>
        </tpls>
      </m>
      <m>
        <tpls c="5">
          <tpl fld="1" item="0"/>
          <tpl fld="2" item="18"/>
          <tpl fld="3" item="1"/>
          <tpl hier="71" item="0"/>
          <tpl fld="4" item="7"/>
        </tpls>
      </m>
      <m>
        <tpls c="5">
          <tpl fld="1" item="0"/>
          <tpl fld="2" item="18"/>
          <tpl fld="3" item="5"/>
          <tpl hier="71" item="0"/>
          <tpl fld="4" item="7"/>
        </tpls>
      </m>
      <m>
        <tpls c="5">
          <tpl fld="1" item="0"/>
          <tpl fld="2" item="18"/>
          <tpl fld="3" item="9"/>
          <tpl hier="71" item="0"/>
          <tpl fld="4" item="7"/>
        </tpls>
      </m>
      <m>
        <tpls c="5">
          <tpl fld="1" item="0"/>
          <tpl fld="2" item="19"/>
          <tpl fld="3" item="0"/>
          <tpl hier="71" item="0"/>
          <tpl fld="4" item="7"/>
        </tpls>
      </m>
      <m>
        <tpls c="5">
          <tpl fld="1" item="0"/>
          <tpl fld="2" item="19"/>
          <tpl fld="3" item="4"/>
          <tpl hier="71" item="0"/>
          <tpl fld="4" item="7"/>
        </tpls>
      </m>
      <m>
        <tpls c="5">
          <tpl fld="1" item="0"/>
          <tpl fld="2" item="19"/>
          <tpl fld="3" item="8"/>
          <tpl hier="71" item="0"/>
          <tpl fld="4" item="7"/>
        </tpls>
      </m>
      <m>
        <tpls c="4">
          <tpl fld="1" item="0"/>
          <tpl fld="2" item="19"/>
          <tpl hier="71" item="0"/>
          <tpl fld="4" item="7"/>
        </tpls>
      </m>
      <m>
        <tpls c="5">
          <tpl fld="1" item="0"/>
          <tpl fld="2" item="20"/>
          <tpl fld="3" item="3"/>
          <tpl hier="71" item="0"/>
          <tpl fld="4" item="7"/>
        </tpls>
      </m>
      <m>
        <tpls c="5">
          <tpl fld="1" item="0"/>
          <tpl fld="2" item="20"/>
          <tpl fld="3" item="7"/>
          <tpl hier="71" item="0"/>
          <tpl fld="4" item="7"/>
        </tpls>
      </m>
      <m>
        <tpls c="5">
          <tpl fld="1" item="0"/>
          <tpl fld="2" item="20"/>
          <tpl fld="3" item="11"/>
          <tpl hier="71" item="0"/>
          <tpl fld="4" item="7"/>
        </tpls>
      </m>
      <m>
        <tpls c="5">
          <tpl fld="1" item="0"/>
          <tpl fld="2" item="21"/>
          <tpl fld="3" item="2"/>
          <tpl hier="71" item="0"/>
          <tpl fld="4" item="7"/>
        </tpls>
      </m>
      <m>
        <tpls c="5">
          <tpl fld="1" item="0"/>
          <tpl fld="2" item="21"/>
          <tpl fld="3" item="6"/>
          <tpl hier="71" item="0"/>
          <tpl fld="4" item="7"/>
        </tpls>
      </m>
      <m>
        <tpls c="5">
          <tpl fld="1" item="0"/>
          <tpl fld="2" item="21"/>
          <tpl fld="3" item="10"/>
          <tpl hier="71" item="0"/>
          <tpl fld="4" item="7"/>
        </tpls>
      </m>
      <m>
        <tpls c="5">
          <tpl fld="1" item="0"/>
          <tpl fld="2" item="22"/>
          <tpl fld="3" item="1"/>
          <tpl hier="71" item="0"/>
          <tpl fld="4" item="7"/>
        </tpls>
      </m>
      <m>
        <tpls c="5">
          <tpl fld="1" item="0"/>
          <tpl fld="2" item="22"/>
          <tpl fld="3" item="5"/>
          <tpl hier="71" item="0"/>
          <tpl fld="4" item="7"/>
        </tpls>
      </m>
      <m>
        <tpls c="5">
          <tpl fld="1" item="0"/>
          <tpl fld="2" item="22"/>
          <tpl fld="3" item="9"/>
          <tpl hier="71" item="0"/>
          <tpl fld="4" item="7"/>
        </tpls>
      </m>
      <m>
        <tpls c="5">
          <tpl fld="1" item="0"/>
          <tpl fld="2" item="23"/>
          <tpl fld="3" item="0"/>
          <tpl hier="71" item="0"/>
          <tpl fld="4" item="7"/>
        </tpls>
      </m>
      <m>
        <tpls c="5">
          <tpl fld="1" item="0"/>
          <tpl fld="2" item="23"/>
          <tpl fld="3" item="4"/>
          <tpl hier="71" item="0"/>
          <tpl fld="4" item="7"/>
        </tpls>
      </m>
      <m>
        <tpls c="5">
          <tpl fld="1" item="0"/>
          <tpl fld="2" item="23"/>
          <tpl fld="3" item="8"/>
          <tpl hier="71" item="0"/>
          <tpl fld="4" item="7"/>
        </tpls>
      </m>
      <m>
        <tpls c="4">
          <tpl fld="1" item="0"/>
          <tpl fld="2" item="23"/>
          <tpl hier="71" item="0"/>
          <tpl fld="4" item="7"/>
        </tpls>
      </m>
      <m>
        <tpls c="5">
          <tpl fld="1" item="0"/>
          <tpl fld="2" item="24"/>
          <tpl fld="3" item="3"/>
          <tpl hier="71" item="0"/>
          <tpl fld="4" item="7"/>
        </tpls>
      </m>
      <m>
        <tpls c="5">
          <tpl fld="1" item="0"/>
          <tpl fld="2" item="24"/>
          <tpl fld="3" item="7"/>
          <tpl hier="71" item="0"/>
          <tpl fld="4" item="7"/>
        </tpls>
      </m>
      <m>
        <tpls c="5">
          <tpl fld="1" item="0"/>
          <tpl fld="2" item="24"/>
          <tpl fld="3" item="11"/>
          <tpl hier="71" item="0"/>
          <tpl fld="4" item="7"/>
        </tpls>
      </m>
      <m>
        <tpls c="5">
          <tpl fld="1" item="0"/>
          <tpl fld="2" item="25"/>
          <tpl fld="3" item="2"/>
          <tpl hier="71" item="0"/>
          <tpl fld="4" item="7"/>
        </tpls>
      </m>
      <m>
        <tpls c="5">
          <tpl fld="1" item="0"/>
          <tpl fld="2" item="25"/>
          <tpl fld="3" item="6"/>
          <tpl hier="71" item="0"/>
          <tpl fld="4" item="7"/>
        </tpls>
      </m>
      <m>
        <tpls c="5">
          <tpl fld="1" item="0"/>
          <tpl fld="2" item="25"/>
          <tpl fld="3" item="10"/>
          <tpl hier="71" item="0"/>
          <tpl fld="4" item="7"/>
        </tpls>
      </m>
      <m>
        <tpls c="5">
          <tpl fld="1" item="0"/>
          <tpl fld="2" item="26"/>
          <tpl fld="3" item="1"/>
          <tpl hier="71" item="0"/>
          <tpl fld="4" item="7"/>
        </tpls>
      </m>
      <m>
        <tpls c="5">
          <tpl fld="1" item="0"/>
          <tpl fld="2" item="26"/>
          <tpl fld="3" item="5"/>
          <tpl hier="71" item="0"/>
          <tpl fld="4" item="7"/>
        </tpls>
      </m>
      <m>
        <tpls c="5">
          <tpl fld="1" item="0"/>
          <tpl fld="2" item="26"/>
          <tpl fld="3" item="9"/>
          <tpl hier="71" item="0"/>
          <tpl fld="4" item="7"/>
        </tpls>
      </m>
      <m>
        <tpls c="5">
          <tpl fld="1" item="0"/>
          <tpl fld="2" item="27"/>
          <tpl fld="3" item="0"/>
          <tpl hier="71" item="0"/>
          <tpl fld="4" item="7"/>
        </tpls>
      </m>
      <m>
        <tpls c="5">
          <tpl fld="1" item="0"/>
          <tpl fld="2" item="27"/>
          <tpl fld="3" item="4"/>
          <tpl hier="71" item="0"/>
          <tpl fld="4" item="7"/>
        </tpls>
      </m>
      <m>
        <tpls c="5">
          <tpl fld="1" item="0"/>
          <tpl fld="2" item="27"/>
          <tpl fld="3" item="8"/>
          <tpl hier="71" item="0"/>
          <tpl fld="4" item="7"/>
        </tpls>
      </m>
      <m>
        <tpls c="4">
          <tpl fld="1" item="0"/>
          <tpl fld="2" item="27"/>
          <tpl hier="71" item="0"/>
          <tpl fld="4" item="7"/>
        </tpls>
      </m>
      <m>
        <tpls c="5">
          <tpl fld="1" item="0"/>
          <tpl fld="2" item="28"/>
          <tpl fld="3" item="3"/>
          <tpl hier="71" item="0"/>
          <tpl fld="4" item="7"/>
        </tpls>
      </m>
      <m>
        <tpls c="5">
          <tpl fld="1" item="0"/>
          <tpl fld="2" item="28"/>
          <tpl fld="3" item="7"/>
          <tpl hier="71" item="0"/>
          <tpl fld="4" item="7"/>
        </tpls>
      </m>
      <m>
        <tpls c="5">
          <tpl fld="1" item="0"/>
          <tpl fld="2" item="28"/>
          <tpl fld="3" item="11"/>
          <tpl hier="71" item="0"/>
          <tpl fld="4" item="7"/>
        </tpls>
      </m>
      <m>
        <tpls c="5">
          <tpl fld="1" item="0"/>
          <tpl fld="2" item="29"/>
          <tpl fld="3" item="2"/>
          <tpl hier="71" item="0"/>
          <tpl fld="4" item="7"/>
        </tpls>
      </m>
      <m>
        <tpls c="5">
          <tpl fld="1" item="0"/>
          <tpl fld="2" item="29"/>
          <tpl fld="3" item="6"/>
          <tpl hier="71" item="0"/>
          <tpl fld="4" item="7"/>
        </tpls>
      </m>
      <m>
        <tpls c="5">
          <tpl fld="1" item="0"/>
          <tpl fld="2" item="29"/>
          <tpl fld="3" item="10"/>
          <tpl hier="71" item="0"/>
          <tpl fld="4" item="7"/>
        </tpls>
      </m>
      <m>
        <tpls c="5">
          <tpl fld="1" item="0"/>
          <tpl fld="2" item="30"/>
          <tpl fld="3" item="1"/>
          <tpl hier="71" item="0"/>
          <tpl fld="4" item="7"/>
        </tpls>
      </m>
      <m>
        <tpls c="5">
          <tpl fld="1" item="0"/>
          <tpl fld="2" item="30"/>
          <tpl fld="3" item="5"/>
          <tpl hier="71" item="0"/>
          <tpl fld="4" item="7"/>
        </tpls>
      </m>
      <m>
        <tpls c="5">
          <tpl fld="1" item="0"/>
          <tpl fld="2" item="30"/>
          <tpl fld="3" item="9"/>
          <tpl hier="71" item="0"/>
          <tpl fld="4" item="7"/>
        </tpls>
      </m>
      <n v="2340000" in="0">
        <tpls c="4">
          <tpl fld="1" item="0"/>
          <tpl hier="59" item="4294967295"/>
          <tpl hier="71" item="0"/>
          <tpl fld="4" item="7"/>
        </tpls>
      </n>
      <m>
        <tpls c="5">
          <tpl fld="1" item="0"/>
          <tpl fld="2" item="0"/>
          <tpl fld="3" item="3"/>
          <tpl hier="71" item="0"/>
          <tpl fld="4" item="8"/>
        </tpls>
      </m>
      <m>
        <tpls c="5">
          <tpl fld="1" item="0"/>
          <tpl fld="2" item="0"/>
          <tpl fld="3" item="7"/>
          <tpl hier="71" item="0"/>
          <tpl fld="4" item="8"/>
        </tpls>
      </m>
      <m>
        <tpls c="5">
          <tpl fld="1" item="0"/>
          <tpl fld="2" item="0"/>
          <tpl fld="3" item="11"/>
          <tpl hier="71" item="0"/>
          <tpl fld="4" item="8"/>
        </tpls>
      </m>
      <m>
        <tpls c="5">
          <tpl fld="1" item="0"/>
          <tpl fld="2" item="1"/>
          <tpl fld="3" item="2"/>
          <tpl hier="71" item="0"/>
          <tpl fld="4" item="8"/>
        </tpls>
      </m>
      <m>
        <tpls c="5">
          <tpl fld="1" item="0"/>
          <tpl fld="2" item="1"/>
          <tpl fld="3" item="6"/>
          <tpl hier="71" item="0"/>
          <tpl fld="4" item="8"/>
        </tpls>
      </m>
      <m>
        <tpls c="5">
          <tpl fld="1" item="0"/>
          <tpl fld="2" item="1"/>
          <tpl fld="3" item="10"/>
          <tpl hier="71" item="0"/>
          <tpl fld="4" item="8"/>
        </tpls>
      </m>
      <m>
        <tpls c="5">
          <tpl fld="1" item="0"/>
          <tpl fld="2" item="2"/>
          <tpl fld="3" item="1"/>
          <tpl hier="71" item="0"/>
          <tpl fld="4" item="8"/>
        </tpls>
      </m>
      <m>
        <tpls c="5">
          <tpl fld="1" item="0"/>
          <tpl fld="2" item="2"/>
          <tpl fld="3" item="5"/>
          <tpl hier="71" item="0"/>
          <tpl fld="4" item="8"/>
        </tpls>
      </m>
      <n v="1587000" in="0">
        <tpls c="5">
          <tpl fld="1" item="0"/>
          <tpl fld="2" item="2"/>
          <tpl fld="3" item="9"/>
          <tpl hier="71" item="0"/>
          <tpl fld="4" item="8"/>
        </tpls>
      </n>
      <n v="1583960" in="0">
        <tpls c="5">
          <tpl fld="1" item="0"/>
          <tpl fld="2" item="3"/>
          <tpl fld="3" item="0"/>
          <tpl hier="71" item="0"/>
          <tpl fld="4" item="8"/>
        </tpls>
      </n>
      <n v="1127960" in="0">
        <tpls c="5">
          <tpl fld="1" item="0"/>
          <tpl fld="2" item="3"/>
          <tpl fld="3" item="4"/>
          <tpl hier="71" item="0"/>
          <tpl fld="4" item="8"/>
        </tpls>
      </n>
      <n v="355465" in="0">
        <tpls c="5">
          <tpl fld="1" item="0"/>
          <tpl fld="2" item="3"/>
          <tpl fld="3" item="8"/>
          <tpl hier="71" item="0"/>
          <tpl fld="4" item="8"/>
        </tpls>
      </n>
      <n v="11224540" in="0">
        <tpls c="4">
          <tpl fld="1" item="0"/>
          <tpl fld="2" item="3"/>
          <tpl hier="71" item="0"/>
          <tpl fld="4" item="8"/>
        </tpls>
      </n>
      <n v="200000" in="0">
        <tpls c="5">
          <tpl fld="1" item="0"/>
          <tpl fld="2" item="4"/>
          <tpl fld="3" item="3"/>
          <tpl hier="71" item="0"/>
          <tpl fld="4" item="8"/>
        </tpls>
      </n>
      <n v="32900" in="0">
        <tpls c="5">
          <tpl fld="1" item="0"/>
          <tpl fld="2" item="4"/>
          <tpl fld="3" item="7"/>
          <tpl hier="71" item="0"/>
          <tpl fld="4" item="8"/>
        </tpls>
      </n>
      <m>
        <tpls c="5">
          <tpl fld="1" item="0"/>
          <tpl fld="2" item="4"/>
          <tpl fld="3" item="11"/>
          <tpl hier="71" item="0"/>
          <tpl fld="4" item="8"/>
        </tpls>
      </m>
      <m>
        <tpls c="5">
          <tpl fld="1" item="0"/>
          <tpl fld="2" item="5"/>
          <tpl fld="3" item="2"/>
          <tpl hier="71" item="0"/>
          <tpl fld="4" item="8"/>
        </tpls>
      </m>
      <m>
        <tpls c="5">
          <tpl fld="1" item="0"/>
          <tpl fld="2" item="5"/>
          <tpl fld="3" item="6"/>
          <tpl hier="71" item="0"/>
          <tpl fld="4" item="8"/>
        </tpls>
      </m>
      <n v="300000" in="0">
        <tpls c="5">
          <tpl fld="1" item="0"/>
          <tpl fld="2" item="5"/>
          <tpl fld="3" item="10"/>
          <tpl hier="71" item="0"/>
          <tpl fld="4" item="8"/>
        </tpls>
      </n>
      <m>
        <tpls c="5">
          <tpl fld="1" item="0"/>
          <tpl fld="2" item="6"/>
          <tpl fld="3" item="1"/>
          <tpl hier="71" item="0"/>
          <tpl fld="4" item="8"/>
        </tpls>
      </m>
      <m>
        <tpls c="5">
          <tpl fld="1" item="0"/>
          <tpl fld="2" item="6"/>
          <tpl fld="3" item="5"/>
          <tpl hier="71" item="0"/>
          <tpl fld="4" item="8"/>
        </tpls>
      </m>
      <m>
        <tpls c="5">
          <tpl fld="1" item="0"/>
          <tpl fld="2" item="6"/>
          <tpl fld="3" item="9"/>
          <tpl hier="71" item="0"/>
          <tpl fld="4" item="8"/>
        </tpls>
      </m>
      <m>
        <tpls c="5">
          <tpl fld="1" item="0"/>
          <tpl fld="2" item="7"/>
          <tpl fld="3" item="0"/>
          <tpl hier="71" item="0"/>
          <tpl fld="4" item="8"/>
        </tpls>
      </m>
      <m>
        <tpls c="5">
          <tpl fld="1" item="0"/>
          <tpl fld="2" item="7"/>
          <tpl fld="3" item="4"/>
          <tpl hier="71" item="0"/>
          <tpl fld="4" item="8"/>
        </tpls>
      </m>
      <m>
        <tpls c="5">
          <tpl fld="1" item="0"/>
          <tpl fld="2" item="7"/>
          <tpl fld="3" item="8"/>
          <tpl hier="71" item="0"/>
          <tpl fld="4" item="8"/>
        </tpls>
      </m>
      <m>
        <tpls c="4">
          <tpl fld="1" item="0"/>
          <tpl fld="2" item="7"/>
          <tpl hier="71" item="0"/>
          <tpl fld="4" item="8"/>
        </tpls>
      </m>
      <m>
        <tpls c="5">
          <tpl fld="1" item="0"/>
          <tpl fld="2" item="8"/>
          <tpl fld="3" item="3"/>
          <tpl hier="71" item="0"/>
          <tpl fld="4" item="8"/>
        </tpls>
      </m>
      <m>
        <tpls c="5">
          <tpl fld="1" item="0"/>
          <tpl fld="2" item="8"/>
          <tpl fld="3" item="7"/>
          <tpl hier="71" item="0"/>
          <tpl fld="4" item="8"/>
        </tpls>
      </m>
      <m>
        <tpls c="5">
          <tpl fld="1" item="0"/>
          <tpl fld="2" item="8"/>
          <tpl fld="3" item="11"/>
          <tpl hier="71" item="0"/>
          <tpl fld="4" item="8"/>
        </tpls>
      </m>
      <m>
        <tpls c="5">
          <tpl fld="1" item="0"/>
          <tpl fld="2" item="9"/>
          <tpl fld="3" item="2"/>
          <tpl hier="71" item="0"/>
          <tpl fld="4" item="8"/>
        </tpls>
      </m>
      <m>
        <tpls c="5">
          <tpl fld="1" item="0"/>
          <tpl fld="2" item="9"/>
          <tpl fld="3" item="6"/>
          <tpl hier="71" item="0"/>
          <tpl fld="4" item="8"/>
        </tpls>
      </m>
      <m>
        <tpls c="5">
          <tpl fld="1" item="0"/>
          <tpl fld="2" item="9"/>
          <tpl fld="3" item="10"/>
          <tpl hier="71" item="0"/>
          <tpl fld="4" item="8"/>
        </tpls>
      </m>
      <m>
        <tpls c="5">
          <tpl fld="1" item="0"/>
          <tpl fld="2" item="10"/>
          <tpl fld="3" item="1"/>
          <tpl hier="71" item="0"/>
          <tpl fld="4" item="8"/>
        </tpls>
      </m>
      <m>
        <tpls c="5">
          <tpl fld="1" item="0"/>
          <tpl fld="2" item="10"/>
          <tpl fld="3" item="5"/>
          <tpl hier="71" item="0"/>
          <tpl fld="4" item="8"/>
        </tpls>
      </m>
      <m>
        <tpls c="5">
          <tpl fld="1" item="0"/>
          <tpl fld="2" item="10"/>
          <tpl fld="3" item="9"/>
          <tpl hier="71" item="0"/>
          <tpl fld="4" item="8"/>
        </tpls>
      </m>
      <m>
        <tpls c="5">
          <tpl fld="1" item="0"/>
          <tpl fld="2" item="11"/>
          <tpl fld="3" item="0"/>
          <tpl hier="71" item="0"/>
          <tpl fld="4" item="8"/>
        </tpls>
      </m>
      <m>
        <tpls c="5">
          <tpl fld="1" item="0"/>
          <tpl fld="2" item="11"/>
          <tpl fld="3" item="4"/>
          <tpl hier="71" item="0"/>
          <tpl fld="4" item="8"/>
        </tpls>
      </m>
      <m>
        <tpls c="5">
          <tpl fld="1" item="0"/>
          <tpl fld="2" item="11"/>
          <tpl fld="3" item="8"/>
          <tpl hier="71" item="0"/>
          <tpl fld="4" item="8"/>
        </tpls>
      </m>
      <m>
        <tpls c="4">
          <tpl fld="1" item="0"/>
          <tpl fld="2" item="11"/>
          <tpl hier="71" item="0"/>
          <tpl fld="4" item="8"/>
        </tpls>
      </m>
      <m>
        <tpls c="5">
          <tpl fld="1" item="0"/>
          <tpl fld="2" item="12"/>
          <tpl fld="3" item="3"/>
          <tpl hier="71" item="0"/>
          <tpl fld="4" item="8"/>
        </tpls>
      </m>
      <m>
        <tpls c="5">
          <tpl fld="1" item="0"/>
          <tpl fld="2" item="12"/>
          <tpl fld="3" item="7"/>
          <tpl hier="71" item="0"/>
          <tpl fld="4" item="8"/>
        </tpls>
      </m>
      <m>
        <tpls c="5">
          <tpl fld="1" item="0"/>
          <tpl fld="2" item="12"/>
          <tpl fld="3" item="11"/>
          <tpl hier="71" item="0"/>
          <tpl fld="4" item="8"/>
        </tpls>
      </m>
      <m>
        <tpls c="5">
          <tpl fld="1" item="0"/>
          <tpl fld="2" item="13"/>
          <tpl fld="3" item="2"/>
          <tpl hier="71" item="0"/>
          <tpl fld="4" item="8"/>
        </tpls>
      </m>
      <m>
        <tpls c="5">
          <tpl fld="1" item="0"/>
          <tpl fld="2" item="13"/>
          <tpl fld="3" item="6"/>
          <tpl hier="71" item="0"/>
          <tpl fld="4" item="8"/>
        </tpls>
      </m>
      <m>
        <tpls c="5">
          <tpl fld="1" item="0"/>
          <tpl fld="2" item="13"/>
          <tpl fld="3" item="10"/>
          <tpl hier="71" item="0"/>
          <tpl fld="4" item="8"/>
        </tpls>
      </m>
      <m>
        <tpls c="5">
          <tpl fld="1" item="0"/>
          <tpl fld="2" item="14"/>
          <tpl fld="3" item="1"/>
          <tpl hier="71" item="0"/>
          <tpl fld="4" item="8"/>
        </tpls>
      </m>
      <m>
        <tpls c="5">
          <tpl fld="1" item="0"/>
          <tpl fld="2" item="14"/>
          <tpl fld="3" item="5"/>
          <tpl hier="71" item="0"/>
          <tpl fld="4" item="8"/>
        </tpls>
      </m>
      <m>
        <tpls c="5">
          <tpl fld="1" item="0"/>
          <tpl fld="2" item="14"/>
          <tpl fld="3" item="9"/>
          <tpl hier="71" item="0"/>
          <tpl fld="4" item="8"/>
        </tpls>
      </m>
      <m>
        <tpls c="5">
          <tpl fld="1" item="0"/>
          <tpl fld="2" item="15"/>
          <tpl fld="3" item="0"/>
          <tpl hier="71" item="0"/>
          <tpl fld="4" item="8"/>
        </tpls>
      </m>
      <m>
        <tpls c="5">
          <tpl fld="1" item="0"/>
          <tpl fld="2" item="15"/>
          <tpl fld="3" item="4"/>
          <tpl hier="71" item="0"/>
          <tpl fld="4" item="8"/>
        </tpls>
      </m>
      <m>
        <tpls c="5">
          <tpl fld="1" item="0"/>
          <tpl fld="2" item="15"/>
          <tpl fld="3" item="8"/>
          <tpl hier="71" item="0"/>
          <tpl fld="4" item="8"/>
        </tpls>
      </m>
      <m>
        <tpls c="4">
          <tpl fld="1" item="0"/>
          <tpl fld="2" item="15"/>
          <tpl hier="71" item="0"/>
          <tpl fld="4" item="8"/>
        </tpls>
      </m>
      <m>
        <tpls c="5">
          <tpl fld="1" item="0"/>
          <tpl fld="2" item="16"/>
          <tpl fld="3" item="3"/>
          <tpl hier="71" item="0"/>
          <tpl fld="4" item="8"/>
        </tpls>
      </m>
      <m>
        <tpls c="5">
          <tpl fld="1" item="0"/>
          <tpl fld="2" item="16"/>
          <tpl fld="3" item="7"/>
          <tpl hier="71" item="0"/>
          <tpl fld="4" item="8"/>
        </tpls>
      </m>
      <m>
        <tpls c="5">
          <tpl fld="1" item="0"/>
          <tpl fld="2" item="16"/>
          <tpl fld="3" item="11"/>
          <tpl hier="71" item="0"/>
          <tpl fld="4" item="8"/>
        </tpls>
      </m>
      <m>
        <tpls c="5">
          <tpl fld="1" item="0"/>
          <tpl fld="2" item="17"/>
          <tpl fld="3" item="2"/>
          <tpl hier="71" item="0"/>
          <tpl fld="4" item="8"/>
        </tpls>
      </m>
      <m>
        <tpls c="5">
          <tpl fld="1" item="0"/>
          <tpl fld="2" item="17"/>
          <tpl fld="3" item="6"/>
          <tpl hier="71" item="0"/>
          <tpl fld="4" item="8"/>
        </tpls>
      </m>
      <m>
        <tpls c="5">
          <tpl fld="1" item="0"/>
          <tpl fld="2" item="17"/>
          <tpl fld="3" item="10"/>
          <tpl hier="71" item="0"/>
          <tpl fld="4" item="8"/>
        </tpls>
      </m>
      <m>
        <tpls c="5">
          <tpl fld="1" item="0"/>
          <tpl fld="2" item="18"/>
          <tpl fld="3" item="2"/>
          <tpl hier="71" item="0"/>
          <tpl fld="4" item="8"/>
        </tpls>
      </m>
      <m>
        <tpls c="5">
          <tpl fld="1" item="0"/>
          <tpl fld="2" item="18"/>
          <tpl fld="3" item="7"/>
          <tpl hier="71" item="0"/>
          <tpl fld="4" item="8"/>
        </tpls>
      </m>
      <m>
        <tpls c="5">
          <tpl fld="1" item="0"/>
          <tpl fld="2" item="19"/>
          <tpl fld="3" item="0"/>
          <tpl hier="71" item="0"/>
          <tpl fld="4" item="8"/>
        </tpls>
      </m>
      <m>
        <tpls c="5">
          <tpl fld="1" item="0"/>
          <tpl fld="2" item="19"/>
          <tpl fld="3" item="5"/>
          <tpl hier="71" item="0"/>
          <tpl fld="4" item="8"/>
        </tpls>
      </m>
      <m>
        <tpls c="5">
          <tpl fld="1" item="0"/>
          <tpl fld="2" item="19"/>
          <tpl fld="3" item="10"/>
          <tpl hier="71" item="0"/>
          <tpl fld="4" item="8"/>
        </tpls>
      </m>
      <m>
        <tpls c="5">
          <tpl fld="1" item="0"/>
          <tpl fld="2" item="20"/>
          <tpl fld="3" item="3"/>
          <tpl hier="71" item="0"/>
          <tpl fld="4" item="8"/>
        </tpls>
      </m>
      <m>
        <tpls c="5">
          <tpl fld="1" item="0"/>
          <tpl fld="2" item="20"/>
          <tpl fld="3" item="8"/>
          <tpl hier="71" item="0"/>
          <tpl fld="4" item="8"/>
        </tpls>
      </m>
      <m>
        <tpls c="5">
          <tpl fld="1" item="0"/>
          <tpl fld="2" item="21"/>
          <tpl fld="3" item="0"/>
          <tpl hier="71" item="0"/>
          <tpl fld="4" item="8"/>
        </tpls>
      </m>
      <m>
        <tpls c="5">
          <tpl fld="1" item="0"/>
          <tpl fld="2" item="21"/>
          <tpl fld="3" item="6"/>
          <tpl hier="71" item="0"/>
          <tpl fld="4" item="8"/>
        </tpls>
      </m>
      <m>
        <tpls c="5">
          <tpl fld="1" item="0"/>
          <tpl fld="2" item="21"/>
          <tpl fld="3" item="11"/>
          <tpl hier="71" item="0"/>
          <tpl fld="4" item="8"/>
        </tpls>
      </m>
      <m>
        <tpls c="5">
          <tpl fld="1" item="0"/>
          <tpl fld="2" item="22"/>
          <tpl fld="3" item="3"/>
          <tpl hier="71" item="0"/>
          <tpl fld="4" item="8"/>
        </tpls>
      </m>
      <m>
        <tpls c="5">
          <tpl fld="1" item="0"/>
          <tpl fld="2" item="22"/>
          <tpl fld="3" item="9"/>
          <tpl hier="71" item="0"/>
          <tpl fld="4" item="8"/>
        </tpls>
      </m>
      <m>
        <tpls c="5">
          <tpl fld="1" item="0"/>
          <tpl fld="2" item="23"/>
          <tpl fld="3" item="1"/>
          <tpl hier="71" item="0"/>
          <tpl fld="4" item="8"/>
        </tpls>
      </m>
      <m>
        <tpls c="5">
          <tpl fld="1" item="0"/>
          <tpl fld="2" item="23"/>
          <tpl fld="3" item="6"/>
          <tpl hier="71" item="0"/>
          <tpl fld="4" item="8"/>
        </tpls>
      </m>
      <m>
        <tpls c="4">
          <tpl fld="1" item="0"/>
          <tpl fld="2" item="23"/>
          <tpl hier="71" item="0"/>
          <tpl fld="4" item="8"/>
        </tpls>
      </m>
      <m>
        <tpls c="5">
          <tpl fld="1" item="0"/>
          <tpl fld="2" item="24"/>
          <tpl fld="3" item="4"/>
          <tpl hier="71" item="0"/>
          <tpl fld="4" item="8"/>
        </tpls>
      </m>
      <m>
        <tpls c="5">
          <tpl fld="1" item="0"/>
          <tpl fld="2" item="24"/>
          <tpl fld="3" item="9"/>
          <tpl hier="71" item="0"/>
          <tpl fld="4" item="8"/>
        </tpls>
      </m>
      <m>
        <tpls c="5">
          <tpl fld="1" item="0"/>
          <tpl fld="2" item="25"/>
          <tpl fld="3" item="2"/>
          <tpl hier="71" item="0"/>
          <tpl fld="4" item="8"/>
        </tpls>
      </m>
      <m>
        <tpls c="5">
          <tpl fld="1" item="0"/>
          <tpl fld="2" item="25"/>
          <tpl fld="3" item="7"/>
          <tpl hier="71" item="0"/>
          <tpl fld="4" item="8"/>
        </tpls>
      </m>
      <m>
        <tpls c="4">
          <tpl fld="1" item="0"/>
          <tpl fld="2" item="25"/>
          <tpl hier="71" item="0"/>
          <tpl fld="4" item="8"/>
        </tpls>
      </m>
      <m>
        <tpls c="5">
          <tpl fld="1" item="0"/>
          <tpl fld="2" item="26"/>
          <tpl fld="3" item="5"/>
          <tpl hier="71" item="0"/>
          <tpl fld="4" item="8"/>
        </tpls>
      </m>
      <m>
        <tpls c="5">
          <tpl fld="1" item="0"/>
          <tpl fld="2" item="26"/>
          <tpl fld="3" item="10"/>
          <tpl hier="71" item="0"/>
          <tpl fld="4" item="8"/>
        </tpls>
      </m>
      <m>
        <tpls c="5">
          <tpl fld="1" item="0"/>
          <tpl fld="2" item="27"/>
          <tpl fld="3" item="2"/>
          <tpl hier="71" item="0"/>
          <tpl fld="4" item="8"/>
        </tpls>
      </m>
      <m>
        <tpls c="5">
          <tpl fld="1" item="0"/>
          <tpl fld="2" item="27"/>
          <tpl fld="3" item="8"/>
          <tpl hier="71" item="0"/>
          <tpl fld="4" item="8"/>
        </tpls>
      </m>
      <m>
        <tpls c="5">
          <tpl fld="1" item="0"/>
          <tpl fld="2" item="28"/>
          <tpl fld="3" item="0"/>
          <tpl hier="71" item="0"/>
          <tpl fld="4" item="8"/>
        </tpls>
      </m>
      <m>
        <tpls c="5">
          <tpl fld="1" item="0"/>
          <tpl fld="2" item="28"/>
          <tpl fld="3" item="5"/>
          <tpl hier="71" item="0"/>
          <tpl fld="4" item="8"/>
        </tpls>
      </m>
      <m>
        <tpls c="5">
          <tpl fld="1" item="0"/>
          <tpl fld="2" item="28"/>
          <tpl fld="3" item="11"/>
          <tpl hier="71" item="0"/>
          <tpl fld="4" item="8"/>
        </tpls>
      </m>
      <m>
        <tpls c="5">
          <tpl fld="1" item="0"/>
          <tpl fld="2" item="29"/>
          <tpl fld="3" item="3"/>
          <tpl hier="71" item="0"/>
          <tpl fld="4" item="8"/>
        </tpls>
      </m>
      <m>
        <tpls c="5">
          <tpl fld="1" item="0"/>
          <tpl fld="2" item="29"/>
          <tpl fld="3" item="8"/>
          <tpl hier="71" item="0"/>
          <tpl fld="4" item="8"/>
        </tpls>
      </m>
      <m>
        <tpls c="5">
          <tpl fld="1" item="0"/>
          <tpl fld="2" item="30"/>
          <tpl fld="3" item="1"/>
          <tpl hier="71" item="0"/>
          <tpl fld="4" item="8"/>
        </tpls>
      </m>
      <m>
        <tpls c="5">
          <tpl fld="1" item="0"/>
          <tpl fld="2" item="30"/>
          <tpl fld="3" item="6"/>
          <tpl hier="71" item="0"/>
          <tpl fld="4" item="8"/>
        </tpls>
      </m>
      <m>
        <tpls c="5">
          <tpl fld="1" item="0"/>
          <tpl fld="2" item="30"/>
          <tpl fld="3" item="11"/>
          <tpl hier="71" item="0"/>
          <tpl fld="4" item="8"/>
        </tpls>
      </m>
      <n v="4109.46" in="0">
        <tpls c="5">
          <tpl fld="1" item="0"/>
          <tpl fld="2" item="0"/>
          <tpl fld="3" item="3"/>
          <tpl hier="71" item="0"/>
          <tpl fld="4" item="9"/>
        </tpls>
      </n>
      <n v="44405.71" in="0">
        <tpls c="5">
          <tpl fld="1" item="0"/>
          <tpl fld="2" item="0"/>
          <tpl fld="3" item="8"/>
          <tpl hier="71" item="0"/>
          <tpl fld="4" item="9"/>
        </tpls>
      </n>
      <n v="4259.6400000000003" in="0">
        <tpls c="5">
          <tpl fld="1" item="0"/>
          <tpl fld="2" item="1"/>
          <tpl fld="3" item="0"/>
          <tpl hier="71" item="0"/>
          <tpl fld="4" item="9"/>
        </tpls>
      </n>
      <n v="17755.97" in="0">
        <tpls c="5">
          <tpl fld="1" item="0"/>
          <tpl fld="2" item="1"/>
          <tpl fld="3" item="6"/>
          <tpl hier="71" item="0"/>
          <tpl fld="4" item="9"/>
        </tpls>
      </n>
      <n v="59721.62" in="0">
        <tpls c="5">
          <tpl fld="1" item="0"/>
          <tpl fld="2" item="1"/>
          <tpl fld="3" item="11"/>
          <tpl hier="71" item="0"/>
          <tpl fld="4" item="9"/>
        </tpls>
      </n>
      <n v="22541.59" in="0">
        <tpls c="5">
          <tpl fld="1" item="0"/>
          <tpl fld="2" item="2"/>
          <tpl fld="3" item="3"/>
          <tpl hier="71" item="0"/>
          <tpl fld="4" item="9"/>
        </tpls>
      </n>
      <n v="24132.49" in="0">
        <tpls c="5">
          <tpl fld="1" item="0"/>
          <tpl fld="2" item="2"/>
          <tpl fld="3" item="9"/>
          <tpl hier="71" item="0"/>
          <tpl fld="4" item="9"/>
        </tpls>
      </n>
      <n v="28303.73" in="0">
        <tpls c="5">
          <tpl fld="1" item="0"/>
          <tpl fld="2" item="3"/>
          <tpl fld="3" item="1"/>
          <tpl hier="71" item="0"/>
          <tpl fld="4" item="9"/>
        </tpls>
      </n>
      <n v="32939.439999999995" in="0">
        <tpls c="5">
          <tpl fld="1" item="0"/>
          <tpl fld="2" item="3"/>
          <tpl fld="3" item="6"/>
          <tpl hier="71" item="0"/>
          <tpl fld="4" item="9"/>
        </tpls>
      </n>
      <n v="776046.0999999987" in="0">
        <tpls c="4">
          <tpl fld="1" item="0"/>
          <tpl fld="2" item="3"/>
          <tpl hier="71" item="0"/>
          <tpl fld="4" item="9"/>
        </tpls>
      </n>
      <n v="43196.59" in="0">
        <tpls c="5">
          <tpl fld="1" item="0"/>
          <tpl fld="2" item="4"/>
          <tpl fld="3" item="4"/>
          <tpl hier="71" item="0"/>
          <tpl fld="4" item="9"/>
        </tpls>
      </n>
      <n v="44925.349999999991" in="0">
        <tpls c="5">
          <tpl fld="1" item="0"/>
          <tpl fld="2" item="4"/>
          <tpl fld="3" item="9"/>
          <tpl hier="71" item="0"/>
          <tpl fld="4" item="9"/>
        </tpls>
      </n>
      <n v="151440.77999999997" in="0">
        <tpls c="5">
          <tpl fld="1" item="0"/>
          <tpl fld="2" item="5"/>
          <tpl fld="3" item="2"/>
          <tpl hier="71" item="0"/>
          <tpl fld="4" item="9"/>
        </tpls>
      </n>
      <n v="43160.67" in="0">
        <tpls c="5">
          <tpl fld="1" item="0"/>
          <tpl fld="2" item="5"/>
          <tpl fld="3" item="7"/>
          <tpl hier="71" item="0"/>
          <tpl fld="4" item="9"/>
        </tpls>
      </n>
      <n v="919153.51999999792" in="0">
        <tpls c="4">
          <tpl fld="1" item="0"/>
          <tpl fld="2" item="5"/>
          <tpl hier="71" item="0"/>
          <tpl fld="4" item="9"/>
        </tpls>
      </n>
      <n v="156620.54999999996" in="0">
        <tpls c="5">
          <tpl fld="1" item="0"/>
          <tpl fld="2" item="6"/>
          <tpl fld="3" item="5"/>
          <tpl hier="71" item="0"/>
          <tpl fld="4" item="9"/>
        </tpls>
      </n>
      <n v="48503.119999999988" in="0">
        <tpls c="5">
          <tpl fld="1" item="0"/>
          <tpl fld="2" item="6"/>
          <tpl fld="3" item="10"/>
          <tpl hier="71" item="0"/>
          <tpl fld="4" item="9"/>
        </tpls>
      </n>
      <n v="153008.45999999996" in="0">
        <tpls c="5">
          <tpl fld="1" item="0"/>
          <tpl fld="2" item="7"/>
          <tpl fld="3" item="2"/>
          <tpl hier="71" item="0"/>
          <tpl fld="4" item="9"/>
        </tpls>
      </n>
      <n v="173198.86" in="0">
        <tpls c="5">
          <tpl fld="1" item="0"/>
          <tpl fld="2" item="7"/>
          <tpl fld="3" item="8"/>
          <tpl hier="71" item="0"/>
          <tpl fld="4" item="9"/>
        </tpls>
      </n>
      <n v="68180.49000000002" in="0">
        <tpls c="5">
          <tpl fld="1" item="0"/>
          <tpl fld="2" item="8"/>
          <tpl fld="3" item="0"/>
          <tpl hier="71" item="0"/>
          <tpl fld="4" item="9"/>
        </tpls>
      </n>
      <n v="177270.88" in="0">
        <tpls c="5">
          <tpl fld="1" item="0"/>
          <tpl fld="2" item="8"/>
          <tpl fld="3" item="5"/>
          <tpl hier="71" item="0"/>
          <tpl fld="4" item="9"/>
        </tpls>
      </n>
      <n v="174317.7" in="0">
        <tpls c="5">
          <tpl fld="1" item="0"/>
          <tpl fld="2" item="8"/>
          <tpl fld="3" item="11"/>
          <tpl hier="71" item="0"/>
          <tpl fld="4" item="9"/>
        </tpls>
      </n>
      <n v="68114.820000000007" in="0">
        <tpls c="5">
          <tpl fld="1" item="0"/>
          <tpl fld="2" item="9"/>
          <tpl fld="3" item="3"/>
          <tpl hier="71" item="0"/>
          <tpl fld="4" item="9"/>
        </tpls>
      </n>
      <n v="171783.5" in="0">
        <tpls c="5">
          <tpl fld="1" item="0"/>
          <tpl fld="2" item="9"/>
          <tpl fld="3" item="8"/>
          <tpl hier="71" item="0"/>
          <tpl fld="4" item="9"/>
        </tpls>
      </n>
      <n v="63042.600000000006" in="0">
        <tpls c="5">
          <tpl fld="1" item="0"/>
          <tpl fld="2" item="10"/>
          <tpl fld="3" item="1"/>
          <tpl hier="71" item="0"/>
          <tpl fld="4" item="9"/>
        </tpls>
      </n>
      <n v="61640.04" in="0">
        <tpls c="5">
          <tpl fld="1" item="0"/>
          <tpl fld="2" item="10"/>
          <tpl fld="3" item="6"/>
          <tpl hier="71" item="0"/>
          <tpl fld="4" item="9"/>
        </tpls>
      </n>
      <n v="164394.44" in="0">
        <tpls c="5">
          <tpl fld="1" item="0"/>
          <tpl fld="2" item="10"/>
          <tpl fld="3" item="11"/>
          <tpl hier="71" item="0"/>
          <tpl fld="4" item="9"/>
        </tpls>
      </n>
      <n v="59305.710000000006" in="0">
        <tpls c="5">
          <tpl fld="1" item="0"/>
          <tpl fld="2" item="11"/>
          <tpl fld="3" item="4"/>
          <tpl hier="71" item="0"/>
          <tpl fld="4" item="9"/>
        </tpls>
      </n>
      <n v="58627.299999999996" in="0">
        <tpls c="5">
          <tpl fld="1" item="0"/>
          <tpl fld="2" item="11"/>
          <tpl fld="3" item="9"/>
          <tpl hier="71" item="0"/>
          <tpl fld="4" item="9"/>
        </tpls>
      </n>
      <n v="37594.94" in="0">
        <tpls c="5">
          <tpl fld="1" item="0"/>
          <tpl fld="2" item="12"/>
          <tpl fld="3" item="1"/>
          <tpl hier="71" item="0"/>
          <tpl fld="4" item="9"/>
        </tpls>
      </n>
      <n v="36838.249999999993" in="0">
        <tpls c="5">
          <tpl fld="1" item="0"/>
          <tpl fld="2" item="12"/>
          <tpl fld="3" item="7"/>
          <tpl hier="71" item="0"/>
          <tpl fld="4" item="9"/>
        </tpls>
      </n>
      <n v="862438.16000000015" in="0">
        <tpls c="4">
          <tpl fld="1" item="0"/>
          <tpl fld="2" item="12"/>
          <tpl hier="71" item="0"/>
          <tpl fld="4" item="9"/>
        </tpls>
      </n>
      <n v="33925.300000000003" in="0">
        <tpls c="5">
          <tpl fld="1" item="0"/>
          <tpl fld="2" item="13"/>
          <tpl fld="3" item="4"/>
          <tpl hier="71" item="0"/>
          <tpl fld="4" item="9"/>
        </tpls>
      </n>
      <n v="33512.32" in="0">
        <tpls c="5">
          <tpl fld="1" item="0"/>
          <tpl fld="2" item="13"/>
          <tpl fld="3" item="10"/>
          <tpl hier="71" item="0"/>
          <tpl fld="4" item="9"/>
        </tpls>
      </n>
      <n v="120140.78" in="0">
        <tpls c="5">
          <tpl fld="1" item="0"/>
          <tpl fld="2" item="14"/>
          <tpl fld="3" item="2"/>
          <tpl hier="71" item="0"/>
          <tpl fld="4" item="9"/>
        </tpls>
      </n>
      <n v="32744.010000000002" in="0">
        <tpls c="5">
          <tpl fld="1" item="0"/>
          <tpl fld="2" item="14"/>
          <tpl fld="3" item="7"/>
          <tpl hier="71" item="0"/>
          <tpl fld="4" item="9"/>
        </tpls>
      </n>
      <n v="113841.44" in="0">
        <tpls c="5">
          <tpl fld="1" item="0"/>
          <tpl fld="2" item="15"/>
          <tpl fld="3" item="2"/>
          <tpl hier="71" item="0"/>
          <tpl fld="4" item="9"/>
        </tpls>
      </n>
      <n v="30719.32" in="0">
        <tpls c="5">
          <tpl fld="1" item="0"/>
          <tpl fld="2" item="15"/>
          <tpl fld="3" item="10"/>
          <tpl hier="71" item="0"/>
          <tpl fld="4" item="9"/>
        </tpls>
      </n>
      <n v="112023.44" in="0">
        <tpls c="5">
          <tpl fld="1" item="0"/>
          <tpl fld="2" item="16"/>
          <tpl fld="3" item="5"/>
          <tpl hier="71" item="0"/>
          <tpl fld="4" item="9"/>
        </tpls>
      </n>
      <n v="27149.32" in="0">
        <tpls c="5">
          <tpl fld="1" item="0"/>
          <tpl fld="2" item="17"/>
          <tpl fld="3" item="0"/>
          <tpl hier="71" item="0"/>
          <tpl fld="4" item="9"/>
        </tpls>
      </n>
      <n v="106428.32" in="0">
        <tpls c="5">
          <tpl fld="1" item="0"/>
          <tpl fld="2" item="17"/>
          <tpl fld="3" item="8"/>
          <tpl hier="71" item="0"/>
          <tpl fld="4" item="9"/>
        </tpls>
      </n>
      <n v="27149.32" in="0">
        <tpls c="5">
          <tpl fld="1" item="0"/>
          <tpl fld="2" item="18"/>
          <tpl fld="3" item="3"/>
          <tpl hier="71" item="0"/>
          <tpl fld="4" item="9"/>
        </tpls>
      </n>
      <n v="103239.73" in="0">
        <tpls c="5">
          <tpl fld="1" item="0"/>
          <tpl fld="2" item="18"/>
          <tpl fld="3" item="11"/>
          <tpl hier="71" item="0"/>
          <tpl fld="4" item="9"/>
        </tpls>
      </n>
      <n v="27149.32" in="0">
        <tpls c="5">
          <tpl fld="1" item="0"/>
          <tpl fld="2" item="19"/>
          <tpl fld="3" item="6"/>
          <tpl hier="71" item="0"/>
          <tpl fld="4" item="9"/>
        </tpls>
      </n>
      <n v="27149.32" in="0">
        <tpls c="5">
          <tpl fld="1" item="0"/>
          <tpl fld="2" item="20"/>
          <tpl fld="3" item="1"/>
          <tpl hier="71" item="0"/>
          <tpl fld="4" item="9"/>
        </tpls>
      </n>
      <n v="27149.32" in="0">
        <tpls c="5">
          <tpl fld="1" item="0"/>
          <tpl fld="2" item="21"/>
          <tpl fld="3" item="0"/>
          <tpl hier="71" item="0"/>
          <tpl fld="4" item="9"/>
        </tpls>
      </n>
      <n v="25113.32" in="0">
        <tpls c="5">
          <tpl fld="1" item="0"/>
          <tpl fld="2" item="22"/>
          <tpl fld="3" item="3"/>
          <tpl hier="71" item="0"/>
          <tpl fld="4" item="9"/>
        </tpls>
      </n>
      <n v="21579.71" in="0">
        <tpls c="5">
          <tpl fld="1" item="0"/>
          <tpl fld="2" item="23"/>
          <tpl fld="3" item="6"/>
          <tpl hier="71" item="0"/>
          <tpl fld="4" item="9"/>
        </tpls>
      </n>
      <m>
        <tpls c="5">
          <tpl fld="1" item="0"/>
          <tpl fld="2" item="24"/>
          <tpl fld="3" item="9"/>
          <tpl hier="71" item="0"/>
          <tpl fld="4" item="9"/>
        </tpls>
      </m>
      <n v="45371.34" in="0">
        <tpls c="4">
          <tpl fld="1" item="0"/>
          <tpl fld="2" item="25"/>
          <tpl hier="71" item="0"/>
          <tpl fld="4" item="9"/>
        </tpls>
      </n>
      <n v="1705.46" in="0">
        <tpls c="5">
          <tpl fld="1" item="0"/>
          <tpl fld="2" item="27"/>
          <tpl fld="3" item="2"/>
          <tpl hier="71" item="0"/>
          <tpl fld="4" item="9"/>
        </tpls>
      </n>
      <n v="1705.46" in="0">
        <tpls c="5">
          <tpl fld="1" item="0"/>
          <tpl fld="2" item="28"/>
          <tpl fld="3" item="5"/>
          <tpl hier="71" item="0"/>
          <tpl fld="4" item="9"/>
        </tpls>
      </n>
      <n v="1705.46" in="0">
        <tpls c="5">
          <tpl fld="1" item="0"/>
          <tpl fld="2" item="29"/>
          <tpl fld="3" item="8"/>
          <tpl hier="71" item="0"/>
          <tpl fld="4" item="9"/>
        </tpls>
      </n>
      <n v="1705.46" in="0">
        <tpls c="5">
          <tpl fld="1" item="0"/>
          <tpl fld="2" item="30"/>
          <tpl fld="3" item="11"/>
          <tpl hier="71" item="0"/>
          <tpl fld="4" item="9"/>
        </tpls>
      </n>
      <m>
        <tpls c="5">
          <tpl fld="1" item="0"/>
          <tpl fld="2" item="1"/>
          <tpl fld="3" item="0"/>
          <tpl hier="71" item="0"/>
          <tpl fld="4" item="10"/>
        </tpls>
      </m>
      <m>
        <tpls c="5">
          <tpl fld="1" item="0"/>
          <tpl fld="2" item="2"/>
          <tpl fld="3" item="3"/>
          <tpl hier="71" item="0"/>
          <tpl fld="4" item="10"/>
        </tpls>
      </m>
      <m>
        <tpls c="5">
          <tpl fld="1" item="0"/>
          <tpl fld="2" item="3"/>
          <tpl fld="3" item="6"/>
          <tpl hier="71" item="0"/>
          <tpl fld="4" item="10"/>
        </tpls>
      </m>
      <m>
        <tpls c="5">
          <tpl fld="1" item="0"/>
          <tpl fld="2" item="4"/>
          <tpl fld="3" item="9"/>
          <tpl hier="71" item="0"/>
          <tpl fld="4" item="10"/>
        </tpls>
      </m>
      <n v="4616.91" in="0">
        <tpls c="4">
          <tpl fld="1" item="0"/>
          <tpl fld="2" item="5"/>
          <tpl hier="71" item="0"/>
          <tpl fld="4" item="10"/>
        </tpls>
      </n>
      <n v="35015.480000000003" in="0">
        <tpls c="5">
          <tpl fld="1" item="0"/>
          <tpl fld="2" item="7"/>
          <tpl fld="3" item="2"/>
          <tpl hier="71" item="0"/>
          <tpl fld="4" item="10"/>
        </tpls>
      </n>
      <m>
        <tpls c="5">
          <tpl fld="1" item="0"/>
          <tpl fld="2" item="8"/>
          <tpl fld="3" item="5"/>
          <tpl hier="71" item="0"/>
          <tpl fld="4" item="10"/>
        </tpls>
      </m>
      <m>
        <tpls c="5">
          <tpl fld="1" item="0"/>
          <tpl fld="2" item="9"/>
          <tpl fld="3" item="8"/>
          <tpl hier="71" item="0"/>
          <tpl fld="4" item="10"/>
        </tpls>
      </m>
      <m>
        <tpls c="5">
          <tpl fld="1" item="0"/>
          <tpl fld="2" item="10"/>
          <tpl fld="3" item="11"/>
          <tpl hier="71" item="0"/>
          <tpl fld="4" item="10"/>
        </tpls>
      </m>
      <m>
        <tpls c="5">
          <tpl fld="1" item="0"/>
          <tpl fld="2" item="12"/>
          <tpl fld="3" item="1"/>
          <tpl hier="71" item="0"/>
          <tpl fld="4" item="10"/>
        </tpls>
      </m>
      <m>
        <tpls c="5">
          <tpl fld="1" item="0"/>
          <tpl fld="2" item="13"/>
          <tpl fld="3" item="4"/>
          <tpl hier="71" item="0"/>
          <tpl fld="4" item="10"/>
        </tpls>
      </m>
      <m>
        <tpls c="5">
          <tpl fld="1" item="0"/>
          <tpl fld="2" item="14"/>
          <tpl fld="3" item="7"/>
          <tpl hier="71" item="0"/>
          <tpl fld="4" item="10"/>
        </tpls>
      </m>
      <m>
        <tpls c="5">
          <tpl fld="1" item="0"/>
          <tpl fld="2" item="15"/>
          <tpl fld="3" item="10"/>
          <tpl hier="71" item="0"/>
          <tpl fld="4" item="10"/>
        </tpls>
      </m>
      <m>
        <tpls c="5">
          <tpl fld="1" item="0"/>
          <tpl fld="2" item="17"/>
          <tpl fld="3" item="0"/>
          <tpl hier="71" item="0"/>
          <tpl fld="4" item="10"/>
        </tpls>
      </m>
      <m>
        <tpls c="5">
          <tpl fld="1" item="0"/>
          <tpl fld="2" item="18"/>
          <tpl fld="3" item="3"/>
          <tpl hier="71" item="0"/>
          <tpl fld="4" item="10"/>
        </tpls>
      </m>
      <m>
        <tpls c="5">
          <tpl fld="1" item="0"/>
          <tpl fld="2" item="19"/>
          <tpl fld="3" item="6"/>
          <tpl hier="71" item="0"/>
          <tpl fld="4" item="10"/>
        </tpls>
      </m>
      <m>
        <tpls c="5">
          <tpl fld="1" item="0"/>
          <tpl fld="2" item="20"/>
          <tpl fld="3" item="9"/>
          <tpl hier="71" item="0"/>
          <tpl fld="4" item="10"/>
        </tpls>
      </m>
      <m>
        <tpls c="4">
          <tpl fld="1" item="0"/>
          <tpl fld="2" item="21"/>
          <tpl hier="71" item="0"/>
          <tpl fld="4" item="10"/>
        </tpls>
      </m>
      <m>
        <tpls c="5">
          <tpl fld="1" item="0"/>
          <tpl fld="2" item="23"/>
          <tpl fld="3" item="2"/>
          <tpl hier="71" item="0"/>
          <tpl fld="4" item="10"/>
        </tpls>
      </m>
      <m>
        <tpls c="5">
          <tpl fld="1" item="0"/>
          <tpl fld="2" item="24"/>
          <tpl fld="3" item="5"/>
          <tpl hier="71" item="0"/>
          <tpl fld="4" item="10"/>
        </tpls>
      </m>
      <m>
        <tpls c="5">
          <tpl fld="1" item="0"/>
          <tpl fld="2" item="25"/>
          <tpl fld="3" item="8"/>
          <tpl hier="71" item="0"/>
          <tpl fld="4" item="10"/>
        </tpls>
      </m>
      <m>
        <tpls c="5">
          <tpl fld="1" item="0"/>
          <tpl fld="2" item="26"/>
          <tpl fld="3" item="11"/>
          <tpl hier="71" item="0"/>
          <tpl fld="4" item="10"/>
        </tpls>
      </m>
      <m>
        <tpls c="5">
          <tpl fld="1" item="0"/>
          <tpl fld="2" item="28"/>
          <tpl fld="3" item="1"/>
          <tpl hier="71" item="0"/>
          <tpl fld="4" item="10"/>
        </tpls>
      </m>
      <m>
        <tpls c="5">
          <tpl fld="1" item="0"/>
          <tpl fld="2" item="29"/>
          <tpl fld="3" item="4"/>
          <tpl hier="71" item="0"/>
          <tpl fld="4" item="10"/>
        </tpls>
      </m>
      <m>
        <tpls c="5">
          <tpl fld="1" item="0"/>
          <tpl fld="2" item="30"/>
          <tpl fld="3" item="7"/>
          <tpl hier="71" item="0"/>
          <tpl fld="4" item="10"/>
        </tpls>
      </m>
      <n v="3345.7999999999997" in="0">
        <tpls c="5">
          <tpl fld="1" item="0"/>
          <tpl fld="2" item="0"/>
          <tpl fld="3" item="9"/>
          <tpl hier="71" item="0"/>
          <tpl fld="4" item="11"/>
        </tpls>
      </n>
      <n v="192570.51" in="0">
        <tpls c="4">
          <tpl fld="1" item="0"/>
          <tpl fld="2" item="1"/>
          <tpl hier="71" item="0"/>
          <tpl fld="4" item="11"/>
        </tpls>
      </n>
      <n v="66253.739999999976" in="0">
        <tpls c="5">
          <tpl fld="1" item="0"/>
          <tpl fld="2" item="3"/>
          <tpl fld="3" item="2"/>
          <tpl hier="71" item="0"/>
          <tpl fld="4" item="11"/>
        </tpls>
      </n>
      <n v="27273.260000000002" in="0">
        <tpls c="5">
          <tpl fld="1" item="0"/>
          <tpl fld="2" item="4"/>
          <tpl fld="3" item="9"/>
          <tpl hier="71" item="0"/>
          <tpl fld="4" item="11"/>
        </tpls>
      </n>
      <n v="32558.190000000002" in="0">
        <tpls c="5">
          <tpl fld="1" item="0"/>
          <tpl fld="2" item="7"/>
          <tpl fld="3" item="0"/>
          <tpl hier="71" item="0"/>
          <tpl fld="4" item="11"/>
        </tpls>
      </n>
      <n v="51938.32" in="0">
        <tpls c="5">
          <tpl fld="1" item="0"/>
          <tpl fld="2" item="9"/>
          <tpl fld="3" item="6"/>
          <tpl hier="71" item="0"/>
          <tpl fld="4" item="11"/>
        </tpls>
      </n>
      <n v="823777.56000000052" in="0">
        <tpls c="4">
          <tpl fld="1" item="0"/>
          <tpl fld="2" item="11"/>
          <tpl hier="71" item="0"/>
          <tpl fld="4" item="11"/>
        </tpls>
      </n>
      <n v="187573.24" in="0">
        <tpls c="5">
          <tpl fld="1" item="0"/>
          <tpl fld="2" item="14"/>
          <tpl fld="3" item="5"/>
          <tpl hier="71" item="0"/>
          <tpl fld="4" item="11"/>
        </tpls>
      </n>
      <n v="82946.91" in="0">
        <tpls c="5">
          <tpl fld="1" item="0"/>
          <tpl fld="2" item="16"/>
          <tpl fld="3" item="11"/>
          <tpl hier="71" item="0"/>
          <tpl fld="4" item="11"/>
        </tpls>
      </n>
      <n v="22259.97" in="0">
        <tpls c="5">
          <tpl fld="1" item="0"/>
          <tpl fld="2" item="19"/>
          <tpl fld="3" item="4"/>
          <tpl hier="71" item="0"/>
          <tpl fld="4" item="11"/>
        </tpls>
      </n>
      <n v="24725.59" in="0">
        <tpls c="5">
          <tpl fld="1" item="0"/>
          <tpl fld="2" item="21"/>
          <tpl fld="3" item="10"/>
          <tpl hier="71" item="0"/>
          <tpl fld="4" item="11"/>
        </tpls>
      </n>
      <m>
        <tpls c="5">
          <tpl fld="1" item="0"/>
          <tpl fld="2" item="24"/>
          <tpl fld="3" item="3"/>
          <tpl hier="71" item="0"/>
          <tpl fld="4" item="11"/>
        </tpls>
      </m>
      <m>
        <tpls c="5">
          <tpl fld="1" item="0"/>
          <tpl fld="2" item="26"/>
          <tpl fld="3" item="9"/>
          <tpl hier="71" item="0"/>
          <tpl fld="4" item="11"/>
        </tpls>
      </m>
      <n v="1800.94" in="0">
        <tpls c="5">
          <tpl fld="1" item="0"/>
          <tpl fld="2" item="29"/>
          <tpl fld="3" item="2"/>
          <tpl hier="71" item="0"/>
          <tpl fld="4" item="11"/>
        </tpls>
      </n>
      <m>
        <tpls c="5">
          <tpl fld="1" item="0"/>
          <tpl fld="2" item="0"/>
          <tpl fld="3" item="7"/>
          <tpl hier="71" item="0"/>
          <tpl fld="4" item="12"/>
        </tpls>
      </m>
      <m>
        <tpls c="5">
          <tpl fld="1" item="0"/>
          <tpl fld="2" item="4"/>
          <tpl fld="3" item="1"/>
          <tpl hier="71" item="0"/>
          <tpl fld="4" item="12"/>
        </tpls>
      </m>
      <n v="22.65" in="0">
        <tpls c="5">
          <tpl fld="1" item="0"/>
          <tpl fld="2" item="9"/>
          <tpl fld="3" item="0"/>
          <tpl hier="71" item="0"/>
          <tpl fld="4" item="12"/>
        </tpls>
      </n>
      <m>
        <tpls c="4">
          <tpl fld="1" item="0"/>
          <tpl fld="2" item="13"/>
          <tpl hier="71" item="0"/>
          <tpl fld="4" item="12"/>
        </tpls>
      </m>
      <m>
        <tpls c="5">
          <tpl fld="1" item="0"/>
          <tpl fld="2" item="18"/>
          <tpl fld="3" item="11"/>
          <tpl hier="71" item="0"/>
          <tpl fld="4" item="12"/>
        </tpls>
      </m>
      <m>
        <tpls c="5">
          <tpl fld="1" item="0"/>
          <tpl fld="2" item="23"/>
          <tpl fld="3" item="10"/>
          <tpl hier="71" item="0"/>
          <tpl fld="4" item="12"/>
        </tpls>
      </m>
      <m>
        <tpls c="5">
          <tpl fld="1" item="0"/>
          <tpl fld="2" item="30"/>
          <tpl fld="3" item="1"/>
          <tpl hier="71" item="0"/>
          <tpl fld="4" item="12"/>
        </tpls>
      </m>
      <n v="62009.199999999983" in="0">
        <tpls c="5">
          <tpl fld="1" item="0"/>
          <tpl fld="2" item="8"/>
          <tpl fld="3" item="11"/>
          <tpl hier="71" item="0"/>
          <tpl fld="4" item="13"/>
        </tpls>
      </n>
      <n v="5427.48" in="0">
        <tpls c="5">
          <tpl fld="1" item="0"/>
          <tpl fld="2" item="18"/>
          <tpl fld="3" item="9"/>
          <tpl hier="71" item="0"/>
          <tpl fld="4" item="13"/>
        </tpls>
      </n>
      <n v="63.430000000000007" in="0">
        <tpls c="5">
          <tpl fld="1" item="0"/>
          <tpl fld="2" item="2"/>
          <tpl fld="3" item="3"/>
          <tpl hier="71" item="0"/>
          <tpl fld="4" item="14"/>
        </tpls>
      </n>
      <m>
        <tpls c="5">
          <tpl fld="1" item="0"/>
          <tpl fld="2" item="26"/>
          <tpl fld="3" item="9"/>
          <tpl hier="71" item="0"/>
          <tpl fld="4" item="14"/>
        </tpls>
      </m>
      <m>
        <tpls c="5">
          <tpl fld="1" item="0"/>
          <tpl fld="2" item="2"/>
          <tpl fld="3" item="6"/>
          <tpl hier="71" item="0"/>
          <tpl fld="4" item="7"/>
        </tpls>
      </m>
      <m>
        <tpls c="5">
          <tpl fld="1" item="0"/>
          <tpl fld="2" item="2"/>
          <tpl fld="3" item="10"/>
          <tpl hier="71" item="0"/>
          <tpl fld="4" item="7"/>
        </tpls>
      </m>
      <m>
        <tpls c="5">
          <tpl fld="1" item="0"/>
          <tpl fld="2" item="3"/>
          <tpl fld="3" item="1"/>
          <tpl hier="71" item="0"/>
          <tpl fld="4" item="7"/>
        </tpls>
      </m>
      <m>
        <tpls c="5">
          <tpl fld="1" item="0"/>
          <tpl fld="2" item="3"/>
          <tpl fld="3" item="5"/>
          <tpl hier="71" item="0"/>
          <tpl fld="4" item="7"/>
        </tpls>
      </m>
      <m>
        <tpls c="5">
          <tpl fld="1" item="0"/>
          <tpl fld="2" item="3"/>
          <tpl fld="3" item="9"/>
          <tpl hier="71" item="0"/>
          <tpl fld="4" item="7"/>
        </tpls>
      </m>
      <n v="130000" in="0">
        <tpls c="5">
          <tpl fld="1" item="0"/>
          <tpl fld="2" item="4"/>
          <tpl fld="3" item="0"/>
          <tpl hier="71" item="0"/>
          <tpl fld="4" item="7"/>
        </tpls>
      </n>
      <n v="130000" in="0">
        <tpls c="5">
          <tpl fld="1" item="0"/>
          <tpl fld="2" item="4"/>
          <tpl fld="3" item="4"/>
          <tpl hier="71" item="0"/>
          <tpl fld="4" item="7"/>
        </tpls>
      </n>
      <n v="130000" in="0">
        <tpls c="5">
          <tpl fld="1" item="0"/>
          <tpl fld="2" item="4"/>
          <tpl fld="3" item="8"/>
          <tpl hier="71" item="0"/>
          <tpl fld="4" item="7"/>
        </tpls>
      </n>
      <n v="1560000" in="0">
        <tpls c="4">
          <tpl fld="1" item="0"/>
          <tpl fld="2" item="4"/>
          <tpl hier="71" item="0"/>
          <tpl fld="4" item="7"/>
        </tpls>
      </n>
      <n v="130000" in="0">
        <tpls c="5">
          <tpl fld="1" item="0"/>
          <tpl fld="2" item="5"/>
          <tpl fld="3" item="3"/>
          <tpl hier="71" item="0"/>
          <tpl fld="4" item="7"/>
        </tpls>
      </n>
      <m>
        <tpls c="5">
          <tpl fld="1" item="0"/>
          <tpl fld="2" item="5"/>
          <tpl fld="3" item="7"/>
          <tpl hier="71" item="0"/>
          <tpl fld="4" item="7"/>
        </tpls>
      </m>
      <m>
        <tpls c="5">
          <tpl fld="1" item="0"/>
          <tpl fld="2" item="5"/>
          <tpl fld="3" item="11"/>
          <tpl hier="71" item="0"/>
          <tpl fld="4" item="7"/>
        </tpls>
      </m>
      <m>
        <tpls c="5">
          <tpl fld="1" item="0"/>
          <tpl fld="2" item="6"/>
          <tpl fld="3" item="2"/>
          <tpl hier="71" item="0"/>
          <tpl fld="4" item="7"/>
        </tpls>
      </m>
      <m>
        <tpls c="5">
          <tpl fld="1" item="0"/>
          <tpl fld="2" item="6"/>
          <tpl fld="3" item="6"/>
          <tpl hier="71" item="0"/>
          <tpl fld="4" item="7"/>
        </tpls>
      </m>
      <m>
        <tpls c="5">
          <tpl fld="1" item="0"/>
          <tpl fld="2" item="6"/>
          <tpl fld="3" item="10"/>
          <tpl hier="71" item="0"/>
          <tpl fld="4" item="7"/>
        </tpls>
      </m>
      <m>
        <tpls c="5">
          <tpl fld="1" item="0"/>
          <tpl fld="2" item="7"/>
          <tpl fld="3" item="1"/>
          <tpl hier="71" item="0"/>
          <tpl fld="4" item="7"/>
        </tpls>
      </m>
      <m>
        <tpls c="5">
          <tpl fld="1" item="0"/>
          <tpl fld="2" item="7"/>
          <tpl fld="3" item="5"/>
          <tpl hier="71" item="0"/>
          <tpl fld="4" item="7"/>
        </tpls>
      </m>
      <m>
        <tpls c="5">
          <tpl fld="1" item="0"/>
          <tpl fld="2" item="7"/>
          <tpl fld="3" item="9"/>
          <tpl hier="71" item="0"/>
          <tpl fld="4" item="7"/>
        </tpls>
      </m>
      <m>
        <tpls c="5">
          <tpl fld="1" item="0"/>
          <tpl fld="2" item="8"/>
          <tpl fld="3" item="0"/>
          <tpl hier="71" item="0"/>
          <tpl fld="4" item="7"/>
        </tpls>
      </m>
      <m>
        <tpls c="5">
          <tpl fld="1" item="0"/>
          <tpl fld="2" item="8"/>
          <tpl fld="3" item="4"/>
          <tpl hier="71" item="0"/>
          <tpl fld="4" item="7"/>
        </tpls>
      </m>
      <m>
        <tpls c="5">
          <tpl fld="1" item="0"/>
          <tpl fld="2" item="8"/>
          <tpl fld="3" item="8"/>
          <tpl hier="71" item="0"/>
          <tpl fld="4" item="7"/>
        </tpls>
      </m>
      <m>
        <tpls c="4">
          <tpl fld="1" item="0"/>
          <tpl fld="2" item="8"/>
          <tpl hier="71" item="0"/>
          <tpl fld="4" item="7"/>
        </tpls>
      </m>
      <m>
        <tpls c="5">
          <tpl fld="1" item="0"/>
          <tpl fld="2" item="9"/>
          <tpl fld="3" item="3"/>
          <tpl hier="71" item="0"/>
          <tpl fld="4" item="7"/>
        </tpls>
      </m>
      <m>
        <tpls c="5">
          <tpl fld="1" item="0"/>
          <tpl fld="2" item="9"/>
          <tpl fld="3" item="7"/>
          <tpl hier="71" item="0"/>
          <tpl fld="4" item="7"/>
        </tpls>
      </m>
      <m>
        <tpls c="5">
          <tpl fld="1" item="0"/>
          <tpl fld="2" item="9"/>
          <tpl fld="3" item="11"/>
          <tpl hier="71" item="0"/>
          <tpl fld="4" item="7"/>
        </tpls>
      </m>
      <m>
        <tpls c="5">
          <tpl fld="1" item="0"/>
          <tpl fld="2" item="10"/>
          <tpl fld="3" item="2"/>
          <tpl hier="71" item="0"/>
          <tpl fld="4" item="7"/>
        </tpls>
      </m>
      <m>
        <tpls c="5">
          <tpl fld="1" item="0"/>
          <tpl fld="2" item="10"/>
          <tpl fld="3" item="6"/>
          <tpl hier="71" item="0"/>
          <tpl fld="4" item="7"/>
        </tpls>
      </m>
      <m>
        <tpls c="5">
          <tpl fld="1" item="0"/>
          <tpl fld="2" item="10"/>
          <tpl fld="3" item="10"/>
          <tpl hier="71" item="0"/>
          <tpl fld="4" item="7"/>
        </tpls>
      </m>
      <m>
        <tpls c="5">
          <tpl fld="1" item="0"/>
          <tpl fld="2" item="11"/>
          <tpl fld="3" item="1"/>
          <tpl hier="71" item="0"/>
          <tpl fld="4" item="7"/>
        </tpls>
      </m>
      <m>
        <tpls c="5">
          <tpl fld="1" item="0"/>
          <tpl fld="2" item="11"/>
          <tpl fld="3" item="5"/>
          <tpl hier="71" item="0"/>
          <tpl fld="4" item="7"/>
        </tpls>
      </m>
      <m>
        <tpls c="5">
          <tpl fld="1" item="0"/>
          <tpl fld="2" item="11"/>
          <tpl fld="3" item="9"/>
          <tpl hier="71" item="0"/>
          <tpl fld="4" item="7"/>
        </tpls>
      </m>
      <m>
        <tpls c="5">
          <tpl fld="1" item="0"/>
          <tpl fld="2" item="12"/>
          <tpl fld="3" item="0"/>
          <tpl hier="71" item="0"/>
          <tpl fld="4" item="7"/>
        </tpls>
      </m>
      <m>
        <tpls c="5">
          <tpl fld="1" item="0"/>
          <tpl fld="2" item="12"/>
          <tpl fld="3" item="4"/>
          <tpl hier="71" item="0"/>
          <tpl fld="4" item="7"/>
        </tpls>
      </m>
      <m>
        <tpls c="5">
          <tpl fld="1" item="0"/>
          <tpl fld="2" item="12"/>
          <tpl fld="3" item="8"/>
          <tpl hier="71" item="0"/>
          <tpl fld="4" item="7"/>
        </tpls>
      </m>
      <m>
        <tpls c="4">
          <tpl fld="1" item="0"/>
          <tpl fld="2" item="12"/>
          <tpl hier="71" item="0"/>
          <tpl fld="4" item="7"/>
        </tpls>
      </m>
      <m>
        <tpls c="5">
          <tpl fld="1" item="0"/>
          <tpl fld="2" item="13"/>
          <tpl fld="3" item="3"/>
          <tpl hier="71" item="0"/>
          <tpl fld="4" item="7"/>
        </tpls>
      </m>
      <m>
        <tpls c="5">
          <tpl fld="1" item="0"/>
          <tpl fld="2" item="13"/>
          <tpl fld="3" item="7"/>
          <tpl hier="71" item="0"/>
          <tpl fld="4" item="7"/>
        </tpls>
      </m>
      <m>
        <tpls c="5">
          <tpl fld="1" item="0"/>
          <tpl fld="2" item="13"/>
          <tpl fld="3" item="11"/>
          <tpl hier="71" item="0"/>
          <tpl fld="4" item="7"/>
        </tpls>
      </m>
      <m>
        <tpls c="5">
          <tpl fld="1" item="0"/>
          <tpl fld="2" item="14"/>
          <tpl fld="3" item="2"/>
          <tpl hier="71" item="0"/>
          <tpl fld="4" item="7"/>
        </tpls>
      </m>
      <m>
        <tpls c="5">
          <tpl fld="1" item="0"/>
          <tpl fld="2" item="14"/>
          <tpl fld="3" item="6"/>
          <tpl hier="71" item="0"/>
          <tpl fld="4" item="7"/>
        </tpls>
      </m>
      <m>
        <tpls c="5">
          <tpl fld="1" item="0"/>
          <tpl fld="2" item="14"/>
          <tpl fld="3" item="10"/>
          <tpl hier="71" item="0"/>
          <tpl fld="4" item="7"/>
        </tpls>
      </m>
      <m>
        <tpls c="5">
          <tpl fld="1" item="0"/>
          <tpl fld="2" item="15"/>
          <tpl fld="3" item="1"/>
          <tpl hier="71" item="0"/>
          <tpl fld="4" item="7"/>
        </tpls>
      </m>
      <m>
        <tpls c="5">
          <tpl fld="1" item="0"/>
          <tpl fld="2" item="15"/>
          <tpl fld="3" item="5"/>
          <tpl hier="71" item="0"/>
          <tpl fld="4" item="7"/>
        </tpls>
      </m>
      <m>
        <tpls c="5">
          <tpl fld="1" item="0"/>
          <tpl fld="2" item="15"/>
          <tpl fld="3" item="9"/>
          <tpl hier="71" item="0"/>
          <tpl fld="4" item="7"/>
        </tpls>
      </m>
      <m>
        <tpls c="5">
          <tpl fld="1" item="0"/>
          <tpl fld="2" item="16"/>
          <tpl fld="3" item="0"/>
          <tpl hier="71" item="0"/>
          <tpl fld="4" item="7"/>
        </tpls>
      </m>
      <m>
        <tpls c="5">
          <tpl fld="1" item="0"/>
          <tpl fld="2" item="16"/>
          <tpl fld="3" item="4"/>
          <tpl hier="71" item="0"/>
          <tpl fld="4" item="7"/>
        </tpls>
      </m>
      <m>
        <tpls c="5">
          <tpl fld="1" item="0"/>
          <tpl fld="2" item="16"/>
          <tpl fld="3" item="8"/>
          <tpl hier="71" item="0"/>
          <tpl fld="4" item="7"/>
        </tpls>
      </m>
      <m>
        <tpls c="4">
          <tpl fld="1" item="0"/>
          <tpl fld="2" item="16"/>
          <tpl hier="71" item="0"/>
          <tpl fld="4" item="7"/>
        </tpls>
      </m>
      <m>
        <tpls c="5">
          <tpl fld="1" item="0"/>
          <tpl fld="2" item="17"/>
          <tpl fld="3" item="3"/>
          <tpl hier="71" item="0"/>
          <tpl fld="4" item="7"/>
        </tpls>
      </m>
      <m>
        <tpls c="5">
          <tpl fld="1" item="0"/>
          <tpl fld="2" item="17"/>
          <tpl fld="3" item="7"/>
          <tpl hier="71" item="0"/>
          <tpl fld="4" item="7"/>
        </tpls>
      </m>
      <m>
        <tpls c="5">
          <tpl fld="1" item="0"/>
          <tpl fld="2" item="17"/>
          <tpl fld="3" item="11"/>
          <tpl hier="71" item="0"/>
          <tpl fld="4" item="7"/>
        </tpls>
      </m>
      <m>
        <tpls c="5">
          <tpl fld="1" item="0"/>
          <tpl fld="2" item="18"/>
          <tpl fld="3" item="2"/>
          <tpl hier="71" item="0"/>
          <tpl fld="4" item="7"/>
        </tpls>
      </m>
      <m>
        <tpls c="5">
          <tpl fld="1" item="0"/>
          <tpl fld="2" item="18"/>
          <tpl fld="3" item="6"/>
          <tpl hier="71" item="0"/>
          <tpl fld="4" item="7"/>
        </tpls>
      </m>
      <m>
        <tpls c="5">
          <tpl fld="1" item="0"/>
          <tpl fld="2" item="18"/>
          <tpl fld="3" item="10"/>
          <tpl hier="71" item="0"/>
          <tpl fld="4" item="7"/>
        </tpls>
      </m>
      <m>
        <tpls c="5">
          <tpl fld="1" item="0"/>
          <tpl fld="2" item="19"/>
          <tpl fld="3" item="1"/>
          <tpl hier="71" item="0"/>
          <tpl fld="4" item="7"/>
        </tpls>
      </m>
      <m>
        <tpls c="5">
          <tpl fld="1" item="0"/>
          <tpl fld="2" item="19"/>
          <tpl fld="3" item="5"/>
          <tpl hier="71" item="0"/>
          <tpl fld="4" item="7"/>
        </tpls>
      </m>
      <m>
        <tpls c="5">
          <tpl fld="1" item="0"/>
          <tpl fld="2" item="19"/>
          <tpl fld="3" item="9"/>
          <tpl hier="71" item="0"/>
          <tpl fld="4" item="7"/>
        </tpls>
      </m>
      <m>
        <tpls c="5">
          <tpl fld="1" item="0"/>
          <tpl fld="2" item="20"/>
          <tpl fld="3" item="0"/>
          <tpl hier="71" item="0"/>
          <tpl fld="4" item="7"/>
        </tpls>
      </m>
      <m>
        <tpls c="5">
          <tpl fld="1" item="0"/>
          <tpl fld="2" item="20"/>
          <tpl fld="3" item="4"/>
          <tpl hier="71" item="0"/>
          <tpl fld="4" item="7"/>
        </tpls>
      </m>
      <m>
        <tpls c="5">
          <tpl fld="1" item="0"/>
          <tpl fld="2" item="20"/>
          <tpl fld="3" item="8"/>
          <tpl hier="71" item="0"/>
          <tpl fld="4" item="7"/>
        </tpls>
      </m>
      <m>
        <tpls c="4">
          <tpl fld="1" item="0"/>
          <tpl fld="2" item="20"/>
          <tpl hier="71" item="0"/>
          <tpl fld="4" item="7"/>
        </tpls>
      </m>
      <m>
        <tpls c="5">
          <tpl fld="1" item="0"/>
          <tpl fld="2" item="21"/>
          <tpl fld="3" item="3"/>
          <tpl hier="71" item="0"/>
          <tpl fld="4" item="7"/>
        </tpls>
      </m>
      <m>
        <tpls c="5">
          <tpl fld="1" item="0"/>
          <tpl fld="2" item="21"/>
          <tpl fld="3" item="7"/>
          <tpl hier="71" item="0"/>
          <tpl fld="4" item="7"/>
        </tpls>
      </m>
      <m>
        <tpls c="5">
          <tpl fld="1" item="0"/>
          <tpl fld="2" item="21"/>
          <tpl fld="3" item="11"/>
          <tpl hier="71" item="0"/>
          <tpl fld="4" item="7"/>
        </tpls>
      </m>
      <m>
        <tpls c="5">
          <tpl fld="1" item="0"/>
          <tpl fld="2" item="22"/>
          <tpl fld="3" item="2"/>
          <tpl hier="71" item="0"/>
          <tpl fld="4" item="7"/>
        </tpls>
      </m>
      <m>
        <tpls c="5">
          <tpl fld="1" item="0"/>
          <tpl fld="2" item="22"/>
          <tpl fld="3" item="6"/>
          <tpl hier="71" item="0"/>
          <tpl fld="4" item="7"/>
        </tpls>
      </m>
      <m>
        <tpls c="5">
          <tpl fld="1" item="0"/>
          <tpl fld="2" item="22"/>
          <tpl fld="3" item="10"/>
          <tpl hier="71" item="0"/>
          <tpl fld="4" item="7"/>
        </tpls>
      </m>
      <m>
        <tpls c="5">
          <tpl fld="1" item="0"/>
          <tpl fld="2" item="23"/>
          <tpl fld="3" item="1"/>
          <tpl hier="71" item="0"/>
          <tpl fld="4" item="7"/>
        </tpls>
      </m>
      <m>
        <tpls c="5">
          <tpl fld="1" item="0"/>
          <tpl fld="2" item="23"/>
          <tpl fld="3" item="5"/>
          <tpl hier="71" item="0"/>
          <tpl fld="4" item="7"/>
        </tpls>
      </m>
      <m>
        <tpls c="5">
          <tpl fld="1" item="0"/>
          <tpl fld="2" item="23"/>
          <tpl fld="3" item="9"/>
          <tpl hier="71" item="0"/>
          <tpl fld="4" item="7"/>
        </tpls>
      </m>
      <m>
        <tpls c="5">
          <tpl fld="1" item="0"/>
          <tpl fld="2" item="24"/>
          <tpl fld="3" item="0"/>
          <tpl hier="71" item="0"/>
          <tpl fld="4" item="7"/>
        </tpls>
      </m>
      <m>
        <tpls c="5">
          <tpl fld="1" item="0"/>
          <tpl fld="2" item="24"/>
          <tpl fld="3" item="4"/>
          <tpl hier="71" item="0"/>
          <tpl fld="4" item="7"/>
        </tpls>
      </m>
      <m>
        <tpls c="5">
          <tpl fld="1" item="0"/>
          <tpl fld="2" item="24"/>
          <tpl fld="3" item="8"/>
          <tpl hier="71" item="0"/>
          <tpl fld="4" item="7"/>
        </tpls>
      </m>
      <m>
        <tpls c="4">
          <tpl fld="1" item="0"/>
          <tpl fld="2" item="24"/>
          <tpl hier="71" item="0"/>
          <tpl fld="4" item="7"/>
        </tpls>
      </m>
      <m>
        <tpls c="5">
          <tpl fld="1" item="0"/>
          <tpl fld="2" item="25"/>
          <tpl fld="3" item="3"/>
          <tpl hier="71" item="0"/>
          <tpl fld="4" item="7"/>
        </tpls>
      </m>
      <m>
        <tpls c="5">
          <tpl fld="1" item="0"/>
          <tpl fld="2" item="25"/>
          <tpl fld="3" item="7"/>
          <tpl hier="71" item="0"/>
          <tpl fld="4" item="7"/>
        </tpls>
      </m>
      <m>
        <tpls c="5">
          <tpl fld="1" item="0"/>
          <tpl fld="2" item="25"/>
          <tpl fld="3" item="11"/>
          <tpl hier="71" item="0"/>
          <tpl fld="4" item="7"/>
        </tpls>
      </m>
      <m>
        <tpls c="5">
          <tpl fld="1" item="0"/>
          <tpl fld="2" item="26"/>
          <tpl fld="3" item="2"/>
          <tpl hier="71" item="0"/>
          <tpl fld="4" item="7"/>
        </tpls>
      </m>
      <m>
        <tpls c="5">
          <tpl fld="1" item="0"/>
          <tpl fld="2" item="26"/>
          <tpl fld="3" item="6"/>
          <tpl hier="71" item="0"/>
          <tpl fld="4" item="7"/>
        </tpls>
      </m>
      <m>
        <tpls c="5">
          <tpl fld="1" item="0"/>
          <tpl fld="2" item="26"/>
          <tpl fld="3" item="10"/>
          <tpl hier="71" item="0"/>
          <tpl fld="4" item="7"/>
        </tpls>
      </m>
      <m>
        <tpls c="5">
          <tpl fld="1" item="0"/>
          <tpl fld="2" item="27"/>
          <tpl fld="3" item="1"/>
          <tpl hier="71" item="0"/>
          <tpl fld="4" item="7"/>
        </tpls>
      </m>
      <m>
        <tpls c="5">
          <tpl fld="1" item="0"/>
          <tpl fld="2" item="27"/>
          <tpl fld="3" item="5"/>
          <tpl hier="71" item="0"/>
          <tpl fld="4" item="7"/>
        </tpls>
      </m>
      <m>
        <tpls c="5">
          <tpl fld="1" item="0"/>
          <tpl fld="2" item="27"/>
          <tpl fld="3" item="9"/>
          <tpl hier="71" item="0"/>
          <tpl fld="4" item="7"/>
        </tpls>
      </m>
      <m>
        <tpls c="5">
          <tpl fld="1" item="0"/>
          <tpl fld="2" item="28"/>
          <tpl fld="3" item="0"/>
          <tpl hier="71" item="0"/>
          <tpl fld="4" item="7"/>
        </tpls>
      </m>
      <m>
        <tpls c="5">
          <tpl fld="1" item="0"/>
          <tpl fld="2" item="28"/>
          <tpl fld="3" item="4"/>
          <tpl hier="71" item="0"/>
          <tpl fld="4" item="7"/>
        </tpls>
      </m>
      <m>
        <tpls c="5">
          <tpl fld="1" item="0"/>
          <tpl fld="2" item="28"/>
          <tpl fld="3" item="8"/>
          <tpl hier="71" item="0"/>
          <tpl fld="4" item="7"/>
        </tpls>
      </m>
      <m>
        <tpls c="4">
          <tpl fld="1" item="0"/>
          <tpl fld="2" item="28"/>
          <tpl hier="71" item="0"/>
          <tpl fld="4" item="7"/>
        </tpls>
      </m>
      <m>
        <tpls c="5">
          <tpl fld="1" item="0"/>
          <tpl fld="2" item="29"/>
          <tpl fld="3" item="3"/>
          <tpl hier="71" item="0"/>
          <tpl fld="4" item="7"/>
        </tpls>
      </m>
      <m>
        <tpls c="5">
          <tpl fld="1" item="0"/>
          <tpl fld="2" item="29"/>
          <tpl fld="3" item="7"/>
          <tpl hier="71" item="0"/>
          <tpl fld="4" item="7"/>
        </tpls>
      </m>
      <m>
        <tpls c="5">
          <tpl fld="1" item="0"/>
          <tpl fld="2" item="29"/>
          <tpl fld="3" item="11"/>
          <tpl hier="71" item="0"/>
          <tpl fld="4" item="7"/>
        </tpls>
      </m>
      <m>
        <tpls c="5">
          <tpl fld="1" item="0"/>
          <tpl fld="2" item="30"/>
          <tpl fld="3" item="2"/>
          <tpl hier="71" item="0"/>
          <tpl fld="4" item="7"/>
        </tpls>
      </m>
      <m>
        <tpls c="5">
          <tpl fld="1" item="0"/>
          <tpl fld="2" item="30"/>
          <tpl fld="3" item="6"/>
          <tpl hier="71" item="0"/>
          <tpl fld="4" item="7"/>
        </tpls>
      </m>
      <m>
        <tpls c="5">
          <tpl fld="1" item="0"/>
          <tpl fld="2" item="30"/>
          <tpl fld="3" item="10"/>
          <tpl hier="71" item="0"/>
          <tpl fld="4" item="7"/>
        </tpls>
      </m>
      <m>
        <tpls c="5">
          <tpl fld="1" item="0"/>
          <tpl fld="2" item="0"/>
          <tpl fld="3" item="0"/>
          <tpl hier="71" item="0"/>
          <tpl fld="4" item="8"/>
        </tpls>
      </m>
      <m>
        <tpls c="5">
          <tpl fld="1" item="0"/>
          <tpl fld="2" item="0"/>
          <tpl fld="3" item="4"/>
          <tpl hier="71" item="0"/>
          <tpl fld="4" item="8"/>
        </tpls>
      </m>
      <m>
        <tpls c="5">
          <tpl fld="1" item="0"/>
          <tpl fld="2" item="0"/>
          <tpl fld="3" item="8"/>
          <tpl hier="71" item="0"/>
          <tpl fld="4" item="8"/>
        </tpls>
      </m>
      <m>
        <tpls c="4">
          <tpl fld="1" item="0"/>
          <tpl fld="2" item="0"/>
          <tpl hier="71" item="0"/>
          <tpl fld="4" item="8"/>
        </tpls>
      </m>
      <m>
        <tpls c="5">
          <tpl fld="1" item="0"/>
          <tpl fld="2" item="1"/>
          <tpl fld="3" item="3"/>
          <tpl hier="71" item="0"/>
          <tpl fld="4" item="8"/>
        </tpls>
      </m>
      <m>
        <tpls c="5">
          <tpl fld="1" item="0"/>
          <tpl fld="2" item="1"/>
          <tpl fld="3" item="7"/>
          <tpl hier="71" item="0"/>
          <tpl fld="4" item="8"/>
        </tpls>
      </m>
      <m>
        <tpls c="5">
          <tpl fld="1" item="0"/>
          <tpl fld="2" item="1"/>
          <tpl fld="3" item="11"/>
          <tpl hier="71" item="0"/>
          <tpl fld="4" item="8"/>
        </tpls>
      </m>
      <m>
        <tpls c="5">
          <tpl fld="1" item="0"/>
          <tpl fld="2" item="2"/>
          <tpl fld="3" item="2"/>
          <tpl hier="71" item="0"/>
          <tpl fld="4" item="8"/>
        </tpls>
      </m>
      <m>
        <tpls c="5">
          <tpl fld="1" item="0"/>
          <tpl fld="2" item="2"/>
          <tpl fld="3" item="6"/>
          <tpl hier="71" item="0"/>
          <tpl fld="4" item="8"/>
        </tpls>
      </m>
      <n v="1823800" in="0">
        <tpls c="5">
          <tpl fld="1" item="0"/>
          <tpl fld="2" item="2"/>
          <tpl fld="3" item="10"/>
          <tpl hier="71" item="0"/>
          <tpl fld="4" item="8"/>
        </tpls>
      </n>
      <n v="1552960" in="0">
        <tpls c="5">
          <tpl fld="1" item="0"/>
          <tpl fld="2" item="3"/>
          <tpl fld="3" item="1"/>
          <tpl hier="71" item="0"/>
          <tpl fld="4" item="8"/>
        </tpls>
      </n>
      <n v="897960" in="0">
        <tpls c="5">
          <tpl fld="1" item="0"/>
          <tpl fld="2" item="3"/>
          <tpl fld="3" item="5"/>
          <tpl hier="71" item="0"/>
          <tpl fld="4" item="8"/>
        </tpls>
      </n>
      <n v="710465" in="0">
        <tpls c="5">
          <tpl fld="1" item="0"/>
          <tpl fld="2" item="3"/>
          <tpl fld="3" item="9"/>
          <tpl hier="71" item="0"/>
          <tpl fld="4" item="8"/>
        </tpls>
      </n>
      <n v="450000" in="0">
        <tpls c="5">
          <tpl fld="1" item="0"/>
          <tpl fld="2" item="4"/>
          <tpl fld="3" item="0"/>
          <tpl hier="71" item="0"/>
          <tpl fld="4" item="8"/>
        </tpls>
      </n>
      <n v="93000" in="0">
        <tpls c="5">
          <tpl fld="1" item="0"/>
          <tpl fld="2" item="4"/>
          <tpl fld="3" item="4"/>
          <tpl hier="71" item="0"/>
          <tpl fld="4" item="8"/>
        </tpls>
      </n>
      <m>
        <tpls c="5">
          <tpl fld="1" item="0"/>
          <tpl fld="2" item="4"/>
          <tpl fld="3" item="8"/>
          <tpl hier="71" item="0"/>
          <tpl fld="4" item="8"/>
        </tpls>
      </m>
      <n v="1615900" in="0">
        <tpls c="4">
          <tpl fld="1" item="0"/>
          <tpl fld="2" item="4"/>
          <tpl hier="71" item="0"/>
          <tpl fld="4" item="8"/>
        </tpls>
      </n>
      <m>
        <tpls c="5">
          <tpl fld="1" item="0"/>
          <tpl fld="2" item="5"/>
          <tpl fld="3" item="3"/>
          <tpl hier="71" item="0"/>
          <tpl fld="4" item="8"/>
        </tpls>
      </m>
      <n v="700000" in="0">
        <tpls c="5">
          <tpl fld="1" item="0"/>
          <tpl fld="2" item="5"/>
          <tpl fld="3" item="7"/>
          <tpl hier="71" item="0"/>
          <tpl fld="4" item="8"/>
        </tpls>
      </n>
      <n v="300000" in="0">
        <tpls c="5">
          <tpl fld="1" item="0"/>
          <tpl fld="2" item="5"/>
          <tpl fld="3" item="11"/>
          <tpl hier="71" item="0"/>
          <tpl fld="4" item="8"/>
        </tpls>
      </n>
      <m>
        <tpls c="5">
          <tpl fld="1" item="0"/>
          <tpl fld="2" item="6"/>
          <tpl fld="3" item="2"/>
          <tpl hier="71" item="0"/>
          <tpl fld="4" item="8"/>
        </tpls>
      </m>
      <m>
        <tpls c="5">
          <tpl fld="1" item="0"/>
          <tpl fld="2" item="6"/>
          <tpl fld="3" item="6"/>
          <tpl hier="71" item="0"/>
          <tpl fld="4" item="8"/>
        </tpls>
      </m>
      <m>
        <tpls c="5">
          <tpl fld="1" item="0"/>
          <tpl fld="2" item="6"/>
          <tpl fld="3" item="10"/>
          <tpl hier="71" item="0"/>
          <tpl fld="4" item="8"/>
        </tpls>
      </m>
      <m>
        <tpls c="5">
          <tpl fld="1" item="0"/>
          <tpl fld="2" item="7"/>
          <tpl fld="3" item="1"/>
          <tpl hier="71" item="0"/>
          <tpl fld="4" item="8"/>
        </tpls>
      </m>
      <m>
        <tpls c="5">
          <tpl fld="1" item="0"/>
          <tpl fld="2" item="7"/>
          <tpl fld="3" item="5"/>
          <tpl hier="71" item="0"/>
          <tpl fld="4" item="8"/>
        </tpls>
      </m>
      <m>
        <tpls c="5">
          <tpl fld="1" item="0"/>
          <tpl fld="2" item="7"/>
          <tpl fld="3" item="9"/>
          <tpl hier="71" item="0"/>
          <tpl fld="4" item="8"/>
        </tpls>
      </m>
      <m>
        <tpls c="5">
          <tpl fld="1" item="0"/>
          <tpl fld="2" item="8"/>
          <tpl fld="3" item="0"/>
          <tpl hier="71" item="0"/>
          <tpl fld="4" item="8"/>
        </tpls>
      </m>
      <m>
        <tpls c="5">
          <tpl fld="1" item="0"/>
          <tpl fld="2" item="8"/>
          <tpl fld="3" item="4"/>
          <tpl hier="71" item="0"/>
          <tpl fld="4" item="8"/>
        </tpls>
      </m>
      <m>
        <tpls c="5">
          <tpl fld="1" item="0"/>
          <tpl fld="2" item="8"/>
          <tpl fld="3" item="8"/>
          <tpl hier="71" item="0"/>
          <tpl fld="4" item="8"/>
        </tpls>
      </m>
      <m>
        <tpls c="4">
          <tpl fld="1" item="0"/>
          <tpl fld="2" item="8"/>
          <tpl hier="71" item="0"/>
          <tpl fld="4" item="8"/>
        </tpls>
      </m>
      <m>
        <tpls c="5">
          <tpl fld="1" item="0"/>
          <tpl fld="2" item="9"/>
          <tpl fld="3" item="3"/>
          <tpl hier="71" item="0"/>
          <tpl fld="4" item="8"/>
        </tpls>
      </m>
      <m>
        <tpls c="5">
          <tpl fld="1" item="0"/>
          <tpl fld="2" item="9"/>
          <tpl fld="3" item="7"/>
          <tpl hier="71" item="0"/>
          <tpl fld="4" item="8"/>
        </tpls>
      </m>
      <m>
        <tpls c="5">
          <tpl fld="1" item="0"/>
          <tpl fld="2" item="9"/>
          <tpl fld="3" item="11"/>
          <tpl hier="71" item="0"/>
          <tpl fld="4" item="8"/>
        </tpls>
      </m>
      <m>
        <tpls c="5">
          <tpl fld="1" item="0"/>
          <tpl fld="2" item="10"/>
          <tpl fld="3" item="2"/>
          <tpl hier="71" item="0"/>
          <tpl fld="4" item="8"/>
        </tpls>
      </m>
      <m>
        <tpls c="5">
          <tpl fld="1" item="0"/>
          <tpl fld="2" item="10"/>
          <tpl fld="3" item="6"/>
          <tpl hier="71" item="0"/>
          <tpl fld="4" item="8"/>
        </tpls>
      </m>
      <m>
        <tpls c="5">
          <tpl fld="1" item="0"/>
          <tpl fld="2" item="10"/>
          <tpl fld="3" item="10"/>
          <tpl hier="71" item="0"/>
          <tpl fld="4" item="8"/>
        </tpls>
      </m>
      <m>
        <tpls c="5">
          <tpl fld="1" item="0"/>
          <tpl fld="2" item="11"/>
          <tpl fld="3" item="1"/>
          <tpl hier="71" item="0"/>
          <tpl fld="4" item="8"/>
        </tpls>
      </m>
      <m>
        <tpls c="5">
          <tpl fld="1" item="0"/>
          <tpl fld="2" item="11"/>
          <tpl fld="3" item="5"/>
          <tpl hier="71" item="0"/>
          <tpl fld="4" item="8"/>
        </tpls>
      </m>
      <m>
        <tpls c="5">
          <tpl fld="1" item="0"/>
          <tpl fld="2" item="11"/>
          <tpl fld="3" item="9"/>
          <tpl hier="71" item="0"/>
          <tpl fld="4" item="8"/>
        </tpls>
      </m>
      <m>
        <tpls c="5">
          <tpl fld="1" item="0"/>
          <tpl fld="2" item="12"/>
          <tpl fld="3" item="0"/>
          <tpl hier="71" item="0"/>
          <tpl fld="4" item="8"/>
        </tpls>
      </m>
      <m>
        <tpls c="5">
          <tpl fld="1" item="0"/>
          <tpl fld="2" item="12"/>
          <tpl fld="3" item="4"/>
          <tpl hier="71" item="0"/>
          <tpl fld="4" item="8"/>
        </tpls>
      </m>
      <m>
        <tpls c="5">
          <tpl fld="1" item="0"/>
          <tpl fld="2" item="12"/>
          <tpl fld="3" item="8"/>
          <tpl hier="71" item="0"/>
          <tpl fld="4" item="8"/>
        </tpls>
      </m>
      <m>
        <tpls c="4">
          <tpl fld="1" item="0"/>
          <tpl fld="2" item="12"/>
          <tpl hier="71" item="0"/>
          <tpl fld="4" item="8"/>
        </tpls>
      </m>
      <m>
        <tpls c="5">
          <tpl fld="1" item="0"/>
          <tpl fld="2" item="13"/>
          <tpl fld="3" item="3"/>
          <tpl hier="71" item="0"/>
          <tpl fld="4" item="8"/>
        </tpls>
      </m>
      <m>
        <tpls c="5">
          <tpl fld="1" item="0"/>
          <tpl fld="2" item="13"/>
          <tpl fld="3" item="7"/>
          <tpl hier="71" item="0"/>
          <tpl fld="4" item="8"/>
        </tpls>
      </m>
      <m>
        <tpls c="5">
          <tpl fld="1" item="0"/>
          <tpl fld="2" item="13"/>
          <tpl fld="3" item="11"/>
          <tpl hier="71" item="0"/>
          <tpl fld="4" item="8"/>
        </tpls>
      </m>
      <m>
        <tpls c="5">
          <tpl fld="1" item="0"/>
          <tpl fld="2" item="14"/>
          <tpl fld="3" item="2"/>
          <tpl hier="71" item="0"/>
          <tpl fld="4" item="8"/>
        </tpls>
      </m>
      <m>
        <tpls c="5">
          <tpl fld="1" item="0"/>
          <tpl fld="2" item="14"/>
          <tpl fld="3" item="6"/>
          <tpl hier="71" item="0"/>
          <tpl fld="4" item="8"/>
        </tpls>
      </m>
      <m>
        <tpls c="5">
          <tpl fld="1" item="0"/>
          <tpl fld="2" item="14"/>
          <tpl fld="3" item="10"/>
          <tpl hier="71" item="0"/>
          <tpl fld="4" item="8"/>
        </tpls>
      </m>
      <m>
        <tpls c="5">
          <tpl fld="1" item="0"/>
          <tpl fld="2" item="15"/>
          <tpl fld="3" item="1"/>
          <tpl hier="71" item="0"/>
          <tpl fld="4" item="8"/>
        </tpls>
      </m>
      <m>
        <tpls c="5">
          <tpl fld="1" item="0"/>
          <tpl fld="2" item="15"/>
          <tpl fld="3" item="5"/>
          <tpl hier="71" item="0"/>
          <tpl fld="4" item="8"/>
        </tpls>
      </m>
      <m>
        <tpls c="5">
          <tpl fld="1" item="0"/>
          <tpl fld="2" item="15"/>
          <tpl fld="3" item="9"/>
          <tpl hier="71" item="0"/>
          <tpl fld="4" item="8"/>
        </tpls>
      </m>
      <m>
        <tpls c="5">
          <tpl fld="1" item="0"/>
          <tpl fld="2" item="16"/>
          <tpl fld="3" item="0"/>
          <tpl hier="71" item="0"/>
          <tpl fld="4" item="8"/>
        </tpls>
      </m>
      <m>
        <tpls c="5">
          <tpl fld="1" item="0"/>
          <tpl fld="2" item="16"/>
          <tpl fld="3" item="4"/>
          <tpl hier="71" item="0"/>
          <tpl fld="4" item="8"/>
        </tpls>
      </m>
      <m>
        <tpls c="5">
          <tpl fld="1" item="0"/>
          <tpl fld="2" item="16"/>
          <tpl fld="3" item="8"/>
          <tpl hier="71" item="0"/>
          <tpl fld="4" item="8"/>
        </tpls>
      </m>
      <m>
        <tpls c="4">
          <tpl fld="1" item="0"/>
          <tpl fld="2" item="16"/>
          <tpl hier="71" item="0"/>
          <tpl fld="4" item="8"/>
        </tpls>
      </m>
      <m>
        <tpls c="5">
          <tpl fld="1" item="0"/>
          <tpl fld="2" item="17"/>
          <tpl fld="3" item="3"/>
          <tpl hier="71" item="0"/>
          <tpl fld="4" item="8"/>
        </tpls>
      </m>
      <m>
        <tpls c="5">
          <tpl fld="1" item="0"/>
          <tpl fld="2" item="17"/>
          <tpl fld="3" item="7"/>
          <tpl hier="71" item="0"/>
          <tpl fld="4" item="8"/>
        </tpls>
      </m>
      <m>
        <tpls c="5">
          <tpl fld="1" item="0"/>
          <tpl fld="2" item="17"/>
          <tpl fld="3" item="11"/>
          <tpl hier="71" item="0"/>
          <tpl fld="4" item="8"/>
        </tpls>
      </m>
      <m>
        <tpls c="5">
          <tpl fld="1" item="0"/>
          <tpl fld="2" item="18"/>
          <tpl fld="3" item="3"/>
          <tpl hier="71" item="0"/>
          <tpl fld="4" item="8"/>
        </tpls>
      </m>
      <m>
        <tpls c="5">
          <tpl fld="1" item="0"/>
          <tpl fld="2" item="18"/>
          <tpl fld="3" item="9"/>
          <tpl hier="71" item="0"/>
          <tpl fld="4" item="8"/>
        </tpls>
      </m>
      <m>
        <tpls c="5">
          <tpl fld="1" item="0"/>
          <tpl fld="2" item="19"/>
          <tpl fld="3" item="1"/>
          <tpl hier="71" item="0"/>
          <tpl fld="4" item="8"/>
        </tpls>
      </m>
      <m>
        <tpls c="5">
          <tpl fld="1" item="0"/>
          <tpl fld="2" item="19"/>
          <tpl fld="3" item="6"/>
          <tpl hier="71" item="0"/>
          <tpl fld="4" item="8"/>
        </tpls>
      </m>
      <m>
        <tpls c="4">
          <tpl fld="1" item="0"/>
          <tpl fld="2" item="19"/>
          <tpl hier="71" item="0"/>
          <tpl fld="4" item="8"/>
        </tpls>
      </m>
      <m>
        <tpls c="5">
          <tpl fld="1" item="0"/>
          <tpl fld="2" item="20"/>
          <tpl fld="3" item="4"/>
          <tpl hier="71" item="0"/>
          <tpl fld="4" item="8"/>
        </tpls>
      </m>
      <m>
        <tpls c="5">
          <tpl fld="1" item="0"/>
          <tpl fld="2" item="20"/>
          <tpl fld="3" item="9"/>
          <tpl hier="71" item="0"/>
          <tpl fld="4" item="8"/>
        </tpls>
      </m>
      <m>
        <tpls c="5">
          <tpl fld="1" item="0"/>
          <tpl fld="2" item="21"/>
          <tpl fld="3" item="2"/>
          <tpl hier="71" item="0"/>
          <tpl fld="4" item="8"/>
        </tpls>
      </m>
      <m>
        <tpls c="5">
          <tpl fld="1" item="0"/>
          <tpl fld="2" item="21"/>
          <tpl fld="3" item="7"/>
          <tpl hier="71" item="0"/>
          <tpl fld="4" item="8"/>
        </tpls>
      </m>
      <m>
        <tpls c="4">
          <tpl fld="1" item="0"/>
          <tpl fld="2" item="21"/>
          <tpl hier="71" item="0"/>
          <tpl fld="4" item="8"/>
        </tpls>
      </m>
      <m>
        <tpls c="5">
          <tpl fld="1" item="0"/>
          <tpl fld="2" item="22"/>
          <tpl fld="3" item="5"/>
          <tpl hier="71" item="0"/>
          <tpl fld="4" item="8"/>
        </tpls>
      </m>
      <m>
        <tpls c="5">
          <tpl fld="1" item="0"/>
          <tpl fld="2" item="22"/>
          <tpl fld="3" item="10"/>
          <tpl hier="71" item="0"/>
          <tpl fld="4" item="8"/>
        </tpls>
      </m>
      <m>
        <tpls c="5">
          <tpl fld="1" item="0"/>
          <tpl fld="2" item="23"/>
          <tpl fld="3" item="2"/>
          <tpl hier="71" item="0"/>
          <tpl fld="4" item="8"/>
        </tpls>
      </m>
      <m>
        <tpls c="5">
          <tpl fld="1" item="0"/>
          <tpl fld="2" item="23"/>
          <tpl fld="3" item="8"/>
          <tpl hier="71" item="0"/>
          <tpl fld="4" item="8"/>
        </tpls>
      </m>
      <m>
        <tpls c="5">
          <tpl fld="1" item="0"/>
          <tpl fld="2" item="24"/>
          <tpl fld="3" item="0"/>
          <tpl hier="71" item="0"/>
          <tpl fld="4" item="8"/>
        </tpls>
      </m>
      <m>
        <tpls c="5">
          <tpl fld="1" item="0"/>
          <tpl fld="2" item="24"/>
          <tpl fld="3" item="5"/>
          <tpl hier="71" item="0"/>
          <tpl fld="4" item="8"/>
        </tpls>
      </m>
      <m>
        <tpls c="5">
          <tpl fld="1" item="0"/>
          <tpl fld="2" item="24"/>
          <tpl fld="3" item="11"/>
          <tpl hier="71" item="0"/>
          <tpl fld="4" item="8"/>
        </tpls>
      </m>
      <m>
        <tpls c="5">
          <tpl fld="1" item="0"/>
          <tpl fld="2" item="25"/>
          <tpl fld="3" item="3"/>
          <tpl hier="71" item="0"/>
          <tpl fld="4" item="8"/>
        </tpls>
      </m>
      <m>
        <tpls c="5">
          <tpl fld="1" item="0"/>
          <tpl fld="2" item="25"/>
          <tpl fld="3" item="8"/>
          <tpl hier="71" item="0"/>
          <tpl fld="4" item="8"/>
        </tpls>
      </m>
      <m>
        <tpls c="5">
          <tpl fld="1" item="0"/>
          <tpl fld="2" item="26"/>
          <tpl fld="3" item="1"/>
          <tpl hier="71" item="0"/>
          <tpl fld="4" item="8"/>
        </tpls>
      </m>
      <m>
        <tpls c="5">
          <tpl fld="1" item="0"/>
          <tpl fld="2" item="26"/>
          <tpl fld="3" item="6"/>
          <tpl hier="71" item="0"/>
          <tpl fld="4" item="8"/>
        </tpls>
      </m>
      <m>
        <tpls c="5">
          <tpl fld="1" item="0"/>
          <tpl fld="2" item="26"/>
          <tpl fld="3" item="11"/>
          <tpl hier="71" item="0"/>
          <tpl fld="4" item="8"/>
        </tpls>
      </m>
      <m>
        <tpls c="5">
          <tpl fld="1" item="0"/>
          <tpl fld="2" item="27"/>
          <tpl fld="3" item="4"/>
          <tpl hier="71" item="0"/>
          <tpl fld="4" item="8"/>
        </tpls>
      </m>
      <m>
        <tpls c="5">
          <tpl fld="1" item="0"/>
          <tpl fld="2" item="27"/>
          <tpl fld="3" item="9"/>
          <tpl hier="71" item="0"/>
          <tpl fld="4" item="8"/>
        </tpls>
      </m>
      <m>
        <tpls c="5">
          <tpl fld="1" item="0"/>
          <tpl fld="2" item="28"/>
          <tpl fld="3" item="1"/>
          <tpl hier="71" item="0"/>
          <tpl fld="4" item="8"/>
        </tpls>
      </m>
      <m>
        <tpls c="5">
          <tpl fld="1" item="0"/>
          <tpl fld="2" item="28"/>
          <tpl fld="3" item="7"/>
          <tpl hier="71" item="0"/>
          <tpl fld="4" item="8"/>
        </tpls>
      </m>
      <m>
        <tpls c="4">
          <tpl fld="1" item="0"/>
          <tpl fld="2" item="28"/>
          <tpl hier="71" item="0"/>
          <tpl fld="4" item="8"/>
        </tpls>
      </m>
      <m>
        <tpls c="5">
          <tpl fld="1" item="0"/>
          <tpl fld="2" item="29"/>
          <tpl fld="3" item="4"/>
          <tpl hier="71" item="0"/>
          <tpl fld="4" item="8"/>
        </tpls>
      </m>
      <m>
        <tpls c="5">
          <tpl fld="1" item="0"/>
          <tpl fld="2" item="29"/>
          <tpl fld="3" item="10"/>
          <tpl hier="71" item="0"/>
          <tpl fld="4" item="8"/>
        </tpls>
      </m>
      <m>
        <tpls c="5">
          <tpl fld="1" item="0"/>
          <tpl fld="2" item="30"/>
          <tpl fld="3" item="2"/>
          <tpl hier="71" item="0"/>
          <tpl fld="4" item="8"/>
        </tpls>
      </m>
      <m>
        <tpls c="5">
          <tpl fld="1" item="0"/>
          <tpl fld="2" item="30"/>
          <tpl fld="3" item="7"/>
          <tpl hier="71" item="0"/>
          <tpl fld="4" item="8"/>
        </tpls>
      </m>
      <n v="22108200" in="0">
        <tpls c="4">
          <tpl fld="1" item="0"/>
          <tpl hier="59" item="4294967295"/>
          <tpl hier="71" item="0"/>
          <tpl fld="4" item="8"/>
        </tpls>
      </n>
      <n v="4109.46" in="0">
        <tpls c="5">
          <tpl fld="1" item="0"/>
          <tpl fld="2" item="0"/>
          <tpl fld="3" item="4"/>
          <tpl hier="71" item="0"/>
          <tpl fld="4" item="9"/>
        </tpls>
      </n>
      <n v="3808.69" in="0">
        <tpls c="5">
          <tpl fld="1" item="0"/>
          <tpl fld="2" item="0"/>
          <tpl fld="3" item="9"/>
          <tpl hier="71" item="0"/>
          <tpl fld="4" item="9"/>
        </tpls>
      </n>
      <n v="44555.89" in="0">
        <tpls c="5">
          <tpl fld="1" item="0"/>
          <tpl fld="2" item="1"/>
          <tpl fld="3" item="2"/>
          <tpl hier="71" item="0"/>
          <tpl fld="4" item="9"/>
        </tpls>
      </n>
      <n v="17755.97" in="0">
        <tpls c="5">
          <tpl fld="1" item="0"/>
          <tpl fld="2" item="1"/>
          <tpl fld="3" item="7"/>
          <tpl hier="71" item="0"/>
          <tpl fld="4" item="9"/>
        </tpls>
      </n>
      <n v="302611.33999999997" in="0">
        <tpls c="4">
          <tpl fld="1" item="0"/>
          <tpl fld="2" item="1"/>
          <tpl hier="71" item="0"/>
          <tpl fld="4" item="9"/>
        </tpls>
      </n>
      <n v="115514.37000000001" in="0">
        <tpls c="5">
          <tpl fld="1" item="0"/>
          <tpl fld="2" item="2"/>
          <tpl fld="3" item="5"/>
          <tpl hier="71" item="0"/>
          <tpl fld="4" item="9"/>
        </tpls>
      </n>
      <n v="24291.249999999996" in="0">
        <tpls c="5">
          <tpl fld="1" item="0"/>
          <tpl fld="2" item="2"/>
          <tpl fld="3" item="10"/>
          <tpl hier="71" item="0"/>
          <tpl fld="4" item="9"/>
        </tpls>
      </n>
      <n v="124358.1" in="0">
        <tpls c="5">
          <tpl fld="1" item="0"/>
          <tpl fld="2" item="3"/>
          <tpl fld="3" item="2"/>
          <tpl hier="71" item="0"/>
          <tpl fld="4" item="9"/>
        </tpls>
      </n>
      <n v="132951.91999999995" in="0">
        <tpls c="5">
          <tpl fld="1" item="0"/>
          <tpl fld="2" item="3"/>
          <tpl fld="3" item="8"/>
          <tpl hier="71" item="0"/>
          <tpl fld="4" item="9"/>
        </tpls>
      </n>
      <n v="34710.479999999989" in="0">
        <tpls c="5">
          <tpl fld="1" item="0"/>
          <tpl fld="2" item="4"/>
          <tpl fld="3" item="0"/>
          <tpl hier="71" item="0"/>
          <tpl fld="4" item="9"/>
        </tpls>
      </n>
      <n v="147442.31999999998" in="0">
        <tpls c="5">
          <tpl fld="1" item="0"/>
          <tpl fld="2" item="4"/>
          <tpl fld="3" item="5"/>
          <tpl hier="71" item="0"/>
          <tpl fld="4" item="9"/>
        </tpls>
      </n>
      <n v="150213.13999999998" in="0">
        <tpls c="5">
          <tpl fld="1" item="0"/>
          <tpl fld="2" item="4"/>
          <tpl fld="3" item="11"/>
          <tpl hier="71" item="0"/>
          <tpl fld="4" item="9"/>
        </tpls>
      </n>
      <n v="45377.249999999985" in="0">
        <tpls c="5">
          <tpl fld="1" item="0"/>
          <tpl fld="2" item="5"/>
          <tpl fld="3" item="3"/>
          <tpl hier="71" item="0"/>
          <tpl fld="4" item="9"/>
        </tpls>
      </n>
      <n v="135503.37" in="0">
        <tpls c="5">
          <tpl fld="1" item="0"/>
          <tpl fld="2" item="5"/>
          <tpl fld="3" item="8"/>
          <tpl hier="71" item="0"/>
          <tpl fld="4" item="9"/>
        </tpls>
      </n>
      <n v="45057.239999999991" in="0">
        <tpls c="5">
          <tpl fld="1" item="0"/>
          <tpl fld="2" item="6"/>
          <tpl fld="3" item="1"/>
          <tpl hier="71" item="0"/>
          <tpl fld="4" item="9"/>
        </tpls>
      </n>
      <n v="46496.659999999989" in="0">
        <tpls c="5">
          <tpl fld="1" item="0"/>
          <tpl fld="2" item="6"/>
          <tpl fld="3" item="6"/>
          <tpl hier="71" item="0"/>
          <tpl fld="4" item="9"/>
        </tpls>
      </n>
      <n v="154445.12999999995" in="0">
        <tpls c="5">
          <tpl fld="1" item="0"/>
          <tpl fld="2" item="6"/>
          <tpl fld="3" item="11"/>
          <tpl hier="71" item="0"/>
          <tpl fld="4" item="9"/>
        </tpls>
      </n>
      <n v="45979.21" in="0">
        <tpls c="5">
          <tpl fld="1" item="0"/>
          <tpl fld="2" item="7"/>
          <tpl fld="3" item="4"/>
          <tpl hier="71" item="0"/>
          <tpl fld="4" item="9"/>
        </tpls>
      </n>
      <n v="68294.320000000007" in="0">
        <tpls c="5">
          <tpl fld="1" item="0"/>
          <tpl fld="2" item="7"/>
          <tpl fld="3" item="9"/>
          <tpl hier="71" item="0"/>
          <tpl fld="4" item="9"/>
        </tpls>
      </n>
      <n v="68127.33" in="0">
        <tpls c="5">
          <tpl fld="1" item="0"/>
          <tpl fld="2" item="8"/>
          <tpl fld="3" item="1"/>
          <tpl hier="71" item="0"/>
          <tpl fld="4" item="9"/>
        </tpls>
      </n>
      <n v="68134.350000000006" in="0">
        <tpls c="5">
          <tpl fld="1" item="0"/>
          <tpl fld="2" item="8"/>
          <tpl fld="3" item="7"/>
          <tpl hier="71" item="0"/>
          <tpl fld="4" item="9"/>
        </tpls>
      </n>
      <n v="1246148.5399999986" in="0">
        <tpls c="4">
          <tpl fld="1" item="0"/>
          <tpl fld="2" item="8"/>
          <tpl hier="71" item="0"/>
          <tpl fld="4" item="9"/>
        </tpls>
      </n>
      <n v="68061.67" in="0">
        <tpls c="5">
          <tpl fld="1" item="0"/>
          <tpl fld="2" item="9"/>
          <tpl fld="3" item="4"/>
          <tpl hier="71" item="0"/>
          <tpl fld="4" item="9"/>
        </tpls>
      </n>
      <n v="66217.400000000009" in="0">
        <tpls c="5">
          <tpl fld="1" item="0"/>
          <tpl fld="2" item="9"/>
          <tpl fld="3" item="10"/>
          <tpl hier="71" item="0"/>
          <tpl fld="4" item="9"/>
        </tpls>
      </n>
      <n v="167893.12" in="0">
        <tpls c="5">
          <tpl fld="1" item="0"/>
          <tpl fld="2" item="10"/>
          <tpl fld="3" item="2"/>
          <tpl hier="71" item="0"/>
          <tpl fld="4" item="9"/>
        </tpls>
      </n>
      <n v="61593.960000000006" in="0">
        <tpls c="5">
          <tpl fld="1" item="0"/>
          <tpl fld="2" item="10"/>
          <tpl fld="3" item="7"/>
          <tpl hier="71" item="0"/>
          <tpl fld="4" item="9"/>
        </tpls>
      </n>
      <n v="59490.049999999996" in="0">
        <tpls c="5">
          <tpl fld="1" item="0"/>
          <tpl fld="2" item="11"/>
          <tpl fld="3" item="0"/>
          <tpl hier="71" item="0"/>
          <tpl fld="4" item="9"/>
        </tpls>
      </n>
      <n v="163769.53" in="0">
        <tpls c="5">
          <tpl fld="1" item="0"/>
          <tpl fld="2" item="11"/>
          <tpl fld="3" item="5"/>
          <tpl hier="71" item="0"/>
          <tpl fld="4" item="9"/>
        </tpls>
      </n>
      <n v="58581.21" in="0">
        <tpls c="5">
          <tpl fld="1" item="0"/>
          <tpl fld="2" item="11"/>
          <tpl fld="3" item="10"/>
          <tpl hier="71" item="0"/>
          <tpl fld="4" item="9"/>
        </tpls>
      </n>
      <n v="37591.589999999997" in="0">
        <tpls c="5">
          <tpl fld="1" item="0"/>
          <tpl fld="2" item="12"/>
          <tpl fld="3" item="3"/>
          <tpl hier="71" item="0"/>
          <tpl fld="4" item="9"/>
        </tpls>
      </n>
      <n v="141598.87000000002" in="0">
        <tpls c="5">
          <tpl fld="1" item="0"/>
          <tpl fld="2" item="12"/>
          <tpl fld="3" item="8"/>
          <tpl hier="71" item="0"/>
          <tpl fld="4" item="9"/>
        </tpls>
      </n>
      <n v="34733.479999999996" in="0">
        <tpls c="5">
          <tpl fld="1" item="0"/>
          <tpl fld="2" item="13"/>
          <tpl fld="3" item="0"/>
          <tpl hier="71" item="0"/>
          <tpl fld="4" item="9"/>
        </tpls>
      </n>
      <n v="33925.300000000003" in="0">
        <tpls c="5">
          <tpl fld="1" item="0"/>
          <tpl fld="2" item="13"/>
          <tpl fld="3" item="6"/>
          <tpl hier="71" item="0"/>
          <tpl fld="4" item="9"/>
        </tpls>
      </n>
      <n v="132656.21000000002" in="0">
        <tpls c="5">
          <tpl fld="1" item="0"/>
          <tpl fld="2" item="13"/>
          <tpl fld="3" item="11"/>
          <tpl hier="71" item="0"/>
          <tpl fld="4" item="9"/>
        </tpls>
      </n>
      <n v="33510.32" in="0">
        <tpls c="5">
          <tpl fld="1" item="0"/>
          <tpl fld="2" item="14"/>
          <tpl fld="3" item="3"/>
          <tpl hier="71" item="0"/>
          <tpl fld="4" item="9"/>
        </tpls>
      </n>
      <n v="32537.32" in="0">
        <tpls c="5">
          <tpl fld="1" item="0"/>
          <tpl fld="2" item="14"/>
          <tpl fld="3" item="9"/>
          <tpl hier="71" item="0"/>
          <tpl fld="4" item="9"/>
        </tpls>
      </n>
      <n v="32535.32" in="0">
        <tpls c="5">
          <tpl fld="1" item="0"/>
          <tpl fld="2" item="15"/>
          <tpl fld="3" item="4"/>
          <tpl hier="71" item="0"/>
          <tpl fld="4" item="9"/>
        </tpls>
      </n>
      <n v="710200.32000000007" in="0">
        <tpls c="4">
          <tpl fld="1" item="0"/>
          <tpl fld="2" item="15"/>
          <tpl hier="71" item="0"/>
          <tpl fld="4" item="9"/>
        </tpls>
      </n>
      <n v="30717.32" in="0">
        <tpls c="5">
          <tpl fld="1" item="0"/>
          <tpl fld="2" item="16"/>
          <tpl fld="3" item="7"/>
          <tpl hier="71" item="0"/>
          <tpl fld="4" item="9"/>
        </tpls>
      </n>
      <n v="106428.19" in="0">
        <tpls c="5">
          <tpl fld="1" item="0"/>
          <tpl fld="2" item="17"/>
          <tpl fld="3" item="2"/>
          <tpl hier="71" item="0"/>
          <tpl fld="4" item="9"/>
        </tpls>
      </n>
      <n v="27151.32" in="0">
        <tpls c="5">
          <tpl fld="1" item="0"/>
          <tpl fld="2" item="17"/>
          <tpl fld="3" item="10"/>
          <tpl hier="71" item="0"/>
          <tpl fld="4" item="9"/>
        </tpls>
      </n>
      <n v="103237.73" in="0">
        <tpls c="5">
          <tpl fld="1" item="0"/>
          <tpl fld="2" item="18"/>
          <tpl fld="3" item="5"/>
          <tpl hier="71" item="0"/>
          <tpl fld="4" item="9"/>
        </tpls>
      </n>
      <n v="27149.32" in="0">
        <tpls c="5">
          <tpl fld="1" item="0"/>
          <tpl fld="2" item="19"/>
          <tpl fld="3" item="0"/>
          <tpl hier="71" item="0"/>
          <tpl fld="4" item="9"/>
        </tpls>
      </n>
      <n v="103237.73" in="0">
        <tpls c="5">
          <tpl fld="1" item="0"/>
          <tpl fld="2" item="19"/>
          <tpl fld="3" item="8"/>
          <tpl hier="71" item="0"/>
          <tpl fld="4" item="9"/>
        </tpls>
      </n>
      <n v="27149.32" in="0">
        <tpls c="5">
          <tpl fld="1" item="0"/>
          <tpl fld="2" item="20"/>
          <tpl fld="3" item="3"/>
          <tpl hier="71" item="0"/>
          <tpl fld="4" item="9"/>
        </tpls>
      </n>
      <n v="27149.32" in="0">
        <tpls c="5">
          <tpl fld="1" item="0"/>
          <tpl fld="2" item="21"/>
          <tpl fld="3" item="4"/>
          <tpl hier="71" item="0"/>
          <tpl fld="4" item="9"/>
        </tpls>
      </n>
      <n v="25113.32" in="0">
        <tpls c="5">
          <tpl fld="1" item="0"/>
          <tpl fld="2" item="22"/>
          <tpl fld="3" item="7"/>
          <tpl hier="71" item="0"/>
          <tpl fld="4" item="9"/>
        </tpls>
      </n>
      <n v="19655.32" in="0">
        <tpls c="5">
          <tpl fld="1" item="0"/>
          <tpl fld="2" item="23"/>
          <tpl fld="3" item="10"/>
          <tpl hier="71" item="0"/>
          <tpl fld="4" item="9"/>
        </tpls>
      </n>
      <m>
        <tpls c="5">
          <tpl fld="1" item="0"/>
          <tpl fld="2" item="25"/>
          <tpl fld="3" item="0"/>
          <tpl hier="71" item="0"/>
          <tpl fld="4" item="9"/>
        </tpls>
      </m>
      <m>
        <tpls c="5">
          <tpl fld="1" item="0"/>
          <tpl fld="2" item="26"/>
          <tpl fld="3" item="3"/>
          <tpl hier="71" item="0"/>
          <tpl fld="4" item="9"/>
        </tpls>
      </m>
      <m>
        <tpls c="5">
          <tpl fld="1" item="0"/>
          <tpl fld="2" item="27"/>
          <tpl fld="3" item="6"/>
          <tpl hier="71" item="0"/>
          <tpl fld="4" item="9"/>
        </tpls>
      </m>
      <m>
        <tpls c="5">
          <tpl fld="1" item="0"/>
          <tpl fld="2" item="28"/>
          <tpl fld="3" item="9"/>
          <tpl hier="71" item="0"/>
          <tpl fld="4" item="9"/>
        </tpls>
      </m>
      <n v="6821.84" in="0">
        <tpls c="4">
          <tpl fld="1" item="0"/>
          <tpl fld="2" item="29"/>
          <tpl hier="71" item="0"/>
          <tpl fld="4" item="9"/>
        </tpls>
      </n>
      <m>
        <tpls c="5">
          <tpl fld="1" item="0"/>
          <tpl fld="2" item="0"/>
          <tpl fld="3" item="1"/>
          <tpl hier="71" item="0"/>
          <tpl fld="4" item="10"/>
        </tpls>
      </m>
      <m>
        <tpls c="5">
          <tpl fld="1" item="0"/>
          <tpl fld="2" item="1"/>
          <tpl fld="3" item="4"/>
          <tpl hier="71" item="0"/>
          <tpl fld="4" item="10"/>
        </tpls>
      </m>
      <m>
        <tpls c="5">
          <tpl fld="1" item="0"/>
          <tpl fld="2" item="2"/>
          <tpl fld="3" item="7"/>
          <tpl hier="71" item="0"/>
          <tpl fld="4" item="10"/>
        </tpls>
      </m>
      <m>
        <tpls c="5">
          <tpl fld="1" item="0"/>
          <tpl fld="2" item="3"/>
          <tpl fld="3" item="10"/>
          <tpl hier="71" item="0"/>
          <tpl fld="4" item="10"/>
        </tpls>
      </m>
      <m>
        <tpls c="5">
          <tpl fld="1" item="0"/>
          <tpl fld="2" item="5"/>
          <tpl fld="3" item="0"/>
          <tpl hier="71" item="0"/>
          <tpl fld="4" item="10"/>
        </tpls>
      </m>
      <m>
        <tpls c="5">
          <tpl fld="1" item="0"/>
          <tpl fld="2" item="6"/>
          <tpl fld="3" item="3"/>
          <tpl hier="71" item="0"/>
          <tpl fld="4" item="10"/>
        </tpls>
      </m>
      <m>
        <tpls c="5">
          <tpl fld="1" item="0"/>
          <tpl fld="2" item="7"/>
          <tpl fld="3" item="6"/>
          <tpl hier="71" item="0"/>
          <tpl fld="4" item="10"/>
        </tpls>
      </m>
      <m>
        <tpls c="5">
          <tpl fld="1" item="0"/>
          <tpl fld="2" item="8"/>
          <tpl fld="3" item="9"/>
          <tpl hier="71" item="0"/>
          <tpl fld="4" item="10"/>
        </tpls>
      </m>
      <m>
        <tpls c="4">
          <tpl fld="1" item="0"/>
          <tpl fld="2" item="9"/>
          <tpl hier="71" item="0"/>
          <tpl fld="4" item="10"/>
        </tpls>
      </m>
      <m>
        <tpls c="5">
          <tpl fld="1" item="0"/>
          <tpl fld="2" item="11"/>
          <tpl fld="3" item="2"/>
          <tpl hier="71" item="0"/>
          <tpl fld="4" item="10"/>
        </tpls>
      </m>
      <m>
        <tpls c="5">
          <tpl fld="1" item="0"/>
          <tpl fld="2" item="12"/>
          <tpl fld="3" item="5"/>
          <tpl hier="71" item="0"/>
          <tpl fld="4" item="10"/>
        </tpls>
      </m>
      <m>
        <tpls c="5">
          <tpl fld="1" item="0"/>
          <tpl fld="2" item="13"/>
          <tpl fld="3" item="8"/>
          <tpl hier="71" item="0"/>
          <tpl fld="4" item="10"/>
        </tpls>
      </m>
      <m>
        <tpls c="5">
          <tpl fld="1" item="0"/>
          <tpl fld="2" item="14"/>
          <tpl fld="3" item="11"/>
          <tpl hier="71" item="0"/>
          <tpl fld="4" item="10"/>
        </tpls>
      </m>
      <m>
        <tpls c="5">
          <tpl fld="1" item="0"/>
          <tpl fld="2" item="16"/>
          <tpl fld="3" item="1"/>
          <tpl hier="71" item="0"/>
          <tpl fld="4" item="10"/>
        </tpls>
      </m>
      <m>
        <tpls c="5">
          <tpl fld="1" item="0"/>
          <tpl fld="2" item="17"/>
          <tpl fld="3" item="4"/>
          <tpl hier="71" item="0"/>
          <tpl fld="4" item="10"/>
        </tpls>
      </m>
      <m>
        <tpls c="5">
          <tpl fld="1" item="0"/>
          <tpl fld="2" item="18"/>
          <tpl fld="3" item="7"/>
          <tpl hier="71" item="0"/>
          <tpl fld="4" item="10"/>
        </tpls>
      </m>
      <m>
        <tpls c="5">
          <tpl fld="1" item="0"/>
          <tpl fld="2" item="19"/>
          <tpl fld="3" item="10"/>
          <tpl hier="71" item="0"/>
          <tpl fld="4" item="10"/>
        </tpls>
      </m>
      <m>
        <tpls c="5">
          <tpl fld="1" item="0"/>
          <tpl fld="2" item="21"/>
          <tpl fld="3" item="0"/>
          <tpl hier="71" item="0"/>
          <tpl fld="4" item="10"/>
        </tpls>
      </m>
      <m>
        <tpls c="5">
          <tpl fld="1" item="0"/>
          <tpl fld="2" item="22"/>
          <tpl fld="3" item="3"/>
          <tpl hier="71" item="0"/>
          <tpl fld="4" item="10"/>
        </tpls>
      </m>
      <m>
        <tpls c="5">
          <tpl fld="1" item="0"/>
          <tpl fld="2" item="23"/>
          <tpl fld="3" item="6"/>
          <tpl hier="71" item="0"/>
          <tpl fld="4" item="10"/>
        </tpls>
      </m>
      <m>
        <tpls c="5">
          <tpl fld="1" item="0"/>
          <tpl fld="2" item="24"/>
          <tpl fld="3" item="9"/>
          <tpl hier="71" item="0"/>
          <tpl fld="4" item="10"/>
        </tpls>
      </m>
      <m>
        <tpls c="4">
          <tpl fld="1" item="0"/>
          <tpl fld="2" item="25"/>
          <tpl hier="71" item="0"/>
          <tpl fld="4" item="10"/>
        </tpls>
      </m>
      <m>
        <tpls c="5">
          <tpl fld="1" item="0"/>
          <tpl fld="2" item="27"/>
          <tpl fld="3" item="2"/>
          <tpl hier="71" item="0"/>
          <tpl fld="4" item="10"/>
        </tpls>
      </m>
      <m>
        <tpls c="5">
          <tpl fld="1" item="0"/>
          <tpl fld="2" item="28"/>
          <tpl fld="3" item="5"/>
          <tpl hier="71" item="0"/>
          <tpl fld="4" item="10"/>
        </tpls>
      </m>
      <m>
        <tpls c="5">
          <tpl fld="1" item="0"/>
          <tpl fld="2" item="29"/>
          <tpl fld="3" item="8"/>
          <tpl hier="71" item="0"/>
          <tpl fld="4" item="10"/>
        </tpls>
      </m>
      <m>
        <tpls c="5">
          <tpl fld="1" item="0"/>
          <tpl fld="2" item="30"/>
          <tpl fld="3" item="11"/>
          <tpl hier="71" item="0"/>
          <tpl fld="4" item="10"/>
        </tpls>
      </m>
      <n v="3763.46" in="0">
        <tpls c="5">
          <tpl fld="1" item="0"/>
          <tpl fld="2" item="1"/>
          <tpl fld="3" item="0"/>
          <tpl hier="71" item="0"/>
          <tpl fld="4" item="11"/>
        </tpls>
      </n>
      <n v="14624.109999999999" in="0">
        <tpls c="5">
          <tpl fld="1" item="0"/>
          <tpl fld="2" item="2"/>
          <tpl fld="3" item="3"/>
          <tpl hier="71" item="0"/>
          <tpl fld="4" item="11"/>
        </tpls>
      </n>
      <n v="19518.500000000004" in="0">
        <tpls c="5">
          <tpl fld="1" item="0"/>
          <tpl fld="2" item="3"/>
          <tpl fld="3" item="6"/>
          <tpl hier="71" item="0"/>
          <tpl fld="4" item="11"/>
        </tpls>
      </n>
      <n v="87447.719999999958" in="0">
        <tpls c="5">
          <tpl fld="1" item="0"/>
          <tpl fld="2" item="5"/>
          <tpl fld="3" item="2"/>
          <tpl hier="71" item="0"/>
          <tpl fld="4" item="11"/>
        </tpls>
      </n>
      <n v="108920.05000000002" in="0">
        <tpls c="5">
          <tpl fld="1" item="0"/>
          <tpl fld="2" item="7"/>
          <tpl fld="3" item="8"/>
          <tpl hier="71" item="0"/>
          <tpl fld="4" item="11"/>
        </tpls>
      </n>
      <n v="47958.000000000007" in="0">
        <tpls c="5">
          <tpl fld="1" item="0"/>
          <tpl fld="2" item="10"/>
          <tpl fld="3" item="1"/>
          <tpl hier="71" item="0"/>
          <tpl fld="4" item="11"/>
        </tpls>
      </n>
      <n v="25248.01" in="0">
        <tpls c="5">
          <tpl fld="1" item="0"/>
          <tpl fld="2" item="12"/>
          <tpl fld="3" item="7"/>
          <tpl hier="71" item="0"/>
          <tpl fld="4" item="11"/>
        </tpls>
      </n>
      <n v="23252.29" in="0">
        <tpls c="5">
          <tpl fld="1" item="0"/>
          <tpl fld="2" item="15"/>
          <tpl fld="3" item="0"/>
          <tpl hier="71" item="0"/>
          <tpl fld="4" item="11"/>
        </tpls>
      </n>
      <n v="20612.71" in="0">
        <tpls c="5">
          <tpl fld="1" item="0"/>
          <tpl fld="2" item="17"/>
          <tpl fld="3" item="6"/>
          <tpl hier="71" item="0"/>
          <tpl fld="4" item="11"/>
        </tpls>
      </n>
      <n v="535136.19999999995" in="0">
        <tpls c="4">
          <tpl fld="1" item="0"/>
          <tpl fld="2" item="19"/>
          <tpl hier="71" item="0"/>
          <tpl fld="4" item="11"/>
        </tpls>
      </n>
      <n v="42142.59" in="0">
        <tpls c="5">
          <tpl fld="1" item="0"/>
          <tpl fld="2" item="22"/>
          <tpl fld="3" item="5"/>
          <tpl hier="71" item="0"/>
          <tpl fld="4" item="11"/>
        </tpls>
      </n>
      <n v="20437.650000000001" in="0">
        <tpls c="5">
          <tpl fld="1" item="0"/>
          <tpl fld="2" item="24"/>
          <tpl fld="3" item="11"/>
          <tpl hier="71" item="0"/>
          <tpl fld="4" item="11"/>
        </tpls>
      </n>
      <m>
        <tpls c="5">
          <tpl fld="1" item="0"/>
          <tpl fld="2" item="27"/>
          <tpl fld="3" item="4"/>
          <tpl hier="71" item="0"/>
          <tpl fld="4" item="11"/>
        </tpls>
      </m>
      <m>
        <tpls c="5">
          <tpl fld="1" item="0"/>
          <tpl fld="2" item="29"/>
          <tpl fld="3" item="10"/>
          <tpl hier="71" item="0"/>
          <tpl fld="4" item="11"/>
        </tpls>
      </m>
      <m>
        <tpls c="5">
          <tpl fld="1" item="0"/>
          <tpl fld="2" item="1"/>
          <tpl fld="3" item="2"/>
          <tpl hier="71" item="0"/>
          <tpl fld="4" item="12"/>
        </tpls>
      </m>
      <m>
        <tpls c="5">
          <tpl fld="1" item="0"/>
          <tpl fld="2" item="5"/>
          <tpl fld="3" item="4"/>
          <tpl hier="71" item="0"/>
          <tpl fld="4" item="12"/>
        </tpls>
      </m>
      <n v="22.65" in="0">
        <tpls c="5">
          <tpl fld="1" item="0"/>
          <tpl fld="2" item="10"/>
          <tpl fld="3" item="3"/>
          <tpl hier="71" item="0"/>
          <tpl fld="4" item="12"/>
        </tpls>
      </n>
      <m>
        <tpls c="5">
          <tpl fld="1" item="0"/>
          <tpl fld="2" item="15"/>
          <tpl fld="3" item="2"/>
          <tpl hier="71" item="0"/>
          <tpl fld="4" item="12"/>
        </tpls>
      </m>
      <m>
        <tpls c="5">
          <tpl fld="1" item="0"/>
          <tpl fld="2" item="20"/>
          <tpl fld="3" item="1"/>
          <tpl hier="71" item="0"/>
          <tpl fld="4" item="12"/>
        </tpls>
      </m>
      <m>
        <tpls c="5">
          <tpl fld="1" item="0"/>
          <tpl fld="2" item="25"/>
          <tpl fld="3" item="0"/>
          <tpl hier="71" item="0"/>
          <tpl fld="4" item="12"/>
        </tpls>
      </m>
      <n v="6240.1200000000008" in="0">
        <tpls c="5">
          <tpl fld="1" item="0"/>
          <tpl fld="2" item="1"/>
          <tpl fld="3" item="6"/>
          <tpl hier="71" item="0"/>
          <tpl fld="4" item="13"/>
        </tpls>
      </n>
      <n v="13549.820000000002" in="0">
        <tpls c="5">
          <tpl fld="1" item="0"/>
          <tpl fld="2" item="11"/>
          <tpl fld="3" item="4"/>
          <tpl hier="71" item="0"/>
          <tpl fld="4" item="13"/>
        </tpls>
      </n>
      <n v="7843.2900000000009" in="0">
        <tpls c="5">
          <tpl fld="1" item="0"/>
          <tpl fld="2" item="21"/>
          <tpl fld="3" item="2"/>
          <tpl hier="71" item="0"/>
          <tpl fld="4" item="13"/>
        </tpls>
      </n>
      <n v="235.227" in="0">
        <tpls c="5">
          <tpl fld="1" item="0"/>
          <tpl fld="2" item="7"/>
          <tpl fld="3" item="2"/>
          <tpl hier="71" item="0"/>
          <tpl fld="4" item="14"/>
        </tpls>
      </n>
      <m>
        <tpls c="5">
          <tpl fld="1" item="0"/>
          <tpl fld="2" item="6"/>
          <tpl fld="3" item="6"/>
          <tpl hier="71" item="0"/>
          <tpl fld="4" item="15"/>
        </tpls>
      </m>
      <m>
        <tpls c="5">
          <tpl fld="1" item="0"/>
          <tpl fld="2" item="18"/>
          <tpl fld="3" item="0"/>
          <tpl hier="71" item="0"/>
          <tpl fld="4" item="8"/>
        </tpls>
      </m>
      <m>
        <tpls c="5">
          <tpl fld="1" item="0"/>
          <tpl fld="2" item="18"/>
          <tpl fld="3" item="4"/>
          <tpl hier="71" item="0"/>
          <tpl fld="4" item="8"/>
        </tpls>
      </m>
      <m>
        <tpls c="5">
          <tpl fld="1" item="0"/>
          <tpl fld="2" item="18"/>
          <tpl fld="3" item="8"/>
          <tpl hier="71" item="0"/>
          <tpl fld="4" item="8"/>
        </tpls>
      </m>
      <m>
        <tpls c="4">
          <tpl fld="1" item="0"/>
          <tpl fld="2" item="18"/>
          <tpl hier="71" item="0"/>
          <tpl fld="4" item="8"/>
        </tpls>
      </m>
      <m>
        <tpls c="5">
          <tpl fld="1" item="0"/>
          <tpl fld="2" item="19"/>
          <tpl fld="3" item="3"/>
          <tpl hier="71" item="0"/>
          <tpl fld="4" item="8"/>
        </tpls>
      </m>
      <m>
        <tpls c="5">
          <tpl fld="1" item="0"/>
          <tpl fld="2" item="19"/>
          <tpl fld="3" item="7"/>
          <tpl hier="71" item="0"/>
          <tpl fld="4" item="8"/>
        </tpls>
      </m>
      <m>
        <tpls c="5">
          <tpl fld="1" item="0"/>
          <tpl fld="2" item="19"/>
          <tpl fld="3" item="11"/>
          <tpl hier="71" item="0"/>
          <tpl fld="4" item="8"/>
        </tpls>
      </m>
      <m>
        <tpls c="5">
          <tpl fld="1" item="0"/>
          <tpl fld="2" item="20"/>
          <tpl fld="3" item="2"/>
          <tpl hier="71" item="0"/>
          <tpl fld="4" item="8"/>
        </tpls>
      </m>
      <m>
        <tpls c="5">
          <tpl fld="1" item="0"/>
          <tpl fld="2" item="20"/>
          <tpl fld="3" item="6"/>
          <tpl hier="71" item="0"/>
          <tpl fld="4" item="8"/>
        </tpls>
      </m>
      <m>
        <tpls c="5">
          <tpl fld="1" item="0"/>
          <tpl fld="2" item="20"/>
          <tpl fld="3" item="10"/>
          <tpl hier="71" item="0"/>
          <tpl fld="4" item="8"/>
        </tpls>
      </m>
      <m>
        <tpls c="5">
          <tpl fld="1" item="0"/>
          <tpl fld="2" item="21"/>
          <tpl fld="3" item="1"/>
          <tpl hier="71" item="0"/>
          <tpl fld="4" item="8"/>
        </tpls>
      </m>
      <m>
        <tpls c="5">
          <tpl fld="1" item="0"/>
          <tpl fld="2" item="21"/>
          <tpl fld="3" item="5"/>
          <tpl hier="71" item="0"/>
          <tpl fld="4" item="8"/>
        </tpls>
      </m>
      <m>
        <tpls c="5">
          <tpl fld="1" item="0"/>
          <tpl fld="2" item="21"/>
          <tpl fld="3" item="9"/>
          <tpl hier="71" item="0"/>
          <tpl fld="4" item="8"/>
        </tpls>
      </m>
      <m>
        <tpls c="5">
          <tpl fld="1" item="0"/>
          <tpl fld="2" item="22"/>
          <tpl fld="3" item="0"/>
          <tpl hier="71" item="0"/>
          <tpl fld="4" item="8"/>
        </tpls>
      </m>
      <m>
        <tpls c="5">
          <tpl fld="1" item="0"/>
          <tpl fld="2" item="22"/>
          <tpl fld="3" item="4"/>
          <tpl hier="71" item="0"/>
          <tpl fld="4" item="8"/>
        </tpls>
      </m>
      <m>
        <tpls c="5">
          <tpl fld="1" item="0"/>
          <tpl fld="2" item="22"/>
          <tpl fld="3" item="8"/>
          <tpl hier="71" item="0"/>
          <tpl fld="4" item="8"/>
        </tpls>
      </m>
      <m>
        <tpls c="4">
          <tpl fld="1" item="0"/>
          <tpl fld="2" item="22"/>
          <tpl hier="71" item="0"/>
          <tpl fld="4" item="8"/>
        </tpls>
      </m>
      <m>
        <tpls c="5">
          <tpl fld="1" item="0"/>
          <tpl fld="2" item="23"/>
          <tpl fld="3" item="3"/>
          <tpl hier="71" item="0"/>
          <tpl fld="4" item="8"/>
        </tpls>
      </m>
      <m>
        <tpls c="5">
          <tpl fld="1" item="0"/>
          <tpl fld="2" item="23"/>
          <tpl fld="3" item="7"/>
          <tpl hier="71" item="0"/>
          <tpl fld="4" item="8"/>
        </tpls>
      </m>
      <m>
        <tpls c="5">
          <tpl fld="1" item="0"/>
          <tpl fld="2" item="23"/>
          <tpl fld="3" item="11"/>
          <tpl hier="71" item="0"/>
          <tpl fld="4" item="8"/>
        </tpls>
      </m>
      <m>
        <tpls c="5">
          <tpl fld="1" item="0"/>
          <tpl fld="2" item="24"/>
          <tpl fld="3" item="2"/>
          <tpl hier="71" item="0"/>
          <tpl fld="4" item="8"/>
        </tpls>
      </m>
      <m>
        <tpls c="5">
          <tpl fld="1" item="0"/>
          <tpl fld="2" item="24"/>
          <tpl fld="3" item="6"/>
          <tpl hier="71" item="0"/>
          <tpl fld="4" item="8"/>
        </tpls>
      </m>
      <m>
        <tpls c="5">
          <tpl fld="1" item="0"/>
          <tpl fld="2" item="24"/>
          <tpl fld="3" item="10"/>
          <tpl hier="71" item="0"/>
          <tpl fld="4" item="8"/>
        </tpls>
      </m>
      <m>
        <tpls c="5">
          <tpl fld="1" item="0"/>
          <tpl fld="2" item="25"/>
          <tpl fld="3" item="1"/>
          <tpl hier="71" item="0"/>
          <tpl fld="4" item="8"/>
        </tpls>
      </m>
      <m>
        <tpls c="5">
          <tpl fld="1" item="0"/>
          <tpl fld="2" item="25"/>
          <tpl fld="3" item="5"/>
          <tpl hier="71" item="0"/>
          <tpl fld="4" item="8"/>
        </tpls>
      </m>
      <m>
        <tpls c="5">
          <tpl fld="1" item="0"/>
          <tpl fld="2" item="25"/>
          <tpl fld="3" item="9"/>
          <tpl hier="71" item="0"/>
          <tpl fld="4" item="8"/>
        </tpls>
      </m>
      <m>
        <tpls c="5">
          <tpl fld="1" item="0"/>
          <tpl fld="2" item="26"/>
          <tpl fld="3" item="0"/>
          <tpl hier="71" item="0"/>
          <tpl fld="4" item="8"/>
        </tpls>
      </m>
      <m>
        <tpls c="5">
          <tpl fld="1" item="0"/>
          <tpl fld="2" item="26"/>
          <tpl fld="3" item="4"/>
          <tpl hier="71" item="0"/>
          <tpl fld="4" item="8"/>
        </tpls>
      </m>
      <m>
        <tpls c="5">
          <tpl fld="1" item="0"/>
          <tpl fld="2" item="26"/>
          <tpl fld="3" item="8"/>
          <tpl hier="71" item="0"/>
          <tpl fld="4" item="8"/>
        </tpls>
      </m>
      <m>
        <tpls c="4">
          <tpl fld="1" item="0"/>
          <tpl fld="2" item="26"/>
          <tpl hier="71" item="0"/>
          <tpl fld="4" item="8"/>
        </tpls>
      </m>
      <m>
        <tpls c="5">
          <tpl fld="1" item="0"/>
          <tpl fld="2" item="27"/>
          <tpl fld="3" item="3"/>
          <tpl hier="71" item="0"/>
          <tpl fld="4" item="8"/>
        </tpls>
      </m>
      <m>
        <tpls c="5">
          <tpl fld="1" item="0"/>
          <tpl fld="2" item="27"/>
          <tpl fld="3" item="7"/>
          <tpl hier="71" item="0"/>
          <tpl fld="4" item="8"/>
        </tpls>
      </m>
      <m>
        <tpls c="5">
          <tpl fld="1" item="0"/>
          <tpl fld="2" item="27"/>
          <tpl fld="3" item="11"/>
          <tpl hier="71" item="0"/>
          <tpl fld="4" item="8"/>
        </tpls>
      </m>
      <m>
        <tpls c="5">
          <tpl fld="1" item="0"/>
          <tpl fld="2" item="28"/>
          <tpl fld="3" item="2"/>
          <tpl hier="71" item="0"/>
          <tpl fld="4" item="8"/>
        </tpls>
      </m>
      <m>
        <tpls c="5">
          <tpl fld="1" item="0"/>
          <tpl fld="2" item="28"/>
          <tpl fld="3" item="6"/>
          <tpl hier="71" item="0"/>
          <tpl fld="4" item="8"/>
        </tpls>
      </m>
      <m>
        <tpls c="5">
          <tpl fld="1" item="0"/>
          <tpl fld="2" item="28"/>
          <tpl fld="3" item="10"/>
          <tpl hier="71" item="0"/>
          <tpl fld="4" item="8"/>
        </tpls>
      </m>
      <m>
        <tpls c="5">
          <tpl fld="1" item="0"/>
          <tpl fld="2" item="29"/>
          <tpl fld="3" item="1"/>
          <tpl hier="71" item="0"/>
          <tpl fld="4" item="8"/>
        </tpls>
      </m>
      <m>
        <tpls c="5">
          <tpl fld="1" item="0"/>
          <tpl fld="2" item="29"/>
          <tpl fld="3" item="5"/>
          <tpl hier="71" item="0"/>
          <tpl fld="4" item="8"/>
        </tpls>
      </m>
      <m>
        <tpls c="5">
          <tpl fld="1" item="0"/>
          <tpl fld="2" item="29"/>
          <tpl fld="3" item="9"/>
          <tpl hier="71" item="0"/>
          <tpl fld="4" item="8"/>
        </tpls>
      </m>
      <m>
        <tpls c="5">
          <tpl fld="1" item="0"/>
          <tpl fld="2" item="30"/>
          <tpl fld="3" item="0"/>
          <tpl hier="71" item="0"/>
          <tpl fld="4" item="8"/>
        </tpls>
      </m>
      <m>
        <tpls c="5">
          <tpl fld="1" item="0"/>
          <tpl fld="2" item="30"/>
          <tpl fld="3" item="4"/>
          <tpl hier="71" item="0"/>
          <tpl fld="4" item="8"/>
        </tpls>
      </m>
      <m>
        <tpls c="5">
          <tpl fld="1" item="0"/>
          <tpl fld="2" item="30"/>
          <tpl fld="3" item="8"/>
          <tpl hier="71" item="0"/>
          <tpl fld="4" item="8"/>
        </tpls>
      </m>
      <m>
        <tpls c="4">
          <tpl fld="1" item="0"/>
          <tpl fld="2" item="30"/>
          <tpl hier="71" item="0"/>
          <tpl fld="4" item="8"/>
        </tpls>
      </m>
      <n v="28905.71" in="0">
        <tpls c="5">
          <tpl fld="1" item="0"/>
          <tpl fld="2" item="0"/>
          <tpl fld="3" item="2"/>
          <tpl hier="71" item="0"/>
          <tpl fld="4" item="9"/>
        </tpls>
      </n>
      <n v="4109.46" in="0">
        <tpls c="5">
          <tpl fld="1" item="0"/>
          <tpl fld="2" item="0"/>
          <tpl fld="3" item="6"/>
          <tpl hier="71" item="0"/>
          <tpl fld="4" item="9"/>
        </tpls>
      </n>
      <n v="4259.6400000000003" in="0">
        <tpls c="5">
          <tpl fld="1" item="0"/>
          <tpl fld="2" item="0"/>
          <tpl fld="3" item="10"/>
          <tpl hier="71" item="0"/>
          <tpl fld="4" item="9"/>
        </tpls>
      </n>
      <n v="4259.6400000000003" in="0">
        <tpls c="5">
          <tpl fld="1" item="0"/>
          <tpl fld="2" item="1"/>
          <tpl fld="3" item="1"/>
          <tpl hier="71" item="0"/>
          <tpl fld="4" item="9"/>
        </tpls>
      </n>
      <n v="47210.97" in="0">
        <tpls c="5">
          <tpl fld="1" item="0"/>
          <tpl fld="2" item="1"/>
          <tpl fld="3" item="5"/>
          <tpl hier="71" item="0"/>
          <tpl fld="4" item="9"/>
        </tpls>
      </n>
      <n v="19425.370000000003" in="0">
        <tpls c="5">
          <tpl fld="1" item="0"/>
          <tpl fld="2" item="1"/>
          <tpl fld="3" item="9"/>
          <tpl hier="71" item="0"/>
          <tpl fld="4" item="9"/>
        </tpls>
      </n>
      <n v="22314.55" in="0">
        <tpls c="5">
          <tpl fld="1" item="0"/>
          <tpl fld="2" item="2"/>
          <tpl fld="3" item="0"/>
          <tpl hier="71" item="0"/>
          <tpl fld="4" item="9"/>
        </tpls>
      </n>
      <n v="22536.38" in="0">
        <tpls c="5">
          <tpl fld="1" item="0"/>
          <tpl fld="2" item="2"/>
          <tpl fld="3" item="4"/>
          <tpl hier="71" item="0"/>
          <tpl fld="4" item="9"/>
        </tpls>
      </n>
      <n v="116490.59999999999" in="0">
        <tpls c="5">
          <tpl fld="1" item="0"/>
          <tpl fld="2" item="2"/>
          <tpl fld="3" item="8"/>
          <tpl hier="71" item="0"/>
          <tpl fld="4" item="9"/>
        </tpls>
      </n>
      <n v="599452.96000000008" in="0">
        <tpls c="4">
          <tpl fld="1" item="0"/>
          <tpl fld="2" item="2"/>
          <tpl hier="71" item="0"/>
          <tpl fld="4" item="9"/>
        </tpls>
      </n>
      <n v="29173.729999999992" in="0">
        <tpls c="5">
          <tpl fld="1" item="0"/>
          <tpl fld="2" item="3"/>
          <tpl fld="3" item="3"/>
          <tpl hier="71" item="0"/>
          <tpl fld="4" item="9"/>
        </tpls>
      </n>
      <n v="34279.039999999994" in="0">
        <tpls c="5">
          <tpl fld="1" item="0"/>
          <tpl fld="2" item="3"/>
          <tpl fld="3" item="7"/>
          <tpl hier="71" item="0"/>
          <tpl fld="4" item="9"/>
        </tpls>
      </n>
      <n v="135655.08999999997" in="0">
        <tpls c="5">
          <tpl fld="1" item="0"/>
          <tpl fld="2" item="3"/>
          <tpl fld="3" item="11"/>
          <tpl hier="71" item="0"/>
          <tpl fld="4" item="9"/>
        </tpls>
      </n>
      <n v="143161.43999999994" in="0">
        <tpls c="5">
          <tpl fld="1" item="0"/>
          <tpl fld="2" item="4"/>
          <tpl fld="3" item="2"/>
          <tpl hier="71" item="0"/>
          <tpl fld="4" item="9"/>
        </tpls>
      </n>
      <n v="43186.179999999993" in="0">
        <tpls c="5">
          <tpl fld="1" item="0"/>
          <tpl fld="2" item="4"/>
          <tpl fld="3" item="6"/>
          <tpl hier="71" item="0"/>
          <tpl fld="4" item="9"/>
        </tpls>
      </n>
      <n v="44920.139999999992" in="0">
        <tpls c="5">
          <tpl fld="1" item="0"/>
          <tpl fld="2" item="4"/>
          <tpl fld="3" item="10"/>
          <tpl hier="71" item="0"/>
          <tpl fld="4" item="9"/>
        </tpls>
      </n>
      <n v="45387.67" in="0">
        <tpls c="5">
          <tpl fld="1" item="0"/>
          <tpl fld="2" item="5"/>
          <tpl fld="3" item="1"/>
          <tpl hier="71" item="0"/>
          <tpl fld="4" item="9"/>
        </tpls>
      </n>
      <n v="138270.55000000002" in="0">
        <tpls c="5">
          <tpl fld="1" item="0"/>
          <tpl fld="2" item="5"/>
          <tpl fld="3" item="5"/>
          <tpl hier="71" item="0"/>
          <tpl fld="4" item="9"/>
        </tpls>
      </n>
      <n v="44913.639999999985" in="0">
        <tpls c="5">
          <tpl fld="1" item="0"/>
          <tpl fld="2" item="5"/>
          <tpl fld="3" item="9"/>
          <tpl hier="71" item="0"/>
          <tpl fld="4" item="9"/>
        </tpls>
      </n>
      <n v="45062.45" in="0">
        <tpls c="5">
          <tpl fld="1" item="0"/>
          <tpl fld="2" item="6"/>
          <tpl fld="3" item="0"/>
          <tpl hier="71" item="0"/>
          <tpl fld="4" item="9"/>
        </tpls>
      </n>
      <n v="46002.939999999988" in="0">
        <tpls c="5">
          <tpl fld="1" item="0"/>
          <tpl fld="2" item="6"/>
          <tpl fld="3" item="4"/>
          <tpl hier="71" item="0"/>
          <tpl fld="4" item="9"/>
        </tpls>
      </n>
      <n v="149251.61000000002" in="0">
        <tpls c="5">
          <tpl fld="1" item="0"/>
          <tpl fld="2" item="6"/>
          <tpl fld="3" item="8"/>
          <tpl hier="71" item="0"/>
          <tpl fld="4" item="9"/>
        </tpls>
      </n>
      <n v="961279.39999999816" in="0">
        <tpls c="4">
          <tpl fld="1" item="0"/>
          <tpl fld="2" item="6"/>
          <tpl hier="71" item="0"/>
          <tpl fld="4" item="9"/>
        </tpls>
      </n>
      <n v="45986.28" in="0">
        <tpls c="5">
          <tpl fld="1" item="0"/>
          <tpl fld="2" item="7"/>
          <tpl fld="3" item="3"/>
          <tpl hier="71" item="0"/>
          <tpl fld="4" item="9"/>
        </tpls>
      </n>
      <n v="69114.899999999994" in="0">
        <tpls c="5">
          <tpl fld="1" item="0"/>
          <tpl fld="2" item="7"/>
          <tpl fld="3" item="7"/>
          <tpl hier="71" item="0"/>
          <tpl fld="4" item="9"/>
        </tpls>
      </n>
      <n v="184011.28999999998" in="0">
        <tpls c="5">
          <tpl fld="1" item="0"/>
          <tpl fld="2" item="7"/>
          <tpl fld="3" item="11"/>
          <tpl hier="71" item="0"/>
          <tpl fld="4" item="9"/>
        </tpls>
      </n>
      <n v="172434.72000000003" in="0">
        <tpls c="5">
          <tpl fld="1" item="0"/>
          <tpl fld="2" item="8"/>
          <tpl fld="3" item="2"/>
          <tpl hier="71" item="0"/>
          <tpl fld="4" item="9"/>
        </tpls>
      </n>
      <n v="69283.3" in="0">
        <tpls c="5">
          <tpl fld="1" item="0"/>
          <tpl fld="2" item="8"/>
          <tpl fld="3" item="6"/>
          <tpl hier="71" item="0"/>
          <tpl fld="4" item="9"/>
        </tpls>
      </n>
      <n v="69000.61" in="0">
        <tpls c="5">
          <tpl fld="1" item="0"/>
          <tpl fld="2" item="8"/>
          <tpl fld="3" item="10"/>
          <tpl hier="71" item="0"/>
          <tpl fld="4" item="9"/>
        </tpls>
      </n>
      <n v="68221.149999999994" in="0">
        <tpls c="5">
          <tpl fld="1" item="0"/>
          <tpl fld="2" item="9"/>
          <tpl fld="3" item="1"/>
          <tpl hier="71" item="0"/>
          <tpl fld="4" item="9"/>
        </tpls>
      </n>
      <n v="172945.39" in="0">
        <tpls c="5">
          <tpl fld="1" item="0"/>
          <tpl fld="2" item="9"/>
          <tpl fld="3" item="5"/>
          <tpl hier="71" item="0"/>
          <tpl fld="4" item="9"/>
        </tpls>
      </n>
      <n v="66270.560000000012" in="0">
        <tpls c="5">
          <tpl fld="1" item="0"/>
          <tpl fld="2" item="9"/>
          <tpl fld="3" item="9"/>
          <tpl hier="71" item="0"/>
          <tpl fld="4" item="9"/>
        </tpls>
      </n>
      <n v="64025.9" in="0">
        <tpls c="5">
          <tpl fld="1" item="0"/>
          <tpl fld="2" item="10"/>
          <tpl fld="3" item="0"/>
          <tpl hier="71" item="0"/>
          <tpl fld="4" item="9"/>
        </tpls>
      </n>
      <n v="62904.36" in="0">
        <tpls c="5">
          <tpl fld="1" item="0"/>
          <tpl fld="2" item="10"/>
          <tpl fld="3" item="4"/>
          <tpl hier="71" item="0"/>
          <tpl fld="4" item="9"/>
        </tpls>
      </n>
      <n v="165210.04" in="0">
        <tpls c="5">
          <tpl fld="1" item="0"/>
          <tpl fld="2" item="10"/>
          <tpl fld="3" item="8"/>
          <tpl hier="71" item="0"/>
          <tpl fld="4" item="9"/>
        </tpls>
      </n>
      <n v="1159605.1299999983" in="0">
        <tpls c="4">
          <tpl fld="1" item="0"/>
          <tpl fld="2" item="10"/>
          <tpl hier="71" item="0"/>
          <tpl fld="4" item="9"/>
        </tpls>
      </n>
      <n v="59351.79" in="0">
        <tpls c="5">
          <tpl fld="1" item="0"/>
          <tpl fld="2" item="11"/>
          <tpl fld="3" item="3"/>
          <tpl hier="71" item="0"/>
          <tpl fld="4" item="9"/>
        </tpls>
      </n>
      <n v="58717.460000000006" in="0">
        <tpls c="5">
          <tpl fld="1" item="0"/>
          <tpl fld="2" item="11"/>
          <tpl fld="3" item="7"/>
          <tpl hier="71" item="0"/>
          <tpl fld="4" item="9"/>
        </tpls>
      </n>
      <n v="158837.71" in="0">
        <tpls c="5">
          <tpl fld="1" item="0"/>
          <tpl fld="2" item="11"/>
          <tpl fld="3" item="11"/>
          <tpl hier="71" item="0"/>
          <tpl fld="4" item="9"/>
        </tpls>
      </n>
      <n v="142382.41000000003" in="0">
        <tpls c="5">
          <tpl fld="1" item="0"/>
          <tpl fld="2" item="12"/>
          <tpl fld="3" item="2"/>
          <tpl hier="71" item="0"/>
          <tpl fld="4" item="9"/>
        </tpls>
      </n>
      <n v="36839.919999999998" in="0">
        <tpls c="5">
          <tpl fld="1" item="0"/>
          <tpl fld="2" item="12"/>
          <tpl fld="3" item="6"/>
          <tpl hier="71" item="0"/>
          <tpl fld="4" item="9"/>
        </tpls>
      </n>
      <n v="36113.119999999995" in="0">
        <tpls c="5">
          <tpl fld="1" item="0"/>
          <tpl fld="2" item="12"/>
          <tpl fld="3" item="10"/>
          <tpl hier="71" item="0"/>
          <tpl fld="4" item="9"/>
        </tpls>
      </n>
      <n v="34733.479999999996" in="0">
        <tpls c="5">
          <tpl fld="1" item="0"/>
          <tpl fld="2" item="13"/>
          <tpl fld="3" item="1"/>
          <tpl hier="71" item="0"/>
          <tpl fld="4" item="9"/>
        </tpls>
      </n>
      <n v="138647.28999999998" in="0">
        <tpls c="5">
          <tpl fld="1" item="0"/>
          <tpl fld="2" item="13"/>
          <tpl fld="3" item="5"/>
          <tpl hier="71" item="0"/>
          <tpl fld="4" item="9"/>
        </tpls>
      </n>
      <n v="33512.32" in="0">
        <tpls c="5">
          <tpl fld="1" item="0"/>
          <tpl fld="2" item="13"/>
          <tpl fld="3" item="9"/>
          <tpl hier="71" item="0"/>
          <tpl fld="4" item="9"/>
        </tpls>
      </n>
      <n v="33510.32" in="0">
        <tpls c="5">
          <tpl fld="1" item="0"/>
          <tpl fld="2" item="14"/>
          <tpl fld="3" item="0"/>
          <tpl hier="71" item="0"/>
          <tpl fld="4" item="9"/>
        </tpls>
      </n>
      <n v="33510.32" in="0">
        <tpls c="5">
          <tpl fld="1" item="0"/>
          <tpl fld="2" item="14"/>
          <tpl fld="3" item="4"/>
          <tpl hier="71" item="0"/>
          <tpl fld="4" item="9"/>
        </tpls>
      </n>
      <n v="116618.29999999999" in="0">
        <tpls c="5">
          <tpl fld="1" item="0"/>
          <tpl fld="2" item="14"/>
          <tpl fld="3" item="8"/>
          <tpl hier="71" item="0"/>
          <tpl fld="4" item="9"/>
        </tpls>
      </n>
      <n v="840113.55" in="0">
        <tpls c="4">
          <tpl fld="1" item="0"/>
          <tpl fld="2" item="14"/>
          <tpl hier="71" item="0"/>
          <tpl fld="4" item="9"/>
        </tpls>
      </n>
      <n v="32535.32" in="0">
        <tpls c="5">
          <tpl fld="1" item="0"/>
          <tpl fld="2" item="15"/>
          <tpl fld="3" item="3"/>
          <tpl hier="71" item="0"/>
          <tpl fld="4" item="9"/>
        </tpls>
      </n>
      <n v="32535.32" in="0">
        <tpls c="5">
          <tpl fld="1" item="0"/>
          <tpl fld="2" item="15"/>
          <tpl fld="3" item="7"/>
          <tpl hier="71" item="0"/>
          <tpl fld="4" item="9"/>
        </tpls>
      </n>
      <n v="112025.44" in="0">
        <tpls c="5">
          <tpl fld="1" item="0"/>
          <tpl fld="2" item="15"/>
          <tpl fld="3" item="11"/>
          <tpl hier="71" item="0"/>
          <tpl fld="4" item="9"/>
        </tpls>
      </n>
      <n v="112023.44" in="0">
        <tpls c="5">
          <tpl fld="1" item="0"/>
          <tpl fld="2" item="16"/>
          <tpl fld="3" item="2"/>
          <tpl hier="71" item="0"/>
          <tpl fld="4" item="9"/>
        </tpls>
      </n>
      <n v="30717.32" in="0">
        <tpls c="5">
          <tpl fld="1" item="0"/>
          <tpl fld="2" item="16"/>
          <tpl fld="3" item="6"/>
          <tpl hier="71" item="0"/>
          <tpl fld="4" item="9"/>
        </tpls>
      </n>
      <n v="27151.32" in="0">
        <tpls c="5">
          <tpl fld="1" item="0"/>
          <tpl fld="2" item="16"/>
          <tpl fld="3" item="10"/>
          <tpl hier="71" item="0"/>
          <tpl fld="4" item="9"/>
        </tpls>
      </n>
      <n v="27149.32" in="0">
        <tpls c="5">
          <tpl fld="1" item="0"/>
          <tpl fld="2" item="17"/>
          <tpl fld="3" item="1"/>
          <tpl hier="71" item="0"/>
          <tpl fld="4" item="9"/>
        </tpls>
      </n>
      <n v="106428.19" in="0">
        <tpls c="5">
          <tpl fld="1" item="0"/>
          <tpl fld="2" item="17"/>
          <tpl fld="3" item="5"/>
          <tpl hier="71" item="0"/>
          <tpl fld="4" item="9"/>
        </tpls>
      </n>
      <n v="27151.32" in="0">
        <tpls c="5">
          <tpl fld="1" item="0"/>
          <tpl fld="2" item="17"/>
          <tpl fld="3" item="9"/>
          <tpl hier="71" item="0"/>
          <tpl fld="4" item="9"/>
        </tpls>
      </n>
      <n v="27149.32" in="0">
        <tpls c="5">
          <tpl fld="1" item="0"/>
          <tpl fld="2" item="18"/>
          <tpl fld="3" item="0"/>
          <tpl hier="71" item="0"/>
          <tpl fld="4" item="9"/>
        </tpls>
      </n>
      <n v="27149.32" in="0">
        <tpls c="5">
          <tpl fld="1" item="0"/>
          <tpl fld="2" item="18"/>
          <tpl fld="3" item="4"/>
          <tpl hier="71" item="0"/>
          <tpl fld="4" item="9"/>
        </tpls>
      </n>
      <n v="103237.73" in="0">
        <tpls c="5">
          <tpl fld="1" item="0"/>
          <tpl fld="2" item="18"/>
          <tpl fld="3" item="8"/>
          <tpl hier="71" item="0"/>
          <tpl fld="4" item="9"/>
        </tpls>
      </n>
      <n v="630151.48" in="0">
        <tpls c="4">
          <tpl fld="1" item="0"/>
          <tpl fld="2" item="18"/>
          <tpl hier="71" item="0"/>
          <tpl fld="4" item="9"/>
        </tpls>
      </n>
      <n v="27149.32" in="0">
        <tpls c="5">
          <tpl fld="1" item="0"/>
          <tpl fld="2" item="19"/>
          <tpl fld="3" item="3"/>
          <tpl hier="71" item="0"/>
          <tpl fld="4" item="9"/>
        </tpls>
      </n>
      <n v="27149.32" in="0">
        <tpls c="5">
          <tpl fld="1" item="0"/>
          <tpl fld="2" item="19"/>
          <tpl fld="3" item="7"/>
          <tpl hier="71" item="0"/>
          <tpl fld="4" item="9"/>
        </tpls>
      </n>
      <n v="103239.73" in="0">
        <tpls c="5">
          <tpl fld="1" item="0"/>
          <tpl fld="2" item="19"/>
          <tpl fld="3" item="11"/>
          <tpl hier="71" item="0"/>
          <tpl fld="4" item="9"/>
        </tpls>
      </n>
      <n v="103237.73" in="0">
        <tpls c="5">
          <tpl fld="1" item="0"/>
          <tpl fld="2" item="20"/>
          <tpl fld="3" item="2"/>
          <tpl hier="71" item="0"/>
          <tpl fld="4" item="9"/>
        </tpls>
      </n>
      <n v="27149.32" in="0">
        <tpls c="5">
          <tpl fld="1" item="0"/>
          <tpl fld="2" item="20"/>
          <tpl fld="3" item="6"/>
          <tpl hier="71" item="0"/>
          <tpl fld="4" item="9"/>
        </tpls>
      </n>
      <n v="27151.32" in="0">
        <tpls c="5">
          <tpl fld="1" item="0"/>
          <tpl fld="2" item="20"/>
          <tpl fld="3" item="10"/>
          <tpl hier="71" item="0"/>
          <tpl fld="4" item="9"/>
        </tpls>
      </n>
      <n v="27149.32" in="0">
        <tpls c="5">
          <tpl fld="1" item="0"/>
          <tpl fld="2" item="21"/>
          <tpl fld="3" item="1"/>
          <tpl hier="71" item="0"/>
          <tpl fld="4" item="9"/>
        </tpls>
      </n>
      <n v="103237.73" in="0">
        <tpls c="5">
          <tpl fld="1" item="0"/>
          <tpl fld="2" item="21"/>
          <tpl fld="3" item="5"/>
          <tpl hier="71" item="0"/>
          <tpl fld="4" item="9"/>
        </tpls>
      </n>
      <n v="27151.32" in="0">
        <tpls c="5">
          <tpl fld="1" item="0"/>
          <tpl fld="2" item="21"/>
          <tpl fld="3" item="9"/>
          <tpl hier="71" item="0"/>
          <tpl fld="4" item="9"/>
        </tpls>
      </n>
      <n v="25658.32" in="0">
        <tpls c="5">
          <tpl fld="1" item="0"/>
          <tpl fld="2" item="22"/>
          <tpl fld="3" item="0"/>
          <tpl hier="71" item="0"/>
          <tpl fld="4" item="9"/>
        </tpls>
      </n>
      <n v="25113.32" in="0">
        <tpls c="5">
          <tpl fld="1" item="0"/>
          <tpl fld="2" item="22"/>
          <tpl fld="3" item="4"/>
          <tpl hier="71" item="0"/>
          <tpl fld="4" item="9"/>
        </tpls>
      </n>
      <n v="46093.53" in="0">
        <tpls c="5">
          <tpl fld="1" item="0"/>
          <tpl fld="2" item="22"/>
          <tpl fld="3" item="8"/>
          <tpl hier="71" item="0"/>
          <tpl fld="4" item="9"/>
        </tpls>
      </n>
      <n v="386332.62" in="0">
        <tpls c="4">
          <tpl fld="1" item="0"/>
          <tpl fld="2" item="22"/>
          <tpl hier="71" item="0"/>
          <tpl fld="4" item="9"/>
        </tpls>
      </n>
      <n v="23763.32" in="0">
        <tpls c="5">
          <tpl fld="1" item="0"/>
          <tpl fld="2" item="23"/>
          <tpl fld="3" item="3"/>
          <tpl hier="71" item="0"/>
          <tpl fld="4" item="9"/>
        </tpls>
      </n>
      <n v="19655.32" in="0">
        <tpls c="5">
          <tpl fld="1" item="0"/>
          <tpl fld="2" item="23"/>
          <tpl fld="3" item="7"/>
          <tpl hier="71" item="0"/>
          <tpl fld="4" item="9"/>
        </tpls>
      </n>
      <n v="40635.53" in="0">
        <tpls c="5">
          <tpl fld="1" item="0"/>
          <tpl fld="2" item="23"/>
          <tpl fld="3" item="11"/>
          <tpl hier="71" item="0"/>
          <tpl fld="4" item="9"/>
        </tpls>
      </n>
      <n v="20980.21" in="0">
        <tpls c="5">
          <tpl fld="1" item="0"/>
          <tpl fld="2" item="24"/>
          <tpl fld="3" item="2"/>
          <tpl hier="71" item="0"/>
          <tpl fld="4" item="9"/>
        </tpls>
      </n>
      <m>
        <tpls c="5">
          <tpl fld="1" item="0"/>
          <tpl fld="2" item="24"/>
          <tpl fld="3" item="6"/>
          <tpl hier="71" item="0"/>
          <tpl fld="4" item="9"/>
        </tpls>
      </m>
      <m>
        <tpls c="5">
          <tpl fld="1" item="0"/>
          <tpl fld="2" item="24"/>
          <tpl fld="3" item="10"/>
          <tpl hier="71" item="0"/>
          <tpl fld="4" item="9"/>
        </tpls>
      </m>
      <m>
        <tpls c="5">
          <tpl fld="1" item="0"/>
          <tpl fld="2" item="25"/>
          <tpl fld="3" item="1"/>
          <tpl hier="71" item="0"/>
          <tpl fld="4" item="9"/>
        </tpls>
      </m>
      <n v="20980.21" in="0">
        <tpls c="5">
          <tpl fld="1" item="0"/>
          <tpl fld="2" item="25"/>
          <tpl fld="3" item="5"/>
          <tpl hier="71" item="0"/>
          <tpl fld="4" item="9"/>
        </tpls>
      </n>
      <m>
        <tpls c="5">
          <tpl fld="1" item="0"/>
          <tpl fld="2" item="25"/>
          <tpl fld="3" item="9"/>
          <tpl hier="71" item="0"/>
          <tpl fld="4" item="9"/>
        </tpls>
      </m>
      <m>
        <tpls c="5">
          <tpl fld="1" item="0"/>
          <tpl fld="2" item="26"/>
          <tpl fld="3" item="0"/>
          <tpl hier="71" item="0"/>
          <tpl fld="4" item="9"/>
        </tpls>
      </m>
      <m>
        <tpls c="5">
          <tpl fld="1" item="0"/>
          <tpl fld="2" item="26"/>
          <tpl fld="3" item="4"/>
          <tpl hier="71" item="0"/>
          <tpl fld="4" item="9"/>
        </tpls>
      </m>
      <n v="1705.46" in="0">
        <tpls c="5">
          <tpl fld="1" item="0"/>
          <tpl fld="2" item="26"/>
          <tpl fld="3" item="8"/>
          <tpl hier="71" item="0"/>
          <tpl fld="4" item="9"/>
        </tpls>
      </n>
      <n v="6821.84" in="0">
        <tpls c="4">
          <tpl fld="1" item="0"/>
          <tpl fld="2" item="26"/>
          <tpl hier="71" item="0"/>
          <tpl fld="4" item="9"/>
        </tpls>
      </n>
      <m>
        <tpls c="5">
          <tpl fld="1" item="0"/>
          <tpl fld="2" item="27"/>
          <tpl fld="3" item="3"/>
          <tpl hier="71" item="0"/>
          <tpl fld="4" item="9"/>
        </tpls>
      </m>
      <m>
        <tpls c="5">
          <tpl fld="1" item="0"/>
          <tpl fld="2" item="27"/>
          <tpl fld="3" item="7"/>
          <tpl hier="71" item="0"/>
          <tpl fld="4" item="9"/>
        </tpls>
      </m>
      <n v="1705.46" in="0">
        <tpls c="5">
          <tpl fld="1" item="0"/>
          <tpl fld="2" item="27"/>
          <tpl fld="3" item="11"/>
          <tpl hier="71" item="0"/>
          <tpl fld="4" item="9"/>
        </tpls>
      </n>
      <n v="1705.46" in="0">
        <tpls c="5">
          <tpl fld="1" item="0"/>
          <tpl fld="2" item="28"/>
          <tpl fld="3" item="2"/>
          <tpl hier="71" item="0"/>
          <tpl fld="4" item="9"/>
        </tpls>
      </n>
      <m>
        <tpls c="5">
          <tpl fld="1" item="0"/>
          <tpl fld="2" item="28"/>
          <tpl fld="3" item="6"/>
          <tpl hier="71" item="0"/>
          <tpl fld="4" item="9"/>
        </tpls>
      </m>
      <m>
        <tpls c="5">
          <tpl fld="1" item="0"/>
          <tpl fld="2" item="28"/>
          <tpl fld="3" item="10"/>
          <tpl hier="71" item="0"/>
          <tpl fld="4" item="9"/>
        </tpls>
      </m>
      <m>
        <tpls c="5">
          <tpl fld="1" item="0"/>
          <tpl fld="2" item="29"/>
          <tpl fld="3" item="1"/>
          <tpl hier="71" item="0"/>
          <tpl fld="4" item="9"/>
        </tpls>
      </m>
      <n v="1705.46" in="0">
        <tpls c="5">
          <tpl fld="1" item="0"/>
          <tpl fld="2" item="29"/>
          <tpl fld="3" item="5"/>
          <tpl hier="71" item="0"/>
          <tpl fld="4" item="9"/>
        </tpls>
      </n>
      <m>
        <tpls c="5">
          <tpl fld="1" item="0"/>
          <tpl fld="2" item="29"/>
          <tpl fld="3" item="9"/>
          <tpl hier="71" item="0"/>
          <tpl fld="4" item="9"/>
        </tpls>
      </m>
      <m>
        <tpls c="5">
          <tpl fld="1" item="0"/>
          <tpl fld="2" item="30"/>
          <tpl fld="3" item="0"/>
          <tpl hier="71" item="0"/>
          <tpl fld="4" item="9"/>
        </tpls>
      </m>
      <m>
        <tpls c="5">
          <tpl fld="1" item="0"/>
          <tpl fld="2" item="30"/>
          <tpl fld="3" item="4"/>
          <tpl hier="71" item="0"/>
          <tpl fld="4" item="9"/>
        </tpls>
      </m>
      <n v="1705.46" in="0">
        <tpls c="5">
          <tpl fld="1" item="0"/>
          <tpl fld="2" item="30"/>
          <tpl fld="3" item="8"/>
          <tpl hier="71" item="0"/>
          <tpl fld="4" item="9"/>
        </tpls>
      </n>
      <n v="6821.84" in="0">
        <tpls c="4">
          <tpl fld="1" item="0"/>
          <tpl fld="2" item="30"/>
          <tpl hier="71" item="0"/>
          <tpl fld="4" item="9"/>
        </tpls>
      </n>
      <m>
        <tpls c="5">
          <tpl fld="1" item="0"/>
          <tpl fld="2" item="0"/>
          <tpl fld="3" item="2"/>
          <tpl hier="71" item="0"/>
          <tpl fld="4" item="10"/>
        </tpls>
      </m>
      <m>
        <tpls c="5">
          <tpl fld="1" item="0"/>
          <tpl fld="2" item="0"/>
          <tpl fld="3" item="6"/>
          <tpl hier="71" item="0"/>
          <tpl fld="4" item="10"/>
        </tpls>
      </m>
      <m>
        <tpls c="5">
          <tpl fld="1" item="0"/>
          <tpl fld="2" item="0"/>
          <tpl fld="3" item="10"/>
          <tpl hier="71" item="0"/>
          <tpl fld="4" item="10"/>
        </tpls>
      </m>
      <m>
        <tpls c="5">
          <tpl fld="1" item="0"/>
          <tpl fld="2" item="1"/>
          <tpl fld="3" item="1"/>
          <tpl hier="71" item="0"/>
          <tpl fld="4" item="10"/>
        </tpls>
      </m>
      <m>
        <tpls c="5">
          <tpl fld="1" item="0"/>
          <tpl fld="2" item="1"/>
          <tpl fld="3" item="5"/>
          <tpl hier="71" item="0"/>
          <tpl fld="4" item="10"/>
        </tpls>
      </m>
      <m>
        <tpls c="5">
          <tpl fld="1" item="0"/>
          <tpl fld="2" item="1"/>
          <tpl fld="3" item="9"/>
          <tpl hier="71" item="0"/>
          <tpl fld="4" item="10"/>
        </tpls>
      </m>
      <m>
        <tpls c="5">
          <tpl fld="1" item="0"/>
          <tpl fld="2" item="2"/>
          <tpl fld="3" item="0"/>
          <tpl hier="71" item="0"/>
          <tpl fld="4" item="10"/>
        </tpls>
      </m>
      <m>
        <tpls c="5">
          <tpl fld="1" item="0"/>
          <tpl fld="2" item="2"/>
          <tpl fld="3" item="4"/>
          <tpl hier="71" item="0"/>
          <tpl fld="4" item="10"/>
        </tpls>
      </m>
      <m>
        <tpls c="5">
          <tpl fld="1" item="0"/>
          <tpl fld="2" item="2"/>
          <tpl fld="3" item="8"/>
          <tpl hier="71" item="0"/>
          <tpl fld="4" item="10"/>
        </tpls>
      </m>
      <n v="38987.29" in="0">
        <tpls c="4">
          <tpl fld="1" item="0"/>
          <tpl fld="2" item="2"/>
          <tpl hier="71" item="0"/>
          <tpl fld="4" item="10"/>
        </tpls>
      </n>
      <m>
        <tpls c="5">
          <tpl fld="1" item="0"/>
          <tpl fld="2" item="3"/>
          <tpl fld="3" item="3"/>
          <tpl hier="71" item="0"/>
          <tpl fld="4" item="10"/>
        </tpls>
      </m>
      <m>
        <tpls c="5">
          <tpl fld="1" item="0"/>
          <tpl fld="2" item="3"/>
          <tpl fld="3" item="7"/>
          <tpl hier="71" item="0"/>
          <tpl fld="4" item="10"/>
        </tpls>
      </m>
      <m>
        <tpls c="5">
          <tpl fld="1" item="0"/>
          <tpl fld="2" item="3"/>
          <tpl fld="3" item="11"/>
          <tpl hier="71" item="0"/>
          <tpl fld="4" item="10"/>
        </tpls>
      </m>
      <m>
        <tpls c="5">
          <tpl fld="1" item="0"/>
          <tpl fld="2" item="4"/>
          <tpl fld="3" item="2"/>
          <tpl hier="71" item="0"/>
          <tpl fld="4" item="10"/>
        </tpls>
      </m>
      <m>
        <tpls c="5">
          <tpl fld="1" item="0"/>
          <tpl fld="2" item="4"/>
          <tpl fld="3" item="6"/>
          <tpl hier="71" item="0"/>
          <tpl fld="4" item="10"/>
        </tpls>
      </m>
      <m>
        <tpls c="5">
          <tpl fld="1" item="0"/>
          <tpl fld="2" item="4"/>
          <tpl fld="3" item="10"/>
          <tpl hier="71" item="0"/>
          <tpl fld="4" item="10"/>
        </tpls>
      </m>
      <m>
        <tpls c="5">
          <tpl fld="1" item="0"/>
          <tpl fld="2" item="5"/>
          <tpl fld="3" item="1"/>
          <tpl hier="71" item="0"/>
          <tpl fld="4" item="10"/>
        </tpls>
      </m>
      <m>
        <tpls c="5">
          <tpl fld="1" item="0"/>
          <tpl fld="2" item="5"/>
          <tpl fld="3" item="5"/>
          <tpl hier="71" item="0"/>
          <tpl fld="4" item="10"/>
        </tpls>
      </m>
      <m>
        <tpls c="5">
          <tpl fld="1" item="0"/>
          <tpl fld="2" item="5"/>
          <tpl fld="3" item="9"/>
          <tpl hier="71" item="0"/>
          <tpl fld="4" item="10"/>
        </tpls>
      </m>
      <m>
        <tpls c="5">
          <tpl fld="1" item="0"/>
          <tpl fld="2" item="6"/>
          <tpl fld="3" item="0"/>
          <tpl hier="71" item="0"/>
          <tpl fld="4" item="10"/>
        </tpls>
      </m>
      <m>
        <tpls c="5">
          <tpl fld="1" item="0"/>
          <tpl fld="2" item="6"/>
          <tpl fld="3" item="4"/>
          <tpl hier="71" item="0"/>
          <tpl fld="4" item="10"/>
        </tpls>
      </m>
      <m>
        <tpls c="5">
          <tpl fld="1" item="0"/>
          <tpl fld="2" item="6"/>
          <tpl fld="3" item="8"/>
          <tpl hier="71" item="0"/>
          <tpl fld="4" item="10"/>
        </tpls>
      </m>
      <m>
        <tpls c="4">
          <tpl fld="1" item="0"/>
          <tpl fld="2" item="6"/>
          <tpl hier="71" item="0"/>
          <tpl fld="4" item="10"/>
        </tpls>
      </m>
      <m>
        <tpls c="5">
          <tpl fld="1" item="0"/>
          <tpl fld="2" item="7"/>
          <tpl fld="3" item="3"/>
          <tpl hier="71" item="0"/>
          <tpl fld="4" item="10"/>
        </tpls>
      </m>
      <m>
        <tpls c="5">
          <tpl fld="1" item="0"/>
          <tpl fld="2" item="7"/>
          <tpl fld="3" item="7"/>
          <tpl hier="71" item="0"/>
          <tpl fld="4" item="10"/>
        </tpls>
      </m>
      <m>
        <tpls c="5">
          <tpl fld="1" item="0"/>
          <tpl fld="2" item="7"/>
          <tpl fld="3" item="11"/>
          <tpl hier="71" item="0"/>
          <tpl fld="4" item="10"/>
        </tpls>
      </m>
      <m>
        <tpls c="5">
          <tpl fld="1" item="0"/>
          <tpl fld="2" item="8"/>
          <tpl fld="3" item="2"/>
          <tpl hier="71" item="0"/>
          <tpl fld="4" item="10"/>
        </tpls>
      </m>
      <m>
        <tpls c="5">
          <tpl fld="1" item="0"/>
          <tpl fld="2" item="8"/>
          <tpl fld="3" item="6"/>
          <tpl hier="71" item="0"/>
          <tpl fld="4" item="10"/>
        </tpls>
      </m>
      <m>
        <tpls c="5">
          <tpl fld="1" item="0"/>
          <tpl fld="2" item="8"/>
          <tpl fld="3" item="10"/>
          <tpl hier="71" item="0"/>
          <tpl fld="4" item="10"/>
        </tpls>
      </m>
      <m>
        <tpls c="5">
          <tpl fld="1" item="0"/>
          <tpl fld="2" item="9"/>
          <tpl fld="3" item="1"/>
          <tpl hier="71" item="0"/>
          <tpl fld="4" item="10"/>
        </tpls>
      </m>
      <m>
        <tpls c="5">
          <tpl fld="1" item="0"/>
          <tpl fld="2" item="9"/>
          <tpl fld="3" item="5"/>
          <tpl hier="71" item="0"/>
          <tpl fld="4" item="10"/>
        </tpls>
      </m>
      <m>
        <tpls c="5">
          <tpl fld="1" item="0"/>
          <tpl fld="2" item="9"/>
          <tpl fld="3" item="9"/>
          <tpl hier="71" item="0"/>
          <tpl fld="4" item="10"/>
        </tpls>
      </m>
      <m>
        <tpls c="5">
          <tpl fld="1" item="0"/>
          <tpl fld="2" item="10"/>
          <tpl fld="3" item="0"/>
          <tpl hier="71" item="0"/>
          <tpl fld="4" item="10"/>
        </tpls>
      </m>
      <m>
        <tpls c="5">
          <tpl fld="1" item="0"/>
          <tpl fld="2" item="10"/>
          <tpl fld="3" item="4"/>
          <tpl hier="71" item="0"/>
          <tpl fld="4" item="10"/>
        </tpls>
      </m>
      <m>
        <tpls c="5">
          <tpl fld="1" item="0"/>
          <tpl fld="2" item="10"/>
          <tpl fld="3" item="8"/>
          <tpl hier="71" item="0"/>
          <tpl fld="4" item="10"/>
        </tpls>
      </m>
      <m>
        <tpls c="4">
          <tpl fld="1" item="0"/>
          <tpl fld="2" item="10"/>
          <tpl hier="71" item="0"/>
          <tpl fld="4" item="10"/>
        </tpls>
      </m>
      <m>
        <tpls c="5">
          <tpl fld="1" item="0"/>
          <tpl fld="2" item="11"/>
          <tpl fld="3" item="3"/>
          <tpl hier="71" item="0"/>
          <tpl fld="4" item="10"/>
        </tpls>
      </m>
      <m>
        <tpls c="5">
          <tpl fld="1" item="0"/>
          <tpl fld="2" item="11"/>
          <tpl fld="3" item="7"/>
          <tpl hier="71" item="0"/>
          <tpl fld="4" item="10"/>
        </tpls>
      </m>
      <m>
        <tpls c="5">
          <tpl fld="1" item="0"/>
          <tpl fld="2" item="11"/>
          <tpl fld="3" item="11"/>
          <tpl hier="71" item="0"/>
          <tpl fld="4" item="10"/>
        </tpls>
      </m>
      <m>
        <tpls c="5">
          <tpl fld="1" item="0"/>
          <tpl fld="2" item="12"/>
          <tpl fld="3" item="2"/>
          <tpl hier="71" item="0"/>
          <tpl fld="4" item="10"/>
        </tpls>
      </m>
      <m>
        <tpls c="5">
          <tpl fld="1" item="0"/>
          <tpl fld="2" item="12"/>
          <tpl fld="3" item="6"/>
          <tpl hier="71" item="0"/>
          <tpl fld="4" item="10"/>
        </tpls>
      </m>
      <m>
        <tpls c="5">
          <tpl fld="1" item="0"/>
          <tpl fld="2" item="12"/>
          <tpl fld="3" item="10"/>
          <tpl hier="71" item="0"/>
          <tpl fld="4" item="10"/>
        </tpls>
      </m>
      <m>
        <tpls c="5">
          <tpl fld="1" item="0"/>
          <tpl fld="2" item="13"/>
          <tpl fld="3" item="1"/>
          <tpl hier="71" item="0"/>
          <tpl fld="4" item="10"/>
        </tpls>
      </m>
      <m>
        <tpls c="5">
          <tpl fld="1" item="0"/>
          <tpl fld="2" item="13"/>
          <tpl fld="3" item="5"/>
          <tpl hier="71" item="0"/>
          <tpl fld="4" item="10"/>
        </tpls>
      </m>
      <m>
        <tpls c="5">
          <tpl fld="1" item="0"/>
          <tpl fld="2" item="13"/>
          <tpl fld="3" item="9"/>
          <tpl hier="71" item="0"/>
          <tpl fld="4" item="10"/>
        </tpls>
      </m>
      <m>
        <tpls c="5">
          <tpl fld="1" item="0"/>
          <tpl fld="2" item="14"/>
          <tpl fld="3" item="0"/>
          <tpl hier="71" item="0"/>
          <tpl fld="4" item="10"/>
        </tpls>
      </m>
      <m>
        <tpls c="5">
          <tpl fld="1" item="0"/>
          <tpl fld="2" item="14"/>
          <tpl fld="3" item="4"/>
          <tpl hier="71" item="0"/>
          <tpl fld="4" item="10"/>
        </tpls>
      </m>
      <m>
        <tpls c="5">
          <tpl fld="1" item="0"/>
          <tpl fld="2" item="14"/>
          <tpl fld="3" item="8"/>
          <tpl hier="71" item="0"/>
          <tpl fld="4" item="10"/>
        </tpls>
      </m>
      <m>
        <tpls c="4">
          <tpl fld="1" item="0"/>
          <tpl fld="2" item="14"/>
          <tpl hier="71" item="0"/>
          <tpl fld="4" item="10"/>
        </tpls>
      </m>
      <m>
        <tpls c="5">
          <tpl fld="1" item="0"/>
          <tpl fld="2" item="15"/>
          <tpl fld="3" item="3"/>
          <tpl hier="71" item="0"/>
          <tpl fld="4" item="10"/>
        </tpls>
      </m>
      <m>
        <tpls c="5">
          <tpl fld="1" item="0"/>
          <tpl fld="2" item="15"/>
          <tpl fld="3" item="7"/>
          <tpl hier="71" item="0"/>
          <tpl fld="4" item="10"/>
        </tpls>
      </m>
      <m>
        <tpls c="5">
          <tpl fld="1" item="0"/>
          <tpl fld="2" item="15"/>
          <tpl fld="3" item="11"/>
          <tpl hier="71" item="0"/>
          <tpl fld="4" item="10"/>
        </tpls>
      </m>
      <m>
        <tpls c="5">
          <tpl fld="1" item="0"/>
          <tpl fld="2" item="16"/>
          <tpl fld="3" item="2"/>
          <tpl hier="71" item="0"/>
          <tpl fld="4" item="10"/>
        </tpls>
      </m>
      <m>
        <tpls c="5">
          <tpl fld="1" item="0"/>
          <tpl fld="2" item="16"/>
          <tpl fld="3" item="6"/>
          <tpl hier="71" item="0"/>
          <tpl fld="4" item="10"/>
        </tpls>
      </m>
      <m>
        <tpls c="5">
          <tpl fld="1" item="0"/>
          <tpl fld="2" item="16"/>
          <tpl fld="3" item="10"/>
          <tpl hier="71" item="0"/>
          <tpl fld="4" item="10"/>
        </tpls>
      </m>
      <m>
        <tpls c="5">
          <tpl fld="1" item="0"/>
          <tpl fld="2" item="17"/>
          <tpl fld="3" item="1"/>
          <tpl hier="71" item="0"/>
          <tpl fld="4" item="10"/>
        </tpls>
      </m>
      <m>
        <tpls c="5">
          <tpl fld="1" item="0"/>
          <tpl fld="2" item="17"/>
          <tpl fld="3" item="5"/>
          <tpl hier="71" item="0"/>
          <tpl fld="4" item="10"/>
        </tpls>
      </m>
      <m>
        <tpls c="5">
          <tpl fld="1" item="0"/>
          <tpl fld="2" item="17"/>
          <tpl fld="3" item="9"/>
          <tpl hier="71" item="0"/>
          <tpl fld="4" item="10"/>
        </tpls>
      </m>
      <m>
        <tpls c="5">
          <tpl fld="1" item="0"/>
          <tpl fld="2" item="18"/>
          <tpl fld="3" item="0"/>
          <tpl hier="71" item="0"/>
          <tpl fld="4" item="10"/>
        </tpls>
      </m>
      <m>
        <tpls c="5">
          <tpl fld="1" item="0"/>
          <tpl fld="2" item="18"/>
          <tpl fld="3" item="4"/>
          <tpl hier="71" item="0"/>
          <tpl fld="4" item="10"/>
        </tpls>
      </m>
      <m>
        <tpls c="5">
          <tpl fld="1" item="0"/>
          <tpl fld="2" item="18"/>
          <tpl fld="3" item="8"/>
          <tpl hier="71" item="0"/>
          <tpl fld="4" item="10"/>
        </tpls>
      </m>
      <m>
        <tpls c="4">
          <tpl fld="1" item="0"/>
          <tpl fld="2" item="18"/>
          <tpl hier="71" item="0"/>
          <tpl fld="4" item="10"/>
        </tpls>
      </m>
      <m>
        <tpls c="5">
          <tpl fld="1" item="0"/>
          <tpl fld="2" item="19"/>
          <tpl fld="3" item="3"/>
          <tpl hier="71" item="0"/>
          <tpl fld="4" item="10"/>
        </tpls>
      </m>
      <m>
        <tpls c="5">
          <tpl fld="1" item="0"/>
          <tpl fld="2" item="19"/>
          <tpl fld="3" item="7"/>
          <tpl hier="71" item="0"/>
          <tpl fld="4" item="10"/>
        </tpls>
      </m>
      <m>
        <tpls c="5">
          <tpl fld="1" item="0"/>
          <tpl fld="2" item="19"/>
          <tpl fld="3" item="11"/>
          <tpl hier="71" item="0"/>
          <tpl fld="4" item="10"/>
        </tpls>
      </m>
      <m>
        <tpls c="5">
          <tpl fld="1" item="0"/>
          <tpl fld="2" item="20"/>
          <tpl fld="3" item="2"/>
          <tpl hier="71" item="0"/>
          <tpl fld="4" item="10"/>
        </tpls>
      </m>
      <m>
        <tpls c="5">
          <tpl fld="1" item="0"/>
          <tpl fld="2" item="20"/>
          <tpl fld="3" item="6"/>
          <tpl hier="71" item="0"/>
          <tpl fld="4" item="10"/>
        </tpls>
      </m>
      <m>
        <tpls c="5">
          <tpl fld="1" item="0"/>
          <tpl fld="2" item="20"/>
          <tpl fld="3" item="10"/>
          <tpl hier="71" item="0"/>
          <tpl fld="4" item="10"/>
        </tpls>
      </m>
      <m>
        <tpls c="5">
          <tpl fld="1" item="0"/>
          <tpl fld="2" item="21"/>
          <tpl fld="3" item="1"/>
          <tpl hier="71" item="0"/>
          <tpl fld="4" item="10"/>
        </tpls>
      </m>
      <m>
        <tpls c="5">
          <tpl fld="1" item="0"/>
          <tpl fld="2" item="21"/>
          <tpl fld="3" item="5"/>
          <tpl hier="71" item="0"/>
          <tpl fld="4" item="10"/>
        </tpls>
      </m>
      <m>
        <tpls c="5">
          <tpl fld="1" item="0"/>
          <tpl fld="2" item="21"/>
          <tpl fld="3" item="9"/>
          <tpl hier="71" item="0"/>
          <tpl fld="4" item="10"/>
        </tpls>
      </m>
      <m>
        <tpls c="5">
          <tpl fld="1" item="0"/>
          <tpl fld="2" item="22"/>
          <tpl fld="3" item="0"/>
          <tpl hier="71" item="0"/>
          <tpl fld="4" item="10"/>
        </tpls>
      </m>
      <m>
        <tpls c="5">
          <tpl fld="1" item="0"/>
          <tpl fld="2" item="22"/>
          <tpl fld="3" item="4"/>
          <tpl hier="71" item="0"/>
          <tpl fld="4" item="10"/>
        </tpls>
      </m>
      <m>
        <tpls c="5">
          <tpl fld="1" item="0"/>
          <tpl fld="2" item="22"/>
          <tpl fld="3" item="8"/>
          <tpl hier="71" item="0"/>
          <tpl fld="4" item="10"/>
        </tpls>
      </m>
      <m>
        <tpls c="4">
          <tpl fld="1" item="0"/>
          <tpl fld="2" item="22"/>
          <tpl hier="71" item="0"/>
          <tpl fld="4" item="10"/>
        </tpls>
      </m>
      <m>
        <tpls c="5">
          <tpl fld="1" item="0"/>
          <tpl fld="2" item="23"/>
          <tpl fld="3" item="3"/>
          <tpl hier="71" item="0"/>
          <tpl fld="4" item="10"/>
        </tpls>
      </m>
      <m>
        <tpls c="5">
          <tpl fld="1" item="0"/>
          <tpl fld="2" item="23"/>
          <tpl fld="3" item="7"/>
          <tpl hier="71" item="0"/>
          <tpl fld="4" item="10"/>
        </tpls>
      </m>
      <m>
        <tpls c="5">
          <tpl fld="1" item="0"/>
          <tpl fld="2" item="23"/>
          <tpl fld="3" item="11"/>
          <tpl hier="71" item="0"/>
          <tpl fld="4" item="10"/>
        </tpls>
      </m>
      <m>
        <tpls c="5">
          <tpl fld="1" item="0"/>
          <tpl fld="2" item="24"/>
          <tpl fld="3" item="2"/>
          <tpl hier="71" item="0"/>
          <tpl fld="4" item="10"/>
        </tpls>
      </m>
      <m>
        <tpls c="5">
          <tpl fld="1" item="0"/>
          <tpl fld="2" item="24"/>
          <tpl fld="3" item="6"/>
          <tpl hier="71" item="0"/>
          <tpl fld="4" item="10"/>
        </tpls>
      </m>
      <m>
        <tpls c="5">
          <tpl fld="1" item="0"/>
          <tpl fld="2" item="24"/>
          <tpl fld="3" item="10"/>
          <tpl hier="71" item="0"/>
          <tpl fld="4" item="10"/>
        </tpls>
      </m>
      <m>
        <tpls c="5">
          <tpl fld="1" item="0"/>
          <tpl fld="2" item="25"/>
          <tpl fld="3" item="1"/>
          <tpl hier="71" item="0"/>
          <tpl fld="4" item="10"/>
        </tpls>
      </m>
      <m>
        <tpls c="5">
          <tpl fld="1" item="0"/>
          <tpl fld="2" item="25"/>
          <tpl fld="3" item="5"/>
          <tpl hier="71" item="0"/>
          <tpl fld="4" item="10"/>
        </tpls>
      </m>
      <m>
        <tpls c="5">
          <tpl fld="1" item="0"/>
          <tpl fld="2" item="25"/>
          <tpl fld="3" item="9"/>
          <tpl hier="71" item="0"/>
          <tpl fld="4" item="10"/>
        </tpls>
      </m>
      <m>
        <tpls c="5">
          <tpl fld="1" item="0"/>
          <tpl fld="2" item="26"/>
          <tpl fld="3" item="0"/>
          <tpl hier="71" item="0"/>
          <tpl fld="4" item="10"/>
        </tpls>
      </m>
      <m>
        <tpls c="5">
          <tpl fld="1" item="0"/>
          <tpl fld="2" item="26"/>
          <tpl fld="3" item="4"/>
          <tpl hier="71" item="0"/>
          <tpl fld="4" item="10"/>
        </tpls>
      </m>
      <m>
        <tpls c="5">
          <tpl fld="1" item="0"/>
          <tpl fld="2" item="26"/>
          <tpl fld="3" item="8"/>
          <tpl hier="71" item="0"/>
          <tpl fld="4" item="10"/>
        </tpls>
      </m>
      <m>
        <tpls c="4">
          <tpl fld="1" item="0"/>
          <tpl fld="2" item="26"/>
          <tpl hier="71" item="0"/>
          <tpl fld="4" item="10"/>
        </tpls>
      </m>
      <m>
        <tpls c="5">
          <tpl fld="1" item="0"/>
          <tpl fld="2" item="27"/>
          <tpl fld="3" item="3"/>
          <tpl hier="71" item="0"/>
          <tpl fld="4" item="10"/>
        </tpls>
      </m>
      <m>
        <tpls c="5">
          <tpl fld="1" item="0"/>
          <tpl fld="2" item="27"/>
          <tpl fld="3" item="7"/>
          <tpl hier="71" item="0"/>
          <tpl fld="4" item="10"/>
        </tpls>
      </m>
      <m>
        <tpls c="5">
          <tpl fld="1" item="0"/>
          <tpl fld="2" item="27"/>
          <tpl fld="3" item="11"/>
          <tpl hier="71" item="0"/>
          <tpl fld="4" item="10"/>
        </tpls>
      </m>
      <m>
        <tpls c="5">
          <tpl fld="1" item="0"/>
          <tpl fld="2" item="28"/>
          <tpl fld="3" item="2"/>
          <tpl hier="71" item="0"/>
          <tpl fld="4" item="10"/>
        </tpls>
      </m>
      <m>
        <tpls c="5">
          <tpl fld="1" item="0"/>
          <tpl fld="2" item="28"/>
          <tpl fld="3" item="6"/>
          <tpl hier="71" item="0"/>
          <tpl fld="4" item="10"/>
        </tpls>
      </m>
      <m>
        <tpls c="5">
          <tpl fld="1" item="0"/>
          <tpl fld="2" item="28"/>
          <tpl fld="3" item="10"/>
          <tpl hier="71" item="0"/>
          <tpl fld="4" item="10"/>
        </tpls>
      </m>
      <m>
        <tpls c="5">
          <tpl fld="1" item="0"/>
          <tpl fld="2" item="29"/>
          <tpl fld="3" item="1"/>
          <tpl hier="71" item="0"/>
          <tpl fld="4" item="10"/>
        </tpls>
      </m>
      <m>
        <tpls c="5">
          <tpl fld="1" item="0"/>
          <tpl fld="2" item="29"/>
          <tpl fld="3" item="5"/>
          <tpl hier="71" item="0"/>
          <tpl fld="4" item="10"/>
        </tpls>
      </m>
      <m>
        <tpls c="5">
          <tpl fld="1" item="0"/>
          <tpl fld="2" item="29"/>
          <tpl fld="3" item="9"/>
          <tpl hier="71" item="0"/>
          <tpl fld="4" item="10"/>
        </tpls>
      </m>
      <m>
        <tpls c="5">
          <tpl fld="1" item="0"/>
          <tpl fld="2" item="30"/>
          <tpl fld="3" item="0"/>
          <tpl hier="71" item="0"/>
          <tpl fld="4" item="10"/>
        </tpls>
      </m>
      <m>
        <tpls c="5">
          <tpl fld="1" item="0"/>
          <tpl fld="2" item="30"/>
          <tpl fld="3" item="4"/>
          <tpl hier="71" item="0"/>
          <tpl fld="4" item="10"/>
        </tpls>
      </m>
      <m>
        <tpls c="5">
          <tpl fld="1" item="0"/>
          <tpl fld="2" item="30"/>
          <tpl fld="3" item="8"/>
          <tpl hier="71" item="0"/>
          <tpl fld="4" item="10"/>
        </tpls>
      </m>
      <m>
        <tpls c="4">
          <tpl fld="1" item="0"/>
          <tpl fld="2" item="30"/>
          <tpl hier="71" item="0"/>
          <tpl fld="4" item="10"/>
        </tpls>
      </m>
      <n v="13889" in="0">
        <tpls c="5">
          <tpl fld="1" item="0"/>
          <tpl fld="2" item="0"/>
          <tpl fld="3" item="2"/>
          <tpl hier="71" item="0"/>
          <tpl fld="4" item="11"/>
        </tpls>
      </n>
      <n v="3621.7999999999997" in="0">
        <tpls c="5">
          <tpl fld="1" item="0"/>
          <tpl fld="2" item="0"/>
          <tpl fld="3" item="6"/>
          <tpl hier="71" item="0"/>
          <tpl fld="4" item="11"/>
        </tpls>
      </n>
      <n v="3743.3599999999997" in="0">
        <tpls c="5">
          <tpl fld="1" item="0"/>
          <tpl fld="2" item="0"/>
          <tpl fld="3" item="10"/>
          <tpl hier="71" item="0"/>
          <tpl fld="4" item="11"/>
        </tpls>
      </n>
      <n v="3773.56" in="0">
        <tpls c="5">
          <tpl fld="1" item="0"/>
          <tpl fld="2" item="1"/>
          <tpl fld="3" item="1"/>
          <tpl hier="71" item="0"/>
          <tpl fld="4" item="11"/>
        </tpls>
      </n>
      <n v="30469.48" in="0">
        <tpls c="5">
          <tpl fld="1" item="0"/>
          <tpl fld="2" item="1"/>
          <tpl fld="3" item="5"/>
          <tpl hier="71" item="0"/>
          <tpl fld="4" item="11"/>
        </tpls>
      </n>
      <n v="11940.25" in="0">
        <tpls c="5">
          <tpl fld="1" item="0"/>
          <tpl fld="2" item="1"/>
          <tpl fld="3" item="9"/>
          <tpl hier="71" item="0"/>
          <tpl fld="4" item="11"/>
        </tpls>
      </n>
      <n v="14346.789999999999" in="0">
        <tpls c="5">
          <tpl fld="1" item="0"/>
          <tpl fld="2" item="2"/>
          <tpl fld="3" item="0"/>
          <tpl hier="71" item="0"/>
          <tpl fld="4" item="11"/>
        </tpls>
      </n>
      <n v="14672.030000000002" in="0">
        <tpls c="5">
          <tpl fld="1" item="0"/>
          <tpl fld="2" item="2"/>
          <tpl fld="3" item="4"/>
          <tpl hier="71" item="0"/>
          <tpl fld="4" item="11"/>
        </tpls>
      </n>
      <n v="61769.989999999991" in="0">
        <tpls c="5">
          <tpl fld="1" item="0"/>
          <tpl fld="2" item="2"/>
          <tpl fld="3" item="8"/>
          <tpl hier="71" item="0"/>
          <tpl fld="4" item="11"/>
        </tpls>
      </n>
      <n v="347315.75999999978" in="0">
        <tpls c="4">
          <tpl fld="1" item="0"/>
          <tpl fld="2" item="2"/>
          <tpl hier="71" item="0"/>
          <tpl fld="4" item="11"/>
        </tpls>
      </n>
      <n v="19061.86" in="0">
        <tpls c="5">
          <tpl fld="1" item="0"/>
          <tpl fld="2" item="3"/>
          <tpl fld="3" item="3"/>
          <tpl hier="71" item="0"/>
          <tpl fld="4" item="11"/>
        </tpls>
      </n>
      <n v="71445.649999999994" in="0">
        <tpls c="5">
          <tpl fld="1" item="0"/>
          <tpl fld="2" item="3"/>
          <tpl fld="3" item="8"/>
          <tpl hier="71" item="0"/>
          <tpl fld="4" item="11"/>
        </tpls>
      </n>
      <n v="19327.59" in="0">
        <tpls c="5">
          <tpl fld="1" item="0"/>
          <tpl fld="2" item="4"/>
          <tpl fld="3" item="0"/>
          <tpl hier="71" item="0"/>
          <tpl fld="4" item="11"/>
        </tpls>
      </n>
      <n v="81541.140000000014" in="0">
        <tpls c="5">
          <tpl fld="1" item="0"/>
          <tpl fld="2" item="4"/>
          <tpl fld="3" item="5"/>
          <tpl hier="71" item="0"/>
          <tpl fld="4" item="11"/>
        </tpls>
      </n>
      <n v="85250.430000000008" in="0">
        <tpls c="5">
          <tpl fld="1" item="0"/>
          <tpl fld="2" item="4"/>
          <tpl fld="3" item="11"/>
          <tpl hier="71" item="0"/>
          <tpl fld="4" item="11"/>
        </tpls>
      </n>
      <n v="28386.81" in="0">
        <tpls c="5">
          <tpl fld="1" item="0"/>
          <tpl fld="2" item="5"/>
          <tpl fld="3" item="4"/>
          <tpl hier="71" item="0"/>
          <tpl fld="4" item="11"/>
        </tpls>
      </n>
      <n v="532268.23000000021" in="0">
        <tpls c="4">
          <tpl fld="1" item="0"/>
          <tpl fld="2" item="5"/>
          <tpl hier="71" item="0"/>
          <tpl fld="4" item="11"/>
        </tpls>
      </n>
      <n v="29280.080000000002" in="0">
        <tpls c="5">
          <tpl fld="1" item="0"/>
          <tpl fld="2" item="6"/>
          <tpl fld="3" item="7"/>
          <tpl hier="71" item="0"/>
          <tpl fld="4" item="11"/>
        </tpls>
      </n>
      <n v="87834.559999999998" in="0">
        <tpls c="5">
          <tpl fld="1" item="0"/>
          <tpl fld="2" item="7"/>
          <tpl fld="3" item="2"/>
          <tpl hier="71" item="0"/>
          <tpl fld="4" item="11"/>
        </tpls>
      </n>
      <n v="50204.680000000008" in="0">
        <tpls c="5">
          <tpl fld="1" item="0"/>
          <tpl fld="2" item="7"/>
          <tpl fld="3" item="10"/>
          <tpl hier="71" item="0"/>
          <tpl fld="4" item="11"/>
        </tpls>
      </n>
      <n v="114931.97" in="0">
        <tpls c="5">
          <tpl fld="1" item="0"/>
          <tpl fld="2" item="8"/>
          <tpl fld="3" item="5"/>
          <tpl hier="71" item="0"/>
          <tpl fld="4" item="11"/>
        </tpls>
      </n>
      <n v="119501.73999999998" in="0">
        <tpls c="5">
          <tpl fld="1" item="0"/>
          <tpl fld="2" item="9"/>
          <tpl fld="3" item="0"/>
          <tpl hier="71" item="0"/>
          <tpl fld="4" item="11"/>
        </tpls>
      </n>
      <n v="115080.21999999999" in="0">
        <tpls c="5">
          <tpl fld="1" item="0"/>
          <tpl fld="2" item="9"/>
          <tpl fld="3" item="8"/>
          <tpl hier="71" item="0"/>
          <tpl fld="4" item="11"/>
        </tpls>
      </n>
      <n v="48117.429999999993" in="0">
        <tpls c="5">
          <tpl fld="1" item="0"/>
          <tpl fld="2" item="10"/>
          <tpl fld="3" item="3"/>
          <tpl hier="71" item="0"/>
          <tpl fld="4" item="11"/>
        </tpls>
      </n>
      <n v="113015.12999999998" in="0">
        <tpls c="5">
          <tpl fld="1" item="0"/>
          <tpl fld="2" item="10"/>
          <tpl fld="3" item="11"/>
          <tpl hier="71" item="0"/>
          <tpl fld="4" item="11"/>
        </tpls>
      </n>
      <n v="45891.930000000008" in="0">
        <tpls c="5">
          <tpl fld="1" item="0"/>
          <tpl fld="2" item="11"/>
          <tpl fld="3" item="6"/>
          <tpl hier="71" item="0"/>
          <tpl fld="4" item="11"/>
        </tpls>
      </n>
      <n v="25528.86" in="0">
        <tpls c="5">
          <tpl fld="1" item="0"/>
          <tpl fld="2" item="12"/>
          <tpl fld="3" item="1"/>
          <tpl hier="71" item="0"/>
          <tpl fld="4" item="11"/>
        </tpls>
      </n>
      <n v="24681.37" in="0">
        <tpls c="5">
          <tpl fld="1" item="0"/>
          <tpl fld="2" item="12"/>
          <tpl fld="3" item="9"/>
          <tpl hier="71" item="0"/>
          <tpl fld="4" item="11"/>
        </tpls>
      </n>
      <n v="23031.629999999997" in="0">
        <tpls c="5">
          <tpl fld="1" item="0"/>
          <tpl fld="2" item="13"/>
          <tpl fld="3" item="4"/>
          <tpl hier="71" item="0"/>
          <tpl fld="4" item="11"/>
        </tpls>
      </n>
      <n v="571870.28" in="0">
        <tpls c="4">
          <tpl fld="1" item="0"/>
          <tpl fld="2" item="13"/>
          <tpl hier="71" item="0"/>
          <tpl fld="4" item="11"/>
        </tpls>
      </n>
      <n v="23097.629999999997" in="0">
        <tpls c="5">
          <tpl fld="1" item="0"/>
          <tpl fld="2" item="14"/>
          <tpl fld="3" item="7"/>
          <tpl hier="71" item="0"/>
          <tpl fld="4" item="11"/>
        </tpls>
      </n>
      <n v="83817.719999999987" in="0">
        <tpls c="5">
          <tpl fld="1" item="0"/>
          <tpl fld="2" item="15"/>
          <tpl fld="3" item="2"/>
          <tpl hier="71" item="0"/>
          <tpl fld="4" item="11"/>
        </tpls>
      </n>
      <n v="22185.550000000003" in="0">
        <tpls c="5">
          <tpl fld="1" item="0"/>
          <tpl fld="2" item="15"/>
          <tpl fld="3" item="10"/>
          <tpl hier="71" item="0"/>
          <tpl fld="4" item="11"/>
        </tpls>
      </n>
      <n v="86269.569999999978" in="0">
        <tpls c="5">
          <tpl fld="1" item="0"/>
          <tpl fld="2" item="16"/>
          <tpl fld="3" item="5"/>
          <tpl hier="71" item="0"/>
          <tpl fld="4" item="11"/>
        </tpls>
      </n>
      <n v="20185.300000000003" in="0">
        <tpls c="5">
          <tpl fld="1" item="0"/>
          <tpl fld="2" item="17"/>
          <tpl fld="3" item="0"/>
          <tpl hier="71" item="0"/>
          <tpl fld="4" item="11"/>
        </tpls>
      </n>
      <n v="85532.900000000009" in="0">
        <tpls c="5">
          <tpl fld="1" item="0"/>
          <tpl fld="2" item="17"/>
          <tpl fld="3" item="8"/>
          <tpl hier="71" item="0"/>
          <tpl fld="4" item="11"/>
        </tpls>
      </n>
      <n v="21271.11" in="0">
        <tpls c="5">
          <tpl fld="1" item="0"/>
          <tpl fld="2" item="18"/>
          <tpl fld="3" item="3"/>
          <tpl hier="71" item="0"/>
          <tpl fld="4" item="11"/>
        </tpls>
      </n>
      <n v="86791.59" in="0">
        <tpls c="5">
          <tpl fld="1" item="0"/>
          <tpl fld="2" item="18"/>
          <tpl fld="3" item="11"/>
          <tpl hier="71" item="0"/>
          <tpl fld="4" item="11"/>
        </tpls>
      </n>
      <n v="22416.18" in="0">
        <tpls c="5">
          <tpl fld="1" item="0"/>
          <tpl fld="2" item="19"/>
          <tpl fld="3" item="6"/>
          <tpl hier="71" item="0"/>
          <tpl fld="4" item="11"/>
        </tpls>
      </n>
      <n v="22971.75" in="0">
        <tpls c="5">
          <tpl fld="1" item="0"/>
          <tpl fld="2" item="20"/>
          <tpl fld="3" item="1"/>
          <tpl hier="71" item="0"/>
          <tpl fld="4" item="11"/>
        </tpls>
      </n>
      <n v="23625.77" in="0">
        <tpls c="5">
          <tpl fld="1" item="0"/>
          <tpl fld="2" item="20"/>
          <tpl fld="3" item="9"/>
          <tpl hier="71" item="0"/>
          <tpl fld="4" item="11"/>
        </tpls>
      </n>
      <n v="24209.68" in="0">
        <tpls c="5">
          <tpl fld="1" item="0"/>
          <tpl fld="2" item="21"/>
          <tpl fld="3" item="4"/>
          <tpl hier="71" item="0"/>
          <tpl fld="4" item="11"/>
        </tpls>
      </n>
      <n v="529360.82999999996" in="0">
        <tpls c="4">
          <tpl fld="1" item="0"/>
          <tpl fld="2" item="21"/>
          <tpl hier="71" item="0"/>
          <tpl fld="4" item="11"/>
        </tpls>
      </n>
      <n v="23426.54" in="0">
        <tpls c="5">
          <tpl fld="1" item="0"/>
          <tpl fld="2" item="22"/>
          <tpl fld="3" item="7"/>
          <tpl hier="71" item="0"/>
          <tpl fld="4" item="11"/>
        </tpls>
      </n>
      <n v="41785.289999999994" in="0">
        <tpls c="5">
          <tpl fld="1" item="0"/>
          <tpl fld="2" item="23"/>
          <tpl fld="3" item="2"/>
          <tpl hier="71" item="0"/>
          <tpl fld="4" item="11"/>
        </tpls>
      </n>
      <n v="18921.73" in="0">
        <tpls c="5">
          <tpl fld="1" item="0"/>
          <tpl fld="2" item="23"/>
          <tpl fld="3" item="10"/>
          <tpl hier="71" item="0"/>
          <tpl fld="4" item="11"/>
        </tpls>
      </n>
      <n v="20115.89" in="0">
        <tpls c="5">
          <tpl fld="1" item="0"/>
          <tpl fld="2" item="24"/>
          <tpl fld="3" item="5"/>
          <tpl hier="71" item="0"/>
          <tpl fld="4" item="11"/>
        </tpls>
      </n>
      <m>
        <tpls c="5">
          <tpl fld="1" item="0"/>
          <tpl fld="2" item="25"/>
          <tpl fld="3" item="0"/>
          <tpl hier="71" item="0"/>
          <tpl fld="4" item="11"/>
        </tpls>
      </m>
      <n v="1653.37" in="0">
        <tpls c="5">
          <tpl fld="1" item="0"/>
          <tpl fld="2" item="25"/>
          <tpl fld="3" item="8"/>
          <tpl hier="71" item="0"/>
          <tpl fld="4" item="11"/>
        </tpls>
      </n>
      <m>
        <tpls c="5">
          <tpl fld="1" item="0"/>
          <tpl fld="2" item="26"/>
          <tpl fld="3" item="3"/>
          <tpl hier="71" item="0"/>
          <tpl fld="4" item="11"/>
        </tpls>
      </m>
      <n v="1704.63" in="0">
        <tpls c="5">
          <tpl fld="1" item="0"/>
          <tpl fld="2" item="26"/>
          <tpl fld="3" item="11"/>
          <tpl hier="71" item="0"/>
          <tpl fld="4" item="11"/>
        </tpls>
      </n>
      <m>
        <tpls c="5">
          <tpl fld="1" item="0"/>
          <tpl fld="2" item="27"/>
          <tpl fld="3" item="6"/>
          <tpl hier="71" item="0"/>
          <tpl fld="4" item="11"/>
        </tpls>
      </m>
      <m>
        <tpls c="5">
          <tpl fld="1" item="0"/>
          <tpl fld="2" item="28"/>
          <tpl fld="3" item="1"/>
          <tpl hier="71" item="0"/>
          <tpl fld="4" item="11"/>
        </tpls>
      </m>
      <m>
        <tpls c="5">
          <tpl fld="1" item="0"/>
          <tpl fld="2" item="28"/>
          <tpl fld="3" item="9"/>
          <tpl hier="71" item="0"/>
          <tpl fld="4" item="11"/>
        </tpls>
      </m>
      <m>
        <tpls c="5">
          <tpl fld="1" item="0"/>
          <tpl fld="2" item="29"/>
          <tpl fld="3" item="4"/>
          <tpl hier="71" item="0"/>
          <tpl fld="4" item="11"/>
        </tpls>
      </m>
      <n v="7270.2099999999991" in="0">
        <tpls c="4">
          <tpl fld="1" item="0"/>
          <tpl fld="2" item="29"/>
          <tpl hier="71" item="0"/>
          <tpl fld="4" item="11"/>
        </tpls>
      </n>
      <m>
        <tpls c="5">
          <tpl fld="1" item="0"/>
          <tpl fld="2" item="30"/>
          <tpl fld="3" item="7"/>
          <tpl hier="71" item="0"/>
          <tpl fld="4" item="11"/>
        </tpls>
      </m>
      <m>
        <tpls c="5">
          <tpl fld="1" item="0"/>
          <tpl fld="2" item="0"/>
          <tpl fld="3" item="1"/>
          <tpl hier="71" item="0"/>
          <tpl fld="4" item="12"/>
        </tpls>
      </m>
      <m>
        <tpls c="5">
          <tpl fld="1" item="0"/>
          <tpl fld="2" item="0"/>
          <tpl fld="3" item="9"/>
          <tpl hier="71" item="0"/>
          <tpl fld="4" item="12"/>
        </tpls>
      </m>
      <m>
        <tpls c="5">
          <tpl fld="1" item="0"/>
          <tpl fld="2" item="1"/>
          <tpl fld="3" item="4"/>
          <tpl hier="71" item="0"/>
          <tpl fld="4" item="12"/>
        </tpls>
      </m>
      <m>
        <tpls c="4">
          <tpl fld="1" item="0"/>
          <tpl fld="2" item="1"/>
          <tpl hier="71" item="0"/>
          <tpl fld="4" item="12"/>
        </tpls>
      </m>
      <m>
        <tpls c="5">
          <tpl fld="1" item="0"/>
          <tpl fld="2" item="3"/>
          <tpl fld="3" item="2"/>
          <tpl hier="71" item="0"/>
          <tpl fld="4" item="12"/>
        </tpls>
      </m>
      <m>
        <tpls c="5">
          <tpl fld="1" item="0"/>
          <tpl fld="2" item="4"/>
          <tpl fld="3" item="5"/>
          <tpl hier="71" item="0"/>
          <tpl fld="4" item="12"/>
        </tpls>
      </m>
      <n v="22.65" in="0">
        <tpls c="5">
          <tpl fld="1" item="0"/>
          <tpl fld="2" item="5"/>
          <tpl fld="3" item="8"/>
          <tpl hier="71" item="0"/>
          <tpl fld="4" item="12"/>
        </tpls>
      </n>
      <n v="22.65" in="0">
        <tpls c="5">
          <tpl fld="1" item="0"/>
          <tpl fld="2" item="6"/>
          <tpl fld="3" item="11"/>
          <tpl hier="71" item="0"/>
          <tpl fld="4" item="12"/>
        </tpls>
      </n>
      <n v="22.65" in="0">
        <tpls c="5">
          <tpl fld="1" item="0"/>
          <tpl fld="2" item="8"/>
          <tpl fld="3" item="1"/>
          <tpl hier="71" item="0"/>
          <tpl fld="4" item="12"/>
        </tpls>
      </n>
      <n v="22.65" in="0">
        <tpls c="5">
          <tpl fld="1" item="0"/>
          <tpl fld="2" item="9"/>
          <tpl fld="3" item="4"/>
          <tpl hier="71" item="0"/>
          <tpl fld="4" item="12"/>
        </tpls>
      </n>
      <n v="22.65" in="0">
        <tpls c="5">
          <tpl fld="1" item="0"/>
          <tpl fld="2" item="10"/>
          <tpl fld="3" item="7"/>
          <tpl hier="71" item="0"/>
          <tpl fld="4" item="12"/>
        </tpls>
      </n>
      <m>
        <tpls c="5">
          <tpl fld="1" item="0"/>
          <tpl fld="2" item="11"/>
          <tpl fld="3" item="10"/>
          <tpl hier="71" item="0"/>
          <tpl fld="4" item="12"/>
        </tpls>
      </m>
      <m>
        <tpls c="5">
          <tpl fld="1" item="0"/>
          <tpl fld="2" item="13"/>
          <tpl fld="3" item="0"/>
          <tpl hier="71" item="0"/>
          <tpl fld="4" item="12"/>
        </tpls>
      </m>
      <m>
        <tpls c="5">
          <tpl fld="1" item="0"/>
          <tpl fld="2" item="14"/>
          <tpl fld="3" item="3"/>
          <tpl hier="71" item="0"/>
          <tpl fld="4" item="12"/>
        </tpls>
      </m>
      <m>
        <tpls c="5">
          <tpl fld="1" item="0"/>
          <tpl fld="2" item="15"/>
          <tpl fld="3" item="6"/>
          <tpl hier="71" item="0"/>
          <tpl fld="4" item="12"/>
        </tpls>
      </m>
      <m>
        <tpls c="5">
          <tpl fld="1" item="0"/>
          <tpl fld="2" item="16"/>
          <tpl fld="3" item="9"/>
          <tpl hier="71" item="0"/>
          <tpl fld="4" item="12"/>
        </tpls>
      </m>
      <m>
        <tpls c="4">
          <tpl fld="1" item="0"/>
          <tpl fld="2" item="17"/>
          <tpl hier="71" item="0"/>
          <tpl fld="4" item="12"/>
        </tpls>
      </m>
      <m>
        <tpls c="5">
          <tpl fld="1" item="0"/>
          <tpl fld="2" item="19"/>
          <tpl fld="3" item="2"/>
          <tpl hier="71" item="0"/>
          <tpl fld="4" item="12"/>
        </tpls>
      </m>
      <m>
        <tpls c="5">
          <tpl fld="1" item="0"/>
          <tpl fld="2" item="20"/>
          <tpl fld="3" item="5"/>
          <tpl hier="71" item="0"/>
          <tpl fld="4" item="12"/>
        </tpls>
      </m>
      <m>
        <tpls c="5">
          <tpl fld="1" item="0"/>
          <tpl fld="2" item="21"/>
          <tpl fld="3" item="8"/>
          <tpl hier="71" item="0"/>
          <tpl fld="4" item="12"/>
        </tpls>
      </m>
      <m>
        <tpls c="5">
          <tpl fld="1" item="0"/>
          <tpl fld="2" item="22"/>
          <tpl fld="3" item="11"/>
          <tpl hier="71" item="0"/>
          <tpl fld="4" item="12"/>
        </tpls>
      </m>
      <m>
        <tpls c="5">
          <tpl fld="1" item="0"/>
          <tpl fld="2" item="24"/>
          <tpl fld="3" item="1"/>
          <tpl hier="71" item="0"/>
          <tpl fld="4" item="12"/>
        </tpls>
      </m>
      <m>
        <tpls c="5">
          <tpl fld="1" item="0"/>
          <tpl fld="2" item="25"/>
          <tpl fld="3" item="4"/>
          <tpl hier="71" item="0"/>
          <tpl fld="4" item="12"/>
        </tpls>
      </m>
      <m>
        <tpls c="5">
          <tpl fld="1" item="0"/>
          <tpl fld="2" item="26"/>
          <tpl fld="3" item="7"/>
          <tpl hier="71" item="0"/>
          <tpl fld="4" item="12"/>
        </tpls>
      </m>
      <m>
        <tpls c="5">
          <tpl fld="1" item="0"/>
          <tpl fld="2" item="28"/>
          <tpl fld="3" item="3"/>
          <tpl hier="71" item="0"/>
          <tpl fld="4" item="12"/>
        </tpls>
      </m>
      <m>
        <tpls c="5">
          <tpl fld="1" item="0"/>
          <tpl fld="2" item="30"/>
          <tpl fld="3" item="9"/>
          <tpl hier="71" item="0"/>
          <tpl fld="4" item="12"/>
        </tpls>
      </m>
      <n v="8023.72" in="0">
        <tpls c="5">
          <tpl fld="1" item="0"/>
          <tpl fld="2" item="2"/>
          <tpl fld="3" item="1"/>
          <tpl hier="71" item="0"/>
          <tpl fld="4" item="13"/>
        </tpls>
      </n>
      <n v="17659.490000000005" in="0">
        <tpls c="5">
          <tpl fld="1" item="0"/>
          <tpl fld="2" item="4"/>
          <tpl fld="3" item="7"/>
          <tpl hier="71" item="0"/>
          <tpl fld="4" item="13"/>
        </tpls>
      </n>
      <n v="17021.600000000002" in="0">
        <tpls c="5">
          <tpl fld="1" item="0"/>
          <tpl fld="2" item="7"/>
          <tpl fld="3" item="0"/>
          <tpl hier="71" item="0"/>
          <tpl fld="4" item="13"/>
        </tpls>
      </n>
      <n v="16450.359999999997" in="0">
        <tpls c="5">
          <tpl fld="1" item="0"/>
          <tpl fld="2" item="9"/>
          <tpl fld="3" item="6"/>
          <tpl hier="71" item="0"/>
          <tpl fld="4" item="13"/>
        </tpls>
      </n>
      <n v="309038.79000000004" in="0">
        <tpls c="4">
          <tpl fld="1" item="0"/>
          <tpl fld="2" item="11"/>
          <tpl hier="71" item="0"/>
          <tpl fld="4" item="13"/>
        </tpls>
      </n>
      <n v="33804.11" in="0">
        <tpls c="5">
          <tpl fld="1" item="0"/>
          <tpl fld="2" item="14"/>
          <tpl fld="3" item="5"/>
          <tpl hier="71" item="0"/>
          <tpl fld="4" item="13"/>
        </tpls>
      </n>
      <n v="23483.280000000006" in="0">
        <tpls c="5">
          <tpl fld="1" item="0"/>
          <tpl fld="2" item="16"/>
          <tpl fld="3" item="11"/>
          <tpl hier="71" item="0"/>
          <tpl fld="4" item="13"/>
        </tpls>
      </n>
      <n v="4889.3500000000004" in="0">
        <tpls c="5">
          <tpl fld="1" item="0"/>
          <tpl fld="2" item="19"/>
          <tpl fld="3" item="4"/>
          <tpl hier="71" item="0"/>
          <tpl fld="4" item="13"/>
        </tpls>
      </n>
      <n v="2425.7300000000005" in="0">
        <tpls c="5">
          <tpl fld="1" item="0"/>
          <tpl fld="2" item="21"/>
          <tpl fld="3" item="10"/>
          <tpl hier="71" item="0"/>
          <tpl fld="4" item="13"/>
        </tpls>
      </n>
      <m>
        <tpls c="5">
          <tpl fld="1" item="0"/>
          <tpl fld="2" item="24"/>
          <tpl fld="3" item="9"/>
          <tpl hier="71" item="0"/>
          <tpl fld="4" item="13"/>
        </tpls>
      </m>
      <n v="-117.61" in="0">
        <tpls c="5">
          <tpl fld="1" item="0"/>
          <tpl fld="2" item="29"/>
          <tpl fld="3" item="8"/>
          <tpl hier="71" item="0"/>
          <tpl fld="4" item="13"/>
        </tpls>
      </n>
      <n v="106.77" in="0">
        <tpls c="5">
          <tpl fld="1" item="0"/>
          <tpl fld="2" item="3"/>
          <tpl fld="3" item="6"/>
          <tpl hier="71" item="0"/>
          <tpl fld="4" item="14"/>
        </tpls>
      </n>
      <n v="225.56599999999997" in="0">
        <tpls c="5">
          <tpl fld="1" item="0"/>
          <tpl fld="2" item="8"/>
          <tpl fld="3" item="5"/>
          <tpl hier="71" item="0"/>
          <tpl fld="4" item="14"/>
        </tpls>
      </n>
      <n v="42.260000000000005" in="0">
        <tpls c="5">
          <tpl fld="1" item="0"/>
          <tpl fld="2" item="13"/>
          <tpl fld="3" item="4"/>
          <tpl hier="71" item="0"/>
          <tpl fld="4" item="14"/>
        </tpls>
      </n>
      <n v="26.409999999999997" in="0">
        <tpls c="5">
          <tpl fld="1" item="0"/>
          <tpl fld="2" item="19"/>
          <tpl fld="3" item="6"/>
          <tpl hier="71" item="0"/>
          <tpl fld="4" item="14"/>
        </tpls>
      </n>
      <n v="7.35" in="0">
        <tpls c="5">
          <tpl fld="1" item="0"/>
          <tpl fld="2" item="29"/>
          <tpl fld="3" item="2"/>
          <tpl hier="71" item="0"/>
          <tpl fld="4" item="14"/>
        </tpls>
      </n>
      <m>
        <tpls c="5">
          <tpl fld="1" item="0"/>
          <tpl fld="2" item="9"/>
          <tpl fld="3" item="10"/>
          <tpl hier="71" item="0"/>
          <tpl fld="4" item="15"/>
        </tpls>
      </m>
      <n v="27149.32" in="0">
        <tpls c="5">
          <tpl fld="1" item="0"/>
          <tpl fld="2" item="20"/>
          <tpl fld="3" item="7"/>
          <tpl hier="71" item="0"/>
          <tpl fld="4" item="9"/>
        </tpls>
      </n>
      <n v="103239.73" in="0">
        <tpls c="5">
          <tpl fld="1" item="0"/>
          <tpl fld="2" item="20"/>
          <tpl fld="3" item="11"/>
          <tpl hier="71" item="0"/>
          <tpl fld="4" item="9"/>
        </tpls>
      </n>
      <n v="103237.73" in="0">
        <tpls c="5">
          <tpl fld="1" item="0"/>
          <tpl fld="2" item="21"/>
          <tpl fld="3" item="2"/>
          <tpl hier="71" item="0"/>
          <tpl fld="4" item="9"/>
        </tpls>
      </n>
      <n v="27149.32" in="0">
        <tpls c="5">
          <tpl fld="1" item="0"/>
          <tpl fld="2" item="21"/>
          <tpl fld="3" item="6"/>
          <tpl hier="71" item="0"/>
          <tpl fld="4" item="9"/>
        </tpls>
      </n>
      <n v="27151.32" in="0">
        <tpls c="5">
          <tpl fld="1" item="0"/>
          <tpl fld="2" item="21"/>
          <tpl fld="3" item="10"/>
          <tpl hier="71" item="0"/>
          <tpl fld="4" item="9"/>
        </tpls>
      </n>
      <n v="25614.260000000002" in="0">
        <tpls c="5">
          <tpl fld="1" item="0"/>
          <tpl fld="2" item="22"/>
          <tpl fld="3" item="1"/>
          <tpl hier="71" item="0"/>
          <tpl fld="4" item="9"/>
        </tpls>
      </n>
      <n v="46093.53" in="0">
        <tpls c="5">
          <tpl fld="1" item="0"/>
          <tpl fld="2" item="22"/>
          <tpl fld="3" item="5"/>
          <tpl hier="71" item="0"/>
          <tpl fld="4" item="9"/>
        </tpls>
      </n>
      <n v="25115.32" in="0">
        <tpls c="5">
          <tpl fld="1" item="0"/>
          <tpl fld="2" item="22"/>
          <tpl fld="3" item="9"/>
          <tpl hier="71" item="0"/>
          <tpl fld="4" item="9"/>
        </tpls>
      </n>
      <n v="25113.32" in="0">
        <tpls c="5">
          <tpl fld="1" item="0"/>
          <tpl fld="2" item="23"/>
          <tpl fld="3" item="0"/>
          <tpl hier="71" item="0"/>
          <tpl fld="4" item="9"/>
        </tpls>
      </n>
      <n v="23763.32" in="0">
        <tpls c="5">
          <tpl fld="1" item="0"/>
          <tpl fld="2" item="23"/>
          <tpl fld="3" item="4"/>
          <tpl hier="71" item="0"/>
          <tpl fld="4" item="9"/>
        </tpls>
      </n>
      <n v="40635.53" in="0">
        <tpls c="5">
          <tpl fld="1" item="0"/>
          <tpl fld="2" item="23"/>
          <tpl fld="3" item="8"/>
          <tpl hier="71" item="0"/>
          <tpl fld="4" item="9"/>
        </tpls>
      </n>
      <n v="348436.77" in="0">
        <tpls c="4">
          <tpl fld="1" item="0"/>
          <tpl fld="2" item="23"/>
          <tpl hier="71" item="0"/>
          <tpl fld="4" item="9"/>
        </tpls>
      </n>
      <m>
        <tpls c="5">
          <tpl fld="1" item="0"/>
          <tpl fld="2" item="24"/>
          <tpl fld="3" item="3"/>
          <tpl hier="71" item="0"/>
          <tpl fld="4" item="9"/>
        </tpls>
      </m>
      <m>
        <tpls c="5">
          <tpl fld="1" item="0"/>
          <tpl fld="2" item="24"/>
          <tpl fld="3" item="7"/>
          <tpl hier="71" item="0"/>
          <tpl fld="4" item="9"/>
        </tpls>
      </m>
      <n v="20980.21" in="0">
        <tpls c="5">
          <tpl fld="1" item="0"/>
          <tpl fld="2" item="24"/>
          <tpl fld="3" item="11"/>
          <tpl hier="71" item="0"/>
          <tpl fld="4" item="9"/>
        </tpls>
      </n>
      <n v="20980.21" in="0">
        <tpls c="5">
          <tpl fld="1" item="0"/>
          <tpl fld="2" item="25"/>
          <tpl fld="3" item="2"/>
          <tpl hier="71" item="0"/>
          <tpl fld="4" item="9"/>
        </tpls>
      </n>
      <m>
        <tpls c="5">
          <tpl fld="1" item="0"/>
          <tpl fld="2" item="25"/>
          <tpl fld="3" item="6"/>
          <tpl hier="71" item="0"/>
          <tpl fld="4" item="9"/>
        </tpls>
      </m>
      <m>
        <tpls c="5">
          <tpl fld="1" item="0"/>
          <tpl fld="2" item="25"/>
          <tpl fld="3" item="10"/>
          <tpl hier="71" item="0"/>
          <tpl fld="4" item="9"/>
        </tpls>
      </m>
      <m>
        <tpls c="5">
          <tpl fld="1" item="0"/>
          <tpl fld="2" item="26"/>
          <tpl fld="3" item="1"/>
          <tpl hier="71" item="0"/>
          <tpl fld="4" item="9"/>
        </tpls>
      </m>
      <n v="1705.46" in="0">
        <tpls c="5">
          <tpl fld="1" item="0"/>
          <tpl fld="2" item="26"/>
          <tpl fld="3" item="5"/>
          <tpl hier="71" item="0"/>
          <tpl fld="4" item="9"/>
        </tpls>
      </n>
      <m>
        <tpls c="5">
          <tpl fld="1" item="0"/>
          <tpl fld="2" item="26"/>
          <tpl fld="3" item="9"/>
          <tpl hier="71" item="0"/>
          <tpl fld="4" item="9"/>
        </tpls>
      </m>
      <m>
        <tpls c="5">
          <tpl fld="1" item="0"/>
          <tpl fld="2" item="27"/>
          <tpl fld="3" item="0"/>
          <tpl hier="71" item="0"/>
          <tpl fld="4" item="9"/>
        </tpls>
      </m>
      <m>
        <tpls c="5">
          <tpl fld="1" item="0"/>
          <tpl fld="2" item="27"/>
          <tpl fld="3" item="4"/>
          <tpl hier="71" item="0"/>
          <tpl fld="4" item="9"/>
        </tpls>
      </m>
      <n v="1705.46" in="0">
        <tpls c="5">
          <tpl fld="1" item="0"/>
          <tpl fld="2" item="27"/>
          <tpl fld="3" item="8"/>
          <tpl hier="71" item="0"/>
          <tpl fld="4" item="9"/>
        </tpls>
      </n>
      <n v="6821.84" in="0">
        <tpls c="4">
          <tpl fld="1" item="0"/>
          <tpl fld="2" item="27"/>
          <tpl hier="71" item="0"/>
          <tpl fld="4" item="9"/>
        </tpls>
      </n>
      <m>
        <tpls c="5">
          <tpl fld="1" item="0"/>
          <tpl fld="2" item="28"/>
          <tpl fld="3" item="3"/>
          <tpl hier="71" item="0"/>
          <tpl fld="4" item="9"/>
        </tpls>
      </m>
      <m>
        <tpls c="5">
          <tpl fld="1" item="0"/>
          <tpl fld="2" item="28"/>
          <tpl fld="3" item="7"/>
          <tpl hier="71" item="0"/>
          <tpl fld="4" item="9"/>
        </tpls>
      </m>
      <n v="1705.46" in="0">
        <tpls c="5">
          <tpl fld="1" item="0"/>
          <tpl fld="2" item="28"/>
          <tpl fld="3" item="11"/>
          <tpl hier="71" item="0"/>
          <tpl fld="4" item="9"/>
        </tpls>
      </n>
      <n v="1705.46" in="0">
        <tpls c="5">
          <tpl fld="1" item="0"/>
          <tpl fld="2" item="29"/>
          <tpl fld="3" item="2"/>
          <tpl hier="71" item="0"/>
          <tpl fld="4" item="9"/>
        </tpls>
      </n>
      <m>
        <tpls c="5">
          <tpl fld="1" item="0"/>
          <tpl fld="2" item="29"/>
          <tpl fld="3" item="6"/>
          <tpl hier="71" item="0"/>
          <tpl fld="4" item="9"/>
        </tpls>
      </m>
      <m>
        <tpls c="5">
          <tpl fld="1" item="0"/>
          <tpl fld="2" item="29"/>
          <tpl fld="3" item="10"/>
          <tpl hier="71" item="0"/>
          <tpl fld="4" item="9"/>
        </tpls>
      </m>
      <m>
        <tpls c="5">
          <tpl fld="1" item="0"/>
          <tpl fld="2" item="30"/>
          <tpl fld="3" item="1"/>
          <tpl hier="71" item="0"/>
          <tpl fld="4" item="9"/>
        </tpls>
      </m>
      <n v="1705.46" in="0">
        <tpls c="5">
          <tpl fld="1" item="0"/>
          <tpl fld="2" item="30"/>
          <tpl fld="3" item="5"/>
          <tpl hier="71" item="0"/>
          <tpl fld="4" item="9"/>
        </tpls>
      </n>
      <m>
        <tpls c="5">
          <tpl fld="1" item="0"/>
          <tpl fld="2" item="30"/>
          <tpl fld="3" item="9"/>
          <tpl hier="71" item="0"/>
          <tpl fld="4" item="9"/>
        </tpls>
      </m>
      <n v="18492311.930000018" in="0">
        <tpls c="4">
          <tpl fld="1" item="0"/>
          <tpl hier="59" item="4294967295"/>
          <tpl hier="71" item="0"/>
          <tpl fld="4" item="9"/>
        </tpls>
      </n>
      <m>
        <tpls c="5">
          <tpl fld="1" item="0"/>
          <tpl fld="2" item="0"/>
          <tpl fld="3" item="3"/>
          <tpl hier="71" item="0"/>
          <tpl fld="4" item="10"/>
        </tpls>
      </m>
      <m>
        <tpls c="5">
          <tpl fld="1" item="0"/>
          <tpl fld="2" item="0"/>
          <tpl fld="3" item="7"/>
          <tpl hier="71" item="0"/>
          <tpl fld="4" item="10"/>
        </tpls>
      </m>
      <m>
        <tpls c="5">
          <tpl fld="1" item="0"/>
          <tpl fld="2" item="0"/>
          <tpl fld="3" item="11"/>
          <tpl hier="71" item="0"/>
          <tpl fld="4" item="10"/>
        </tpls>
      </m>
      <m>
        <tpls c="5">
          <tpl fld="1" item="0"/>
          <tpl fld="2" item="1"/>
          <tpl fld="3" item="2"/>
          <tpl hier="71" item="0"/>
          <tpl fld="4" item="10"/>
        </tpls>
      </m>
      <m>
        <tpls c="5">
          <tpl fld="1" item="0"/>
          <tpl fld="2" item="1"/>
          <tpl fld="3" item="6"/>
          <tpl hier="71" item="0"/>
          <tpl fld="4" item="10"/>
        </tpls>
      </m>
      <m>
        <tpls c="5">
          <tpl fld="1" item="0"/>
          <tpl fld="2" item="1"/>
          <tpl fld="3" item="10"/>
          <tpl hier="71" item="0"/>
          <tpl fld="4" item="10"/>
        </tpls>
      </m>
      <m>
        <tpls c="5">
          <tpl fld="1" item="0"/>
          <tpl fld="2" item="2"/>
          <tpl fld="3" item="1"/>
          <tpl hier="71" item="0"/>
          <tpl fld="4" item="10"/>
        </tpls>
      </m>
      <m>
        <tpls c="5">
          <tpl fld="1" item="0"/>
          <tpl fld="2" item="2"/>
          <tpl fld="3" item="5"/>
          <tpl hier="71" item="0"/>
          <tpl fld="4" item="10"/>
        </tpls>
      </m>
      <m>
        <tpls c="5">
          <tpl fld="1" item="0"/>
          <tpl fld="2" item="2"/>
          <tpl fld="3" item="9"/>
          <tpl hier="71" item="0"/>
          <tpl fld="4" item="10"/>
        </tpls>
      </m>
      <m>
        <tpls c="5">
          <tpl fld="1" item="0"/>
          <tpl fld="2" item="3"/>
          <tpl fld="3" item="0"/>
          <tpl hier="71" item="0"/>
          <tpl fld="4" item="10"/>
        </tpls>
      </m>
      <m>
        <tpls c="5">
          <tpl fld="1" item="0"/>
          <tpl fld="2" item="3"/>
          <tpl fld="3" item="4"/>
          <tpl hier="71" item="0"/>
          <tpl fld="4" item="10"/>
        </tpls>
      </m>
      <m>
        <tpls c="5">
          <tpl fld="1" item="0"/>
          <tpl fld="2" item="3"/>
          <tpl fld="3" item="8"/>
          <tpl hier="71" item="0"/>
          <tpl fld="4" item="10"/>
        </tpls>
      </m>
      <m>
        <tpls c="4">
          <tpl fld="1" item="0"/>
          <tpl fld="2" item="3"/>
          <tpl hier="71" item="0"/>
          <tpl fld="4" item="10"/>
        </tpls>
      </m>
      <m>
        <tpls c="5">
          <tpl fld="1" item="0"/>
          <tpl fld="2" item="4"/>
          <tpl fld="3" item="3"/>
          <tpl hier="71" item="0"/>
          <tpl fld="4" item="10"/>
        </tpls>
      </m>
      <m>
        <tpls c="5">
          <tpl fld="1" item="0"/>
          <tpl fld="2" item="4"/>
          <tpl fld="3" item="7"/>
          <tpl hier="71" item="0"/>
          <tpl fld="4" item="10"/>
        </tpls>
      </m>
      <n v="12229.45" in="0">
        <tpls c="5">
          <tpl fld="1" item="0"/>
          <tpl fld="2" item="4"/>
          <tpl fld="3" item="11"/>
          <tpl hier="71" item="0"/>
          <tpl fld="4" item="10"/>
        </tpls>
      </n>
      <m>
        <tpls c="5">
          <tpl fld="1" item="0"/>
          <tpl fld="2" item="5"/>
          <tpl fld="3" item="2"/>
          <tpl hier="71" item="0"/>
          <tpl fld="4" item="10"/>
        </tpls>
      </m>
      <m>
        <tpls c="5">
          <tpl fld="1" item="0"/>
          <tpl fld="2" item="5"/>
          <tpl fld="3" item="6"/>
          <tpl hier="71" item="0"/>
          <tpl fld="4" item="10"/>
        </tpls>
      </m>
      <m>
        <tpls c="5">
          <tpl fld="1" item="0"/>
          <tpl fld="2" item="5"/>
          <tpl fld="3" item="10"/>
          <tpl hier="71" item="0"/>
          <tpl fld="4" item="10"/>
        </tpls>
      </m>
      <m>
        <tpls c="5">
          <tpl fld="1" item="0"/>
          <tpl fld="2" item="6"/>
          <tpl fld="3" item="1"/>
          <tpl hier="71" item="0"/>
          <tpl fld="4" item="10"/>
        </tpls>
      </m>
      <m>
        <tpls c="5">
          <tpl fld="1" item="0"/>
          <tpl fld="2" item="6"/>
          <tpl fld="3" item="5"/>
          <tpl hier="71" item="0"/>
          <tpl fld="4" item="10"/>
        </tpls>
      </m>
      <m>
        <tpls c="5">
          <tpl fld="1" item="0"/>
          <tpl fld="2" item="6"/>
          <tpl fld="3" item="9"/>
          <tpl hier="71" item="0"/>
          <tpl fld="4" item="10"/>
        </tpls>
      </m>
      <m>
        <tpls c="5">
          <tpl fld="1" item="0"/>
          <tpl fld="2" item="7"/>
          <tpl fld="3" item="0"/>
          <tpl hier="71" item="0"/>
          <tpl fld="4" item="10"/>
        </tpls>
      </m>
      <m>
        <tpls c="5">
          <tpl fld="1" item="0"/>
          <tpl fld="2" item="7"/>
          <tpl fld="3" item="4"/>
          <tpl hier="71" item="0"/>
          <tpl fld="4" item="10"/>
        </tpls>
      </m>
      <m>
        <tpls c="5">
          <tpl fld="1" item="0"/>
          <tpl fld="2" item="7"/>
          <tpl fld="3" item="8"/>
          <tpl hier="71" item="0"/>
          <tpl fld="4" item="10"/>
        </tpls>
      </m>
      <n v="35015.480000000003" in="0">
        <tpls c="4">
          <tpl fld="1" item="0"/>
          <tpl fld="2" item="7"/>
          <tpl hier="71" item="0"/>
          <tpl fld="4" item="10"/>
        </tpls>
      </n>
      <m>
        <tpls c="5">
          <tpl fld="1" item="0"/>
          <tpl fld="2" item="8"/>
          <tpl fld="3" item="3"/>
          <tpl hier="71" item="0"/>
          <tpl fld="4" item="10"/>
        </tpls>
      </m>
      <m>
        <tpls c="5">
          <tpl fld="1" item="0"/>
          <tpl fld="2" item="8"/>
          <tpl fld="3" item="7"/>
          <tpl hier="71" item="0"/>
          <tpl fld="4" item="10"/>
        </tpls>
      </m>
      <m>
        <tpls c="5">
          <tpl fld="1" item="0"/>
          <tpl fld="2" item="8"/>
          <tpl fld="3" item="11"/>
          <tpl hier="71" item="0"/>
          <tpl fld="4" item="10"/>
        </tpls>
      </m>
      <m>
        <tpls c="5">
          <tpl fld="1" item="0"/>
          <tpl fld="2" item="9"/>
          <tpl fld="3" item="2"/>
          <tpl hier="71" item="0"/>
          <tpl fld="4" item="10"/>
        </tpls>
      </m>
      <m>
        <tpls c="5">
          <tpl fld="1" item="0"/>
          <tpl fld="2" item="9"/>
          <tpl fld="3" item="6"/>
          <tpl hier="71" item="0"/>
          <tpl fld="4" item="10"/>
        </tpls>
      </m>
      <m>
        <tpls c="5">
          <tpl fld="1" item="0"/>
          <tpl fld="2" item="9"/>
          <tpl fld="3" item="10"/>
          <tpl hier="71" item="0"/>
          <tpl fld="4" item="10"/>
        </tpls>
      </m>
      <m>
        <tpls c="5">
          <tpl fld="1" item="0"/>
          <tpl fld="2" item="10"/>
          <tpl fld="3" item="1"/>
          <tpl hier="71" item="0"/>
          <tpl fld="4" item="10"/>
        </tpls>
      </m>
      <m>
        <tpls c="5">
          <tpl fld="1" item="0"/>
          <tpl fld="2" item="10"/>
          <tpl fld="3" item="5"/>
          <tpl hier="71" item="0"/>
          <tpl fld="4" item="10"/>
        </tpls>
      </m>
      <m>
        <tpls c="5">
          <tpl fld="1" item="0"/>
          <tpl fld="2" item="10"/>
          <tpl fld="3" item="9"/>
          <tpl hier="71" item="0"/>
          <tpl fld="4" item="10"/>
        </tpls>
      </m>
      <m>
        <tpls c="5">
          <tpl fld="1" item="0"/>
          <tpl fld="2" item="11"/>
          <tpl fld="3" item="0"/>
          <tpl hier="71" item="0"/>
          <tpl fld="4" item="10"/>
        </tpls>
      </m>
      <m>
        <tpls c="5">
          <tpl fld="1" item="0"/>
          <tpl fld="2" item="11"/>
          <tpl fld="3" item="4"/>
          <tpl hier="71" item="0"/>
          <tpl fld="4" item="10"/>
        </tpls>
      </m>
      <m>
        <tpls c="5">
          <tpl fld="1" item="0"/>
          <tpl fld="2" item="11"/>
          <tpl fld="3" item="8"/>
          <tpl hier="71" item="0"/>
          <tpl fld="4" item="10"/>
        </tpls>
      </m>
      <m>
        <tpls c="4">
          <tpl fld="1" item="0"/>
          <tpl fld="2" item="11"/>
          <tpl hier="71" item="0"/>
          <tpl fld="4" item="10"/>
        </tpls>
      </m>
      <m>
        <tpls c="5">
          <tpl fld="1" item="0"/>
          <tpl fld="2" item="12"/>
          <tpl fld="3" item="3"/>
          <tpl hier="71" item="0"/>
          <tpl fld="4" item="10"/>
        </tpls>
      </m>
      <m>
        <tpls c="5">
          <tpl fld="1" item="0"/>
          <tpl fld="2" item="12"/>
          <tpl fld="3" item="7"/>
          <tpl hier="71" item="0"/>
          <tpl fld="4" item="10"/>
        </tpls>
      </m>
      <m>
        <tpls c="5">
          <tpl fld="1" item="0"/>
          <tpl fld="2" item="12"/>
          <tpl fld="3" item="11"/>
          <tpl hier="71" item="0"/>
          <tpl fld="4" item="10"/>
        </tpls>
      </m>
      <m>
        <tpls c="5">
          <tpl fld="1" item="0"/>
          <tpl fld="2" item="13"/>
          <tpl fld="3" item="2"/>
          <tpl hier="71" item="0"/>
          <tpl fld="4" item="10"/>
        </tpls>
      </m>
      <m>
        <tpls c="5">
          <tpl fld="1" item="0"/>
          <tpl fld="2" item="13"/>
          <tpl fld="3" item="6"/>
          <tpl hier="71" item="0"/>
          <tpl fld="4" item="10"/>
        </tpls>
      </m>
      <m>
        <tpls c="5">
          <tpl fld="1" item="0"/>
          <tpl fld="2" item="13"/>
          <tpl fld="3" item="10"/>
          <tpl hier="71" item="0"/>
          <tpl fld="4" item="10"/>
        </tpls>
      </m>
      <m>
        <tpls c="5">
          <tpl fld="1" item="0"/>
          <tpl fld="2" item="14"/>
          <tpl fld="3" item="1"/>
          <tpl hier="71" item="0"/>
          <tpl fld="4" item="10"/>
        </tpls>
      </m>
      <m>
        <tpls c="5">
          <tpl fld="1" item="0"/>
          <tpl fld="2" item="14"/>
          <tpl fld="3" item="5"/>
          <tpl hier="71" item="0"/>
          <tpl fld="4" item="10"/>
        </tpls>
      </m>
      <m>
        <tpls c="5">
          <tpl fld="1" item="0"/>
          <tpl fld="2" item="14"/>
          <tpl fld="3" item="9"/>
          <tpl hier="71" item="0"/>
          <tpl fld="4" item="10"/>
        </tpls>
      </m>
      <m>
        <tpls c="5">
          <tpl fld="1" item="0"/>
          <tpl fld="2" item="15"/>
          <tpl fld="3" item="0"/>
          <tpl hier="71" item="0"/>
          <tpl fld="4" item="10"/>
        </tpls>
      </m>
      <m>
        <tpls c="5">
          <tpl fld="1" item="0"/>
          <tpl fld="2" item="15"/>
          <tpl fld="3" item="4"/>
          <tpl hier="71" item="0"/>
          <tpl fld="4" item="10"/>
        </tpls>
      </m>
      <n v="3300.35" in="0">
        <tpls c="5">
          <tpl fld="1" item="0"/>
          <tpl fld="2" item="15"/>
          <tpl fld="3" item="8"/>
          <tpl hier="71" item="0"/>
          <tpl fld="4" item="10"/>
        </tpls>
      </n>
      <n v="3300.35" in="0">
        <tpls c="4">
          <tpl fld="1" item="0"/>
          <tpl fld="2" item="15"/>
          <tpl hier="71" item="0"/>
          <tpl fld="4" item="10"/>
        </tpls>
      </n>
      <m>
        <tpls c="5">
          <tpl fld="1" item="0"/>
          <tpl fld="2" item="16"/>
          <tpl fld="3" item="3"/>
          <tpl hier="71" item="0"/>
          <tpl fld="4" item="10"/>
        </tpls>
      </m>
      <m>
        <tpls c="5">
          <tpl fld="1" item="0"/>
          <tpl fld="2" item="16"/>
          <tpl fld="3" item="7"/>
          <tpl hier="71" item="0"/>
          <tpl fld="4" item="10"/>
        </tpls>
      </m>
      <m>
        <tpls c="5">
          <tpl fld="1" item="0"/>
          <tpl fld="2" item="16"/>
          <tpl fld="3" item="11"/>
          <tpl hier="71" item="0"/>
          <tpl fld="4" item="10"/>
        </tpls>
      </m>
      <m>
        <tpls c="5">
          <tpl fld="1" item="0"/>
          <tpl fld="2" item="17"/>
          <tpl fld="3" item="2"/>
          <tpl hier="71" item="0"/>
          <tpl fld="4" item="10"/>
        </tpls>
      </m>
      <m>
        <tpls c="5">
          <tpl fld="1" item="0"/>
          <tpl fld="2" item="17"/>
          <tpl fld="3" item="6"/>
          <tpl hier="71" item="0"/>
          <tpl fld="4" item="10"/>
        </tpls>
      </m>
      <m>
        <tpls c="5">
          <tpl fld="1" item="0"/>
          <tpl fld="2" item="17"/>
          <tpl fld="3" item="10"/>
          <tpl hier="71" item="0"/>
          <tpl fld="4" item="10"/>
        </tpls>
      </m>
      <m>
        <tpls c="5">
          <tpl fld="1" item="0"/>
          <tpl fld="2" item="18"/>
          <tpl fld="3" item="1"/>
          <tpl hier="71" item="0"/>
          <tpl fld="4" item="10"/>
        </tpls>
      </m>
      <m>
        <tpls c="5">
          <tpl fld="1" item="0"/>
          <tpl fld="2" item="18"/>
          <tpl fld="3" item="5"/>
          <tpl hier="71" item="0"/>
          <tpl fld="4" item="10"/>
        </tpls>
      </m>
      <m>
        <tpls c="5">
          <tpl fld="1" item="0"/>
          <tpl fld="2" item="18"/>
          <tpl fld="3" item="9"/>
          <tpl hier="71" item="0"/>
          <tpl fld="4" item="10"/>
        </tpls>
      </m>
      <m>
        <tpls c="5">
          <tpl fld="1" item="0"/>
          <tpl fld="2" item="19"/>
          <tpl fld="3" item="0"/>
          <tpl hier="71" item="0"/>
          <tpl fld="4" item="10"/>
        </tpls>
      </m>
      <m>
        <tpls c="5">
          <tpl fld="1" item="0"/>
          <tpl fld="2" item="19"/>
          <tpl fld="3" item="4"/>
          <tpl hier="71" item="0"/>
          <tpl fld="4" item="10"/>
        </tpls>
      </m>
      <m>
        <tpls c="5">
          <tpl fld="1" item="0"/>
          <tpl fld="2" item="19"/>
          <tpl fld="3" item="8"/>
          <tpl hier="71" item="0"/>
          <tpl fld="4" item="10"/>
        </tpls>
      </m>
      <m>
        <tpls c="4">
          <tpl fld="1" item="0"/>
          <tpl fld="2" item="19"/>
          <tpl hier="71" item="0"/>
          <tpl fld="4" item="10"/>
        </tpls>
      </m>
      <m>
        <tpls c="5">
          <tpl fld="1" item="0"/>
          <tpl fld="2" item="20"/>
          <tpl fld="3" item="3"/>
          <tpl hier="71" item="0"/>
          <tpl fld="4" item="10"/>
        </tpls>
      </m>
      <m>
        <tpls c="5">
          <tpl fld="1" item="0"/>
          <tpl fld="2" item="20"/>
          <tpl fld="3" item="7"/>
          <tpl hier="71" item="0"/>
          <tpl fld="4" item="10"/>
        </tpls>
      </m>
      <m>
        <tpls c="5">
          <tpl fld="1" item="0"/>
          <tpl fld="2" item="20"/>
          <tpl fld="3" item="11"/>
          <tpl hier="71" item="0"/>
          <tpl fld="4" item="10"/>
        </tpls>
      </m>
      <m>
        <tpls c="5">
          <tpl fld="1" item="0"/>
          <tpl fld="2" item="21"/>
          <tpl fld="3" item="2"/>
          <tpl hier="71" item="0"/>
          <tpl fld="4" item="10"/>
        </tpls>
      </m>
      <m>
        <tpls c="5">
          <tpl fld="1" item="0"/>
          <tpl fld="2" item="21"/>
          <tpl fld="3" item="6"/>
          <tpl hier="71" item="0"/>
          <tpl fld="4" item="10"/>
        </tpls>
      </m>
      <m>
        <tpls c="5">
          <tpl fld="1" item="0"/>
          <tpl fld="2" item="21"/>
          <tpl fld="3" item="10"/>
          <tpl hier="71" item="0"/>
          <tpl fld="4" item="10"/>
        </tpls>
      </m>
      <m>
        <tpls c="5">
          <tpl fld="1" item="0"/>
          <tpl fld="2" item="22"/>
          <tpl fld="3" item="1"/>
          <tpl hier="71" item="0"/>
          <tpl fld="4" item="10"/>
        </tpls>
      </m>
      <m>
        <tpls c="5">
          <tpl fld="1" item="0"/>
          <tpl fld="2" item="22"/>
          <tpl fld="3" item="5"/>
          <tpl hier="71" item="0"/>
          <tpl fld="4" item="10"/>
        </tpls>
      </m>
      <m>
        <tpls c="5">
          <tpl fld="1" item="0"/>
          <tpl fld="2" item="22"/>
          <tpl fld="3" item="9"/>
          <tpl hier="71" item="0"/>
          <tpl fld="4" item="10"/>
        </tpls>
      </m>
      <m>
        <tpls c="5">
          <tpl fld="1" item="0"/>
          <tpl fld="2" item="23"/>
          <tpl fld="3" item="0"/>
          <tpl hier="71" item="0"/>
          <tpl fld="4" item="10"/>
        </tpls>
      </m>
      <m>
        <tpls c="5">
          <tpl fld="1" item="0"/>
          <tpl fld="2" item="23"/>
          <tpl fld="3" item="4"/>
          <tpl hier="71" item="0"/>
          <tpl fld="4" item="10"/>
        </tpls>
      </m>
      <m>
        <tpls c="5">
          <tpl fld="1" item="0"/>
          <tpl fld="2" item="23"/>
          <tpl fld="3" item="8"/>
          <tpl hier="71" item="0"/>
          <tpl fld="4" item="10"/>
        </tpls>
      </m>
      <m>
        <tpls c="4">
          <tpl fld="1" item="0"/>
          <tpl fld="2" item="23"/>
          <tpl hier="71" item="0"/>
          <tpl fld="4" item="10"/>
        </tpls>
      </m>
      <m>
        <tpls c="5">
          <tpl fld="1" item="0"/>
          <tpl fld="2" item="24"/>
          <tpl fld="3" item="3"/>
          <tpl hier="71" item="0"/>
          <tpl fld="4" item="10"/>
        </tpls>
      </m>
      <m>
        <tpls c="5">
          <tpl fld="1" item="0"/>
          <tpl fld="2" item="24"/>
          <tpl fld="3" item="7"/>
          <tpl hier="71" item="0"/>
          <tpl fld="4" item="10"/>
        </tpls>
      </m>
      <m>
        <tpls c="5">
          <tpl fld="1" item="0"/>
          <tpl fld="2" item="24"/>
          <tpl fld="3" item="11"/>
          <tpl hier="71" item="0"/>
          <tpl fld="4" item="10"/>
        </tpls>
      </m>
      <m>
        <tpls c="5">
          <tpl fld="1" item="0"/>
          <tpl fld="2" item="25"/>
          <tpl fld="3" item="2"/>
          <tpl hier="71" item="0"/>
          <tpl fld="4" item="10"/>
        </tpls>
      </m>
      <m>
        <tpls c="5">
          <tpl fld="1" item="0"/>
          <tpl fld="2" item="25"/>
          <tpl fld="3" item="6"/>
          <tpl hier="71" item="0"/>
          <tpl fld="4" item="10"/>
        </tpls>
      </m>
      <m>
        <tpls c="5">
          <tpl fld="1" item="0"/>
          <tpl fld="2" item="25"/>
          <tpl fld="3" item="10"/>
          <tpl hier="71" item="0"/>
          <tpl fld="4" item="10"/>
        </tpls>
      </m>
      <m>
        <tpls c="5">
          <tpl fld="1" item="0"/>
          <tpl fld="2" item="26"/>
          <tpl fld="3" item="1"/>
          <tpl hier="71" item="0"/>
          <tpl fld="4" item="10"/>
        </tpls>
      </m>
      <m>
        <tpls c="5">
          <tpl fld="1" item="0"/>
          <tpl fld="2" item="26"/>
          <tpl fld="3" item="5"/>
          <tpl hier="71" item="0"/>
          <tpl fld="4" item="10"/>
        </tpls>
      </m>
      <m>
        <tpls c="5">
          <tpl fld="1" item="0"/>
          <tpl fld="2" item="26"/>
          <tpl fld="3" item="9"/>
          <tpl hier="71" item="0"/>
          <tpl fld="4" item="10"/>
        </tpls>
      </m>
      <m>
        <tpls c="5">
          <tpl fld="1" item="0"/>
          <tpl fld="2" item="27"/>
          <tpl fld="3" item="0"/>
          <tpl hier="71" item="0"/>
          <tpl fld="4" item="10"/>
        </tpls>
      </m>
      <m>
        <tpls c="5">
          <tpl fld="1" item="0"/>
          <tpl fld="2" item="27"/>
          <tpl fld="3" item="4"/>
          <tpl hier="71" item="0"/>
          <tpl fld="4" item="10"/>
        </tpls>
      </m>
      <m>
        <tpls c="5">
          <tpl fld="1" item="0"/>
          <tpl fld="2" item="27"/>
          <tpl fld="3" item="8"/>
          <tpl hier="71" item="0"/>
          <tpl fld="4" item="10"/>
        </tpls>
      </m>
      <m>
        <tpls c="4">
          <tpl fld="1" item="0"/>
          <tpl fld="2" item="27"/>
          <tpl hier="71" item="0"/>
          <tpl fld="4" item="10"/>
        </tpls>
      </m>
      <m>
        <tpls c="5">
          <tpl fld="1" item="0"/>
          <tpl fld="2" item="28"/>
          <tpl fld="3" item="3"/>
          <tpl hier="71" item="0"/>
          <tpl fld="4" item="10"/>
        </tpls>
      </m>
      <m>
        <tpls c="5">
          <tpl fld="1" item="0"/>
          <tpl fld="2" item="28"/>
          <tpl fld="3" item="7"/>
          <tpl hier="71" item="0"/>
          <tpl fld="4" item="10"/>
        </tpls>
      </m>
      <m>
        <tpls c="5">
          <tpl fld="1" item="0"/>
          <tpl fld="2" item="28"/>
          <tpl fld="3" item="11"/>
          <tpl hier="71" item="0"/>
          <tpl fld="4" item="10"/>
        </tpls>
      </m>
      <m>
        <tpls c="5">
          <tpl fld="1" item="0"/>
          <tpl fld="2" item="29"/>
          <tpl fld="3" item="2"/>
          <tpl hier="71" item="0"/>
          <tpl fld="4" item="10"/>
        </tpls>
      </m>
      <m>
        <tpls c="5">
          <tpl fld="1" item="0"/>
          <tpl fld="2" item="29"/>
          <tpl fld="3" item="6"/>
          <tpl hier="71" item="0"/>
          <tpl fld="4" item="10"/>
        </tpls>
      </m>
      <m>
        <tpls c="5">
          <tpl fld="1" item="0"/>
          <tpl fld="2" item="29"/>
          <tpl fld="3" item="10"/>
          <tpl hier="71" item="0"/>
          <tpl fld="4" item="10"/>
        </tpls>
      </m>
      <m>
        <tpls c="5">
          <tpl fld="1" item="0"/>
          <tpl fld="2" item="30"/>
          <tpl fld="3" item="1"/>
          <tpl hier="71" item="0"/>
          <tpl fld="4" item="10"/>
        </tpls>
      </m>
      <m>
        <tpls c="5">
          <tpl fld="1" item="0"/>
          <tpl fld="2" item="30"/>
          <tpl fld="3" item="5"/>
          <tpl hier="71" item="0"/>
          <tpl fld="4" item="10"/>
        </tpls>
      </m>
      <m>
        <tpls c="5">
          <tpl fld="1" item="0"/>
          <tpl fld="2" item="30"/>
          <tpl fld="3" item="9"/>
          <tpl hier="71" item="0"/>
          <tpl fld="4" item="10"/>
        </tpls>
      </m>
      <n v="94149.48000000001" in="0">
        <tpls c="4">
          <tpl fld="1" item="0"/>
          <tpl hier="59" item="4294967295"/>
          <tpl hier="71" item="0"/>
          <tpl fld="4" item="10"/>
        </tpls>
      </n>
      <n v="3599.2900000000004" in="0">
        <tpls c="5">
          <tpl fld="1" item="0"/>
          <tpl fld="2" item="0"/>
          <tpl fld="3" item="3"/>
          <tpl hier="71" item="0"/>
          <tpl fld="4" item="11"/>
        </tpls>
      </n>
      <n v="3629.35" in="0">
        <tpls c="5">
          <tpl fld="1" item="0"/>
          <tpl fld="2" item="0"/>
          <tpl fld="3" item="7"/>
          <tpl hier="71" item="0"/>
          <tpl fld="4" item="11"/>
        </tpls>
      </n>
      <n v="29117.010000000002" in="0">
        <tpls c="5">
          <tpl fld="1" item="0"/>
          <tpl fld="2" item="0"/>
          <tpl fld="3" item="11"/>
          <tpl hier="71" item="0"/>
          <tpl fld="4" item="11"/>
        </tpls>
      </n>
      <n v="27833.42" in="0">
        <tpls c="5">
          <tpl fld="1" item="0"/>
          <tpl fld="2" item="1"/>
          <tpl fld="3" item="2"/>
          <tpl hier="71" item="0"/>
          <tpl fld="4" item="11"/>
        </tpls>
      </n>
      <n v="11515.84" in="0">
        <tpls c="5">
          <tpl fld="1" item="0"/>
          <tpl fld="2" item="1"/>
          <tpl fld="3" item="6"/>
          <tpl hier="71" item="0"/>
          <tpl fld="4" item="11"/>
        </tpls>
      </n>
      <n v="11983.18" in="0">
        <tpls c="5">
          <tpl fld="1" item="0"/>
          <tpl fld="2" item="1"/>
          <tpl fld="3" item="10"/>
          <tpl hier="71" item="0"/>
          <tpl fld="4" item="11"/>
        </tpls>
      </n>
      <n v="14528.27" in="0">
        <tpls c="5">
          <tpl fld="1" item="0"/>
          <tpl fld="2" item="2"/>
          <tpl fld="3" item="1"/>
          <tpl hier="71" item="0"/>
          <tpl fld="4" item="11"/>
        </tpls>
      </n>
      <n v="61411.909999999996" in="0">
        <tpls c="5">
          <tpl fld="1" item="0"/>
          <tpl fld="2" item="2"/>
          <tpl fld="3" item="5"/>
          <tpl hier="71" item="0"/>
          <tpl fld="4" item="11"/>
        </tpls>
      </n>
      <n v="15604.289999999997" in="0">
        <tpls c="5">
          <tpl fld="1" item="0"/>
          <tpl fld="2" item="2"/>
          <tpl fld="3" item="9"/>
          <tpl hier="71" item="0"/>
          <tpl fld="4" item="11"/>
        </tpls>
      </n>
      <n v="18650.429999999997" in="0">
        <tpls c="5">
          <tpl fld="1" item="0"/>
          <tpl fld="2" item="3"/>
          <tpl fld="3" item="0"/>
          <tpl hier="71" item="0"/>
          <tpl fld="4" item="11"/>
        </tpls>
      </n>
      <n v="19648.260000000002" in="0">
        <tpls c="5">
          <tpl fld="1" item="0"/>
          <tpl fld="2" item="3"/>
          <tpl fld="3" item="4"/>
          <tpl hier="71" item="0"/>
          <tpl fld="4" item="11"/>
        </tpls>
      </n>
      <n v="21393.340000000004" in="0">
        <tpls c="5">
          <tpl fld="1" item="0"/>
          <tpl fld="2" item="3"/>
          <tpl fld="3" item="9"/>
          <tpl hier="71" item="0"/>
          <tpl fld="4" item="11"/>
        </tpls>
      </n>
      <n v="21003.720000000005" in="0">
        <tpls c="5">
          <tpl fld="1" item="0"/>
          <tpl fld="2" item="4"/>
          <tpl fld="3" item="1"/>
          <tpl hier="71" item="0"/>
          <tpl fld="4" item="11"/>
        </tpls>
      </n>
      <n v="27592.189999999995" in="0">
        <tpls c="5">
          <tpl fld="1" item="0"/>
          <tpl fld="2" item="4"/>
          <tpl fld="3" item="7"/>
          <tpl hier="71" item="0"/>
          <tpl fld="4" item="11"/>
        </tpls>
      </n>
      <n v="529533.10999999975" in="0">
        <tpls c="4">
          <tpl fld="1" item="0"/>
          <tpl fld="2" item="4"/>
          <tpl hier="71" item="0"/>
          <tpl fld="4" item="11"/>
        </tpls>
      </n>
      <n v="26369.06" in="0">
        <tpls c="5">
          <tpl fld="1" item="0"/>
          <tpl fld="2" item="5"/>
          <tpl fld="3" item="6"/>
          <tpl hier="71" item="0"/>
          <tpl fld="4" item="11"/>
        </tpls>
      </n>
      <n v="28510.81" in="0">
        <tpls c="5">
          <tpl fld="1" item="0"/>
          <tpl fld="2" item="6"/>
          <tpl fld="3" item="1"/>
          <tpl hier="71" item="0"/>
          <tpl fld="4" item="11"/>
        </tpls>
      </n>
      <n v="28967.109999999993" in="0">
        <tpls c="5">
          <tpl fld="1" item="0"/>
          <tpl fld="2" item="6"/>
          <tpl fld="3" item="9"/>
          <tpl hier="71" item="0"/>
          <tpl fld="4" item="11"/>
        </tpls>
      </n>
      <n v="29746.41" in="0">
        <tpls c="5">
          <tpl fld="1" item="0"/>
          <tpl fld="2" item="7"/>
          <tpl fld="3" item="4"/>
          <tpl hier="71" item="0"/>
          <tpl fld="4" item="11"/>
        </tpls>
      </n>
      <n v="751407.44000000006" in="0">
        <tpls c="4">
          <tpl fld="1" item="0"/>
          <tpl fld="2" item="7"/>
          <tpl hier="71" item="0"/>
          <tpl fld="4" item="11"/>
        </tpls>
      </n>
      <n v="50574.140000000007" in="0">
        <tpls c="5">
          <tpl fld="1" item="0"/>
          <tpl fld="2" item="8"/>
          <tpl fld="3" item="7"/>
          <tpl hier="71" item="0"/>
          <tpl fld="4" item="11"/>
        </tpls>
      </n>
      <n v="114282.52000000002" in="0">
        <tpls c="5">
          <tpl fld="1" item="0"/>
          <tpl fld="2" item="9"/>
          <tpl fld="3" item="2"/>
          <tpl hier="71" item="0"/>
          <tpl fld="4" item="11"/>
        </tpls>
      </n>
      <n v="50739.540000000015" in="0">
        <tpls c="5">
          <tpl fld="1" item="0"/>
          <tpl fld="2" item="9"/>
          <tpl fld="3" item="10"/>
          <tpl hier="71" item="0"/>
          <tpl fld="4" item="11"/>
        </tpls>
      </n>
      <n v="113087.18999999997" in="0">
        <tpls c="5">
          <tpl fld="1" item="0"/>
          <tpl fld="2" item="10"/>
          <tpl fld="3" item="5"/>
          <tpl hier="71" item="0"/>
          <tpl fld="4" item="11"/>
        </tpls>
      </n>
      <n v="45885.159999999996" in="0">
        <tpls c="5">
          <tpl fld="1" item="0"/>
          <tpl fld="2" item="11"/>
          <tpl fld="3" item="0"/>
          <tpl hier="71" item="0"/>
          <tpl fld="4" item="11"/>
        </tpls>
      </n>
      <n v="115296.77999999996" in="0">
        <tpls c="5">
          <tpl fld="1" item="0"/>
          <tpl fld="2" item="11"/>
          <tpl fld="3" item="8"/>
          <tpl hier="71" item="0"/>
          <tpl fld="4" item="11"/>
        </tpls>
      </n>
      <n v="25684.570000000003" in="0">
        <tpls c="5">
          <tpl fld="1" item="0"/>
          <tpl fld="2" item="12"/>
          <tpl fld="3" item="3"/>
          <tpl hier="71" item="0"/>
          <tpl fld="4" item="11"/>
        </tpls>
      </n>
      <n v="97661.04" in="0">
        <tpls c="5">
          <tpl fld="1" item="0"/>
          <tpl fld="2" item="12"/>
          <tpl fld="3" item="11"/>
          <tpl hier="71" item="0"/>
          <tpl fld="4" item="11"/>
        </tpls>
      </n>
      <n v="23179.579999999998" in="0">
        <tpls c="5">
          <tpl fld="1" item="0"/>
          <tpl fld="2" item="13"/>
          <tpl fld="3" item="6"/>
          <tpl hier="71" item="0"/>
          <tpl fld="4" item="11"/>
        </tpls>
      </n>
      <n v="23408.590000000004" in="0">
        <tpls c="5">
          <tpl fld="1" item="0"/>
          <tpl fld="2" item="14"/>
          <tpl fld="3" item="1"/>
          <tpl hier="71" item="0"/>
          <tpl fld="4" item="11"/>
        </tpls>
      </n>
      <n v="23035.1" in="0">
        <tpls c="5">
          <tpl fld="1" item="0"/>
          <tpl fld="2" item="14"/>
          <tpl fld="3" item="9"/>
          <tpl hier="71" item="0"/>
          <tpl fld="4" item="11"/>
        </tpls>
      </n>
      <n v="23547.96" in="0">
        <tpls c="5">
          <tpl fld="1" item="0"/>
          <tpl fld="2" item="15"/>
          <tpl fld="3" item="4"/>
          <tpl hier="71" item="0"/>
          <tpl fld="4" item="11"/>
        </tpls>
      </n>
      <n v="523903.81000000006" in="0">
        <tpls c="4">
          <tpl fld="1" item="0"/>
          <tpl fld="2" item="15"/>
          <tpl hier="71" item="0"/>
          <tpl fld="4" item="11"/>
        </tpls>
      </n>
      <n v="22848.41" in="0">
        <tpls c="5">
          <tpl fld="1" item="0"/>
          <tpl fld="2" item="16"/>
          <tpl fld="3" item="7"/>
          <tpl hier="71" item="0"/>
          <tpl fld="4" item="11"/>
        </tpls>
      </n>
      <n v="83798.41" in="0">
        <tpls c="5">
          <tpl fld="1" item="0"/>
          <tpl fld="2" item="17"/>
          <tpl fld="3" item="2"/>
          <tpl hier="71" item="0"/>
          <tpl fld="4" item="11"/>
        </tpls>
      </n>
      <n v="20904.739999999998" in="0">
        <tpls c="5">
          <tpl fld="1" item="0"/>
          <tpl fld="2" item="17"/>
          <tpl fld="3" item="10"/>
          <tpl hier="71" item="0"/>
          <tpl fld="4" item="11"/>
        </tpls>
      </n>
      <n v="84987.42" in="0">
        <tpls c="5">
          <tpl fld="1" item="0"/>
          <tpl fld="2" item="18"/>
          <tpl fld="3" item="5"/>
          <tpl hier="71" item="0"/>
          <tpl fld="4" item="11"/>
        </tpls>
      </n>
      <n v="21950.86" in="0">
        <tpls c="5">
          <tpl fld="1" item="0"/>
          <tpl fld="2" item="19"/>
          <tpl fld="3" item="0"/>
          <tpl hier="71" item="0"/>
          <tpl fld="4" item="11"/>
        </tpls>
      </n>
      <n v="89566.22" in="0">
        <tpls c="5">
          <tpl fld="1" item="0"/>
          <tpl fld="2" item="19"/>
          <tpl fld="3" item="8"/>
          <tpl hier="71" item="0"/>
          <tpl fld="4" item="11"/>
        </tpls>
      </n>
      <n v="23133.02" in="0">
        <tpls c="5">
          <tpl fld="1" item="0"/>
          <tpl fld="2" item="20"/>
          <tpl fld="3" item="3"/>
          <tpl hier="71" item="0"/>
          <tpl fld="4" item="11"/>
        </tpls>
      </n>
      <n v="94398.860000000015" in="0">
        <tpls c="5">
          <tpl fld="1" item="0"/>
          <tpl fld="2" item="20"/>
          <tpl fld="3" item="11"/>
          <tpl hier="71" item="0"/>
          <tpl fld="4" item="11"/>
        </tpls>
      </n>
      <n v="24379.77" in="0">
        <tpls c="5">
          <tpl fld="1" item="0"/>
          <tpl fld="2" item="21"/>
          <tpl fld="3" item="6"/>
          <tpl hier="71" item="0"/>
          <tpl fld="4" item="11"/>
        </tpls>
      </n>
      <n v="23440.91" in="0">
        <tpls c="5">
          <tpl fld="1" item="0"/>
          <tpl fld="2" item="22"/>
          <tpl fld="3" item="1"/>
          <tpl hier="71" item="0"/>
          <tpl fld="4" item="11"/>
        </tpls>
      </n>
      <n v="23592.65" in="0">
        <tpls c="5">
          <tpl fld="1" item="0"/>
          <tpl fld="2" item="22"/>
          <tpl fld="3" item="9"/>
          <tpl hier="71" item="0"/>
          <tpl fld="4" item="11"/>
        </tpls>
      </n>
      <n v="22612.35" in="0">
        <tpls c="5">
          <tpl fld="1" item="0"/>
          <tpl fld="2" item="23"/>
          <tpl fld="3" item="4"/>
          <tpl hier="71" item="0"/>
          <tpl fld="4" item="11"/>
        </tpls>
      </n>
      <n v="330555.5" in="0">
        <tpls c="4">
          <tpl fld="1" item="0"/>
          <tpl fld="2" item="23"/>
          <tpl hier="71" item="0"/>
          <tpl fld="4" item="11"/>
        </tpls>
      </n>
      <m>
        <tpls c="5">
          <tpl fld="1" item="0"/>
          <tpl fld="2" item="24"/>
          <tpl fld="3" item="7"/>
          <tpl hier="71" item="0"/>
          <tpl fld="4" item="11"/>
        </tpls>
      </m>
      <n v="20600.439999999999" in="0">
        <tpls c="5">
          <tpl fld="1" item="0"/>
          <tpl fld="2" item="25"/>
          <tpl fld="3" item="2"/>
          <tpl hier="71" item="0"/>
          <tpl fld="4" item="11"/>
        </tpls>
      </n>
      <m>
        <tpls c="5">
          <tpl fld="1" item="0"/>
          <tpl fld="2" item="25"/>
          <tpl fld="3" item="10"/>
          <tpl hier="71" item="0"/>
          <tpl fld="4" item="11"/>
        </tpls>
      </m>
      <n v="1683.94" in="0">
        <tpls c="5">
          <tpl fld="1" item="0"/>
          <tpl fld="2" item="26"/>
          <tpl fld="3" item="5"/>
          <tpl hier="71" item="0"/>
          <tpl fld="4" item="11"/>
        </tpls>
      </n>
      <m>
        <tpls c="5">
          <tpl fld="1" item="0"/>
          <tpl fld="2" item="27"/>
          <tpl fld="3" item="0"/>
          <tpl hier="71" item="0"/>
          <tpl fld="4" item="11"/>
        </tpls>
      </m>
      <n v="1736.15" in="0">
        <tpls c="5">
          <tpl fld="1" item="0"/>
          <tpl fld="2" item="27"/>
          <tpl fld="3" item="8"/>
          <tpl hier="71" item="0"/>
          <tpl fld="4" item="11"/>
        </tpls>
      </n>
      <m>
        <tpls c="5">
          <tpl fld="1" item="0"/>
          <tpl fld="2" item="28"/>
          <tpl fld="3" item="3"/>
          <tpl hier="71" item="0"/>
          <tpl fld="4" item="11"/>
        </tpls>
      </m>
      <n v="1789.97" in="0">
        <tpls c="5">
          <tpl fld="1" item="0"/>
          <tpl fld="2" item="28"/>
          <tpl fld="3" item="11"/>
          <tpl hier="71" item="0"/>
          <tpl fld="4" item="11"/>
        </tpls>
      </n>
      <m>
        <tpls c="5">
          <tpl fld="1" item="0"/>
          <tpl fld="2" item="29"/>
          <tpl fld="3" item="6"/>
          <tpl hier="71" item="0"/>
          <tpl fld="4" item="11"/>
        </tpls>
      </m>
      <m>
        <tpls c="5">
          <tpl fld="1" item="0"/>
          <tpl fld="2" item="30"/>
          <tpl fld="3" item="1"/>
          <tpl hier="71" item="0"/>
          <tpl fld="4" item="11"/>
        </tpls>
      </m>
      <m>
        <tpls c="5">
          <tpl fld="1" item="0"/>
          <tpl fld="2" item="30"/>
          <tpl fld="3" item="9"/>
          <tpl hier="71" item="0"/>
          <tpl fld="4" item="11"/>
        </tpls>
      </m>
      <m>
        <tpls c="5">
          <tpl fld="1" item="0"/>
          <tpl fld="2" item="0"/>
          <tpl fld="3" item="3"/>
          <tpl hier="71" item="0"/>
          <tpl fld="4" item="12"/>
        </tpls>
      </m>
      <m>
        <tpls c="5">
          <tpl fld="1" item="0"/>
          <tpl fld="2" item="0"/>
          <tpl fld="3" item="11"/>
          <tpl hier="71" item="0"/>
          <tpl fld="4" item="12"/>
        </tpls>
      </m>
      <m>
        <tpls c="5">
          <tpl fld="1" item="0"/>
          <tpl fld="2" item="1"/>
          <tpl fld="3" item="6"/>
          <tpl hier="71" item="0"/>
          <tpl fld="4" item="12"/>
        </tpls>
      </m>
      <m>
        <tpls c="5">
          <tpl fld="1" item="0"/>
          <tpl fld="2" item="2"/>
          <tpl fld="3" item="3"/>
          <tpl hier="71" item="0"/>
          <tpl fld="4" item="12"/>
        </tpls>
      </m>
      <m>
        <tpls c="5">
          <tpl fld="1" item="0"/>
          <tpl fld="2" item="3"/>
          <tpl fld="3" item="6"/>
          <tpl hier="71" item="0"/>
          <tpl fld="4" item="12"/>
        </tpls>
      </m>
      <m>
        <tpls c="5">
          <tpl fld="1" item="0"/>
          <tpl fld="2" item="4"/>
          <tpl fld="3" item="9"/>
          <tpl hier="71" item="0"/>
          <tpl fld="4" item="12"/>
        </tpls>
      </m>
      <n v="90.6" in="0">
        <tpls c="4">
          <tpl fld="1" item="0"/>
          <tpl fld="2" item="5"/>
          <tpl hier="71" item="0"/>
          <tpl fld="4" item="12"/>
        </tpls>
      </n>
      <n v="22.65" in="0">
        <tpls c="5">
          <tpl fld="1" item="0"/>
          <tpl fld="2" item="7"/>
          <tpl fld="3" item="2"/>
          <tpl hier="71" item="0"/>
          <tpl fld="4" item="12"/>
        </tpls>
      </n>
      <n v="22.65" in="0">
        <tpls c="5">
          <tpl fld="1" item="0"/>
          <tpl fld="2" item="8"/>
          <tpl fld="3" item="5"/>
          <tpl hier="71" item="0"/>
          <tpl fld="4" item="12"/>
        </tpls>
      </n>
      <n v="22.65" in="0">
        <tpls c="5">
          <tpl fld="1" item="0"/>
          <tpl fld="2" item="9"/>
          <tpl fld="3" item="8"/>
          <tpl hier="71" item="0"/>
          <tpl fld="4" item="12"/>
        </tpls>
      </n>
      <m>
        <tpls c="5">
          <tpl fld="1" item="0"/>
          <tpl fld="2" item="10"/>
          <tpl fld="3" item="11"/>
          <tpl hier="71" item="0"/>
          <tpl fld="4" item="12"/>
        </tpls>
      </m>
      <m>
        <tpls c="5">
          <tpl fld="1" item="0"/>
          <tpl fld="2" item="12"/>
          <tpl fld="3" item="1"/>
          <tpl hier="71" item="0"/>
          <tpl fld="4" item="12"/>
        </tpls>
      </m>
      <m>
        <tpls c="5">
          <tpl fld="1" item="0"/>
          <tpl fld="2" item="13"/>
          <tpl fld="3" item="4"/>
          <tpl hier="71" item="0"/>
          <tpl fld="4" item="12"/>
        </tpls>
      </m>
      <m>
        <tpls c="5">
          <tpl fld="1" item="0"/>
          <tpl fld="2" item="14"/>
          <tpl fld="3" item="7"/>
          <tpl hier="71" item="0"/>
          <tpl fld="4" item="12"/>
        </tpls>
      </m>
      <m>
        <tpls c="5">
          <tpl fld="1" item="0"/>
          <tpl fld="2" item="15"/>
          <tpl fld="3" item="10"/>
          <tpl hier="71" item="0"/>
          <tpl fld="4" item="12"/>
        </tpls>
      </m>
      <m>
        <tpls c="5">
          <tpl fld="1" item="0"/>
          <tpl fld="2" item="17"/>
          <tpl fld="3" item="0"/>
          <tpl hier="71" item="0"/>
          <tpl fld="4" item="12"/>
        </tpls>
      </m>
      <m>
        <tpls c="5">
          <tpl fld="1" item="0"/>
          <tpl fld="2" item="18"/>
          <tpl fld="3" item="3"/>
          <tpl hier="71" item="0"/>
          <tpl fld="4" item="12"/>
        </tpls>
      </m>
      <m>
        <tpls c="5">
          <tpl fld="1" item="0"/>
          <tpl fld="2" item="19"/>
          <tpl fld="3" item="6"/>
          <tpl hier="71" item="0"/>
          <tpl fld="4" item="12"/>
        </tpls>
      </m>
      <m>
        <tpls c="5">
          <tpl fld="1" item="0"/>
          <tpl fld="2" item="20"/>
          <tpl fld="3" item="9"/>
          <tpl hier="71" item="0"/>
          <tpl fld="4" item="12"/>
        </tpls>
      </m>
      <m>
        <tpls c="4">
          <tpl fld="1" item="0"/>
          <tpl fld="2" item="21"/>
          <tpl hier="71" item="0"/>
          <tpl fld="4" item="12"/>
        </tpls>
      </m>
      <m>
        <tpls c="5">
          <tpl fld="1" item="0"/>
          <tpl fld="2" item="23"/>
          <tpl fld="3" item="2"/>
          <tpl hier="71" item="0"/>
          <tpl fld="4" item="12"/>
        </tpls>
      </m>
      <m>
        <tpls c="5">
          <tpl fld="1" item="0"/>
          <tpl fld="2" item="24"/>
          <tpl fld="3" item="5"/>
          <tpl hier="71" item="0"/>
          <tpl fld="4" item="12"/>
        </tpls>
      </m>
      <m>
        <tpls c="5">
          <tpl fld="1" item="0"/>
          <tpl fld="2" item="25"/>
          <tpl fld="3" item="8"/>
          <tpl hier="71" item="0"/>
          <tpl fld="4" item="12"/>
        </tpls>
      </m>
      <m>
        <tpls c="5">
          <tpl fld="1" item="0"/>
          <tpl fld="2" item="26"/>
          <tpl fld="3" item="11"/>
          <tpl hier="71" item="0"/>
          <tpl fld="4" item="12"/>
        </tpls>
      </m>
      <m>
        <tpls c="5">
          <tpl fld="1" item="0"/>
          <tpl fld="2" item="28"/>
          <tpl fld="3" item="11"/>
          <tpl hier="71" item="0"/>
          <tpl fld="4" item="12"/>
        </tpls>
      </m>
      <n v="510.17" in="0">
        <tpls c="5">
          <tpl fld="1" item="0"/>
          <tpl fld="2" item="0"/>
          <tpl fld="3" item="3"/>
          <tpl hier="71" item="0"/>
          <tpl fld="4" item="13"/>
        </tpls>
      </n>
      <n v="8528.18" in="0">
        <tpls c="5">
          <tpl fld="1" item="0"/>
          <tpl fld="2" item="2"/>
          <tpl fld="3" item="9"/>
          <tpl hier="71" item="0"/>
          <tpl fld="4" item="13"/>
        </tpls>
      </n>
      <n v="63993.04" in="0">
        <tpls c="5">
          <tpl fld="1" item="0"/>
          <tpl fld="2" item="5"/>
          <tpl fld="3" item="2"/>
          <tpl hier="71" item="0"/>
          <tpl fld="4" item="13"/>
        </tpls>
      </n>
      <n v="64712.14" in="0">
        <tpls c="5">
          <tpl fld="1" item="0"/>
          <tpl fld="2" item="7"/>
          <tpl fld="3" item="8"/>
          <tpl hier="71" item="0"/>
          <tpl fld="4" item="13"/>
        </tpls>
      </n>
      <n v="15517.929999999997" in="0">
        <tpls c="5">
          <tpl fld="1" item="0"/>
          <tpl fld="2" item="10"/>
          <tpl fld="3" item="1"/>
          <tpl hier="71" item="0"/>
          <tpl fld="4" item="13"/>
        </tpls>
      </n>
      <n v="11590.24" in="0">
        <tpls c="5">
          <tpl fld="1" item="0"/>
          <tpl fld="2" item="12"/>
          <tpl fld="3" item="7"/>
          <tpl hier="71" item="0"/>
          <tpl fld="4" item="13"/>
        </tpls>
      </n>
      <n v="9283.0300000000007" in="0">
        <tpls c="5">
          <tpl fld="1" item="0"/>
          <tpl fld="2" item="15"/>
          <tpl fld="3" item="0"/>
          <tpl hier="71" item="0"/>
          <tpl fld="4" item="13"/>
        </tpls>
      </n>
      <n v="6536.61" in="0">
        <tpls c="5">
          <tpl fld="1" item="0"/>
          <tpl fld="2" item="17"/>
          <tpl fld="3" item="6"/>
          <tpl hier="71" item="0"/>
          <tpl fld="4" item="13"/>
        </tpls>
      </n>
      <n v="95015.279999999984" in="0">
        <tpls c="4">
          <tpl fld="1" item="0"/>
          <tpl fld="2" item="19"/>
          <tpl hier="71" item="0"/>
          <tpl fld="4" item="13"/>
        </tpls>
      </n>
      <n v="3950.94" in="0">
        <tpls c="5">
          <tpl fld="1" item="0"/>
          <tpl fld="2" item="22"/>
          <tpl fld="3" item="5"/>
          <tpl hier="71" item="0"/>
          <tpl fld="4" item="13"/>
        </tpls>
      </n>
      <n v="689.47" in="0">
        <tpls c="4">
          <tpl fld="1" item="0"/>
          <tpl fld="2" item="25"/>
          <tpl hier="71" item="0"/>
          <tpl fld="4" item="13"/>
        </tpls>
      </n>
      <n v="-174.12" in="0">
        <tpls c="5">
          <tpl fld="1" item="0"/>
          <tpl fld="2" item="30"/>
          <tpl fld="3" item="11"/>
          <tpl hier="71" item="0"/>
          <tpl fld="4" item="13"/>
        </tpls>
      </n>
      <n v="133.74000000000004" in="0">
        <tpls c="5">
          <tpl fld="1" item="0"/>
          <tpl fld="2" item="4"/>
          <tpl fld="3" item="9"/>
          <tpl hier="71" item="0"/>
          <tpl fld="4" item="14"/>
        </tpls>
      </n>
      <n v="212.03599999999997" in="0">
        <tpls c="5">
          <tpl fld="1" item="0"/>
          <tpl fld="2" item="9"/>
          <tpl fld="3" item="8"/>
          <tpl hier="71" item="0"/>
          <tpl fld="4" item="14"/>
        </tpls>
      </n>
      <n v="38.610000000000007" in="0">
        <tpls c="5">
          <tpl fld="1" item="0"/>
          <tpl fld="2" item="14"/>
          <tpl fld="3" item="7"/>
          <tpl hier="71" item="0"/>
          <tpl fld="4" item="14"/>
        </tpls>
      </n>
      <n v="26.409999999999997" in="0">
        <tpls c="5">
          <tpl fld="1" item="0"/>
          <tpl fld="2" item="21"/>
          <tpl fld="3" item="10"/>
          <tpl hier="71" item="0"/>
          <tpl fld="4" item="14"/>
        </tpls>
      </n>
      <m>
        <tpls c="5">
          <tpl fld="1" item="0"/>
          <tpl fld="2" item="0"/>
          <tpl fld="3" item="7"/>
          <tpl hier="71" item="0"/>
          <tpl fld="4" item="15"/>
        </tpls>
      </m>
      <m>
        <tpls c="4">
          <tpl fld="1" item="0"/>
          <tpl fld="2" item="15"/>
          <tpl hier="71" item="0"/>
          <tpl fld="4" item="15"/>
        </tpls>
      </m>
      <n v="32537.32" in="0">
        <tpls c="5">
          <tpl fld="1" item="0"/>
          <tpl fld="2" item="14"/>
          <tpl fld="3" item="10"/>
          <tpl hier="71" item="0"/>
          <tpl fld="4" item="9"/>
        </tpls>
      </n>
      <n v="32535.32" in="0">
        <tpls c="5">
          <tpl fld="1" item="0"/>
          <tpl fld="2" item="15"/>
          <tpl fld="3" item="1"/>
          <tpl hier="71" item="0"/>
          <tpl fld="4" item="9"/>
        </tpls>
      </n>
      <n v="113841.44" in="0">
        <tpls c="5">
          <tpl fld="1" item="0"/>
          <tpl fld="2" item="15"/>
          <tpl fld="3" item="5"/>
          <tpl hier="71" item="0"/>
          <tpl fld="4" item="9"/>
        </tpls>
      </n>
      <n v="30719.32" in="0">
        <tpls c="5">
          <tpl fld="1" item="0"/>
          <tpl fld="2" item="15"/>
          <tpl fld="3" item="9"/>
          <tpl hier="71" item="0"/>
          <tpl fld="4" item="9"/>
        </tpls>
      </n>
      <n v="30717.32" in="0">
        <tpls c="5">
          <tpl fld="1" item="0"/>
          <tpl fld="2" item="16"/>
          <tpl fld="3" item="0"/>
          <tpl hier="71" item="0"/>
          <tpl fld="4" item="9"/>
        </tpls>
      </n>
      <n v="30717.32" in="0">
        <tpls c="5">
          <tpl fld="1" item="0"/>
          <tpl fld="2" item="16"/>
          <tpl fld="3" item="4"/>
          <tpl hier="71" item="0"/>
          <tpl fld="4" item="9"/>
        </tpls>
      </n>
      <n v="109996.19" in="0">
        <tpls c="5">
          <tpl fld="1" item="0"/>
          <tpl fld="2" item="16"/>
          <tpl fld="3" item="8"/>
          <tpl hier="71" item="0"/>
          <tpl fld="4" item="9"/>
        </tpls>
      </n>
      <n v="679079.82000000007" in="0">
        <tpls c="4">
          <tpl fld="1" item="0"/>
          <tpl fld="2" item="16"/>
          <tpl hier="71" item="0"/>
          <tpl fld="4" item="9"/>
        </tpls>
      </n>
      <n v="27149.32" in="0">
        <tpls c="5">
          <tpl fld="1" item="0"/>
          <tpl fld="2" item="17"/>
          <tpl fld="3" item="3"/>
          <tpl hier="71" item="0"/>
          <tpl fld="4" item="9"/>
        </tpls>
      </n>
      <n v="27149.32" in="0">
        <tpls c="5">
          <tpl fld="1" item="0"/>
          <tpl fld="2" item="17"/>
          <tpl fld="3" item="7"/>
          <tpl hier="71" item="0"/>
          <tpl fld="4" item="9"/>
        </tpls>
      </n>
      <n v="103239.73" in="0">
        <tpls c="5">
          <tpl fld="1" item="0"/>
          <tpl fld="2" item="17"/>
          <tpl fld="3" item="11"/>
          <tpl hier="71" item="0"/>
          <tpl fld="4" item="9"/>
        </tpls>
      </n>
      <n v="103237.73" in="0">
        <tpls c="5">
          <tpl fld="1" item="0"/>
          <tpl fld="2" item="18"/>
          <tpl fld="3" item="2"/>
          <tpl hier="71" item="0"/>
          <tpl fld="4" item="9"/>
        </tpls>
      </n>
      <n v="27149.32" in="0">
        <tpls c="5">
          <tpl fld="1" item="0"/>
          <tpl fld="2" item="18"/>
          <tpl fld="3" item="6"/>
          <tpl hier="71" item="0"/>
          <tpl fld="4" item="9"/>
        </tpls>
      </n>
      <n v="27151.32" in="0">
        <tpls c="5">
          <tpl fld="1" item="0"/>
          <tpl fld="2" item="18"/>
          <tpl fld="3" item="10"/>
          <tpl hier="71" item="0"/>
          <tpl fld="4" item="9"/>
        </tpls>
      </n>
      <n v="27149.32" in="0">
        <tpls c="5">
          <tpl fld="1" item="0"/>
          <tpl fld="2" item="19"/>
          <tpl fld="3" item="1"/>
          <tpl hier="71" item="0"/>
          <tpl fld="4" item="9"/>
        </tpls>
      </n>
      <n v="103237.73" in="0">
        <tpls c="5">
          <tpl fld="1" item="0"/>
          <tpl fld="2" item="19"/>
          <tpl fld="3" item="5"/>
          <tpl hier="71" item="0"/>
          <tpl fld="4" item="9"/>
        </tpls>
      </n>
      <n v="27151.32" in="0">
        <tpls c="5">
          <tpl fld="1" item="0"/>
          <tpl fld="2" item="19"/>
          <tpl fld="3" item="9"/>
          <tpl hier="71" item="0"/>
          <tpl fld="4" item="9"/>
        </tpls>
      </n>
      <n v="27149.32" in="0">
        <tpls c="5">
          <tpl fld="1" item="0"/>
          <tpl fld="2" item="20"/>
          <tpl fld="3" item="0"/>
          <tpl hier="71" item="0"/>
          <tpl fld="4" item="9"/>
        </tpls>
      </n>
      <n v="27149.32" in="0">
        <tpls c="5">
          <tpl fld="1" item="0"/>
          <tpl fld="2" item="20"/>
          <tpl fld="3" item="4"/>
          <tpl hier="71" item="0"/>
          <tpl fld="4" item="9"/>
        </tpls>
      </n>
      <n v="103237.73" in="0">
        <tpls c="5">
          <tpl fld="1" item="0"/>
          <tpl fld="2" item="20"/>
          <tpl fld="3" item="8"/>
          <tpl hier="71" item="0"/>
          <tpl fld="4" item="9"/>
        </tpls>
      </n>
      <n v="630151.48" in="0">
        <tpls c="4">
          <tpl fld="1" item="0"/>
          <tpl fld="2" item="20"/>
          <tpl hier="71" item="0"/>
          <tpl fld="4" item="9"/>
        </tpls>
      </n>
      <n v="27149.32" in="0">
        <tpls c="5">
          <tpl fld="1" item="0"/>
          <tpl fld="2" item="21"/>
          <tpl fld="3" item="3"/>
          <tpl hier="71" item="0"/>
          <tpl fld="4" item="9"/>
        </tpls>
      </n>
      <n v="27149.32" in="0">
        <tpls c="5">
          <tpl fld="1" item="0"/>
          <tpl fld="2" item="21"/>
          <tpl fld="3" item="7"/>
          <tpl hier="71" item="0"/>
          <tpl fld="4" item="9"/>
        </tpls>
      </n>
      <n v="50552.78" in="0">
        <tpls c="5">
          <tpl fld="1" item="0"/>
          <tpl fld="2" item="21"/>
          <tpl fld="3" item="11"/>
          <tpl hier="71" item="0"/>
          <tpl fld="4" item="9"/>
        </tpls>
      </n>
      <n v="46093.53" in="0">
        <tpls c="5">
          <tpl fld="1" item="0"/>
          <tpl fld="2" item="22"/>
          <tpl fld="3" item="2"/>
          <tpl hier="71" item="0"/>
          <tpl fld="4" item="9"/>
        </tpls>
      </n>
      <n v="25113.32" in="0">
        <tpls c="5">
          <tpl fld="1" item="0"/>
          <tpl fld="2" item="22"/>
          <tpl fld="3" item="6"/>
          <tpl hier="71" item="0"/>
          <tpl fld="4" item="9"/>
        </tpls>
      </n>
      <n v="25115.32" in="0">
        <tpls c="5">
          <tpl fld="1" item="0"/>
          <tpl fld="2" item="22"/>
          <tpl fld="3" item="10"/>
          <tpl hier="71" item="0"/>
          <tpl fld="4" item="9"/>
        </tpls>
      </n>
      <n v="24493.02" in="0">
        <tpls c="5">
          <tpl fld="1" item="0"/>
          <tpl fld="2" item="23"/>
          <tpl fld="3" item="1"/>
          <tpl hier="71" item="0"/>
          <tpl fld="4" item="9"/>
        </tpls>
      </n>
      <n v="44743.53" in="0">
        <tpls c="5">
          <tpl fld="1" item="0"/>
          <tpl fld="2" item="23"/>
          <tpl fld="3" item="5"/>
          <tpl hier="71" item="0"/>
          <tpl fld="4" item="9"/>
        </tpls>
      </n>
      <n v="19655.32" in="0">
        <tpls c="5">
          <tpl fld="1" item="0"/>
          <tpl fld="2" item="23"/>
          <tpl fld="3" item="9"/>
          <tpl hier="71" item="0"/>
          <tpl fld="4" item="9"/>
        </tpls>
      </n>
      <m>
        <tpls c="5">
          <tpl fld="1" item="0"/>
          <tpl fld="2" item="24"/>
          <tpl fld="3" item="0"/>
          <tpl hier="71" item="0"/>
          <tpl fld="4" item="9"/>
        </tpls>
      </m>
      <m>
        <tpls c="5">
          <tpl fld="1" item="0"/>
          <tpl fld="2" item="24"/>
          <tpl fld="3" item="4"/>
          <tpl hier="71" item="0"/>
          <tpl fld="4" item="9"/>
        </tpls>
      </m>
      <n v="20980.21" in="0">
        <tpls c="5">
          <tpl fld="1" item="0"/>
          <tpl fld="2" item="24"/>
          <tpl fld="3" item="8"/>
          <tpl hier="71" item="0"/>
          <tpl fld="4" item="9"/>
        </tpls>
      </n>
      <n v="83920.84" in="0">
        <tpls c="4">
          <tpl fld="1" item="0"/>
          <tpl fld="2" item="24"/>
          <tpl hier="71" item="0"/>
          <tpl fld="4" item="9"/>
        </tpls>
      </n>
      <m>
        <tpls c="5">
          <tpl fld="1" item="0"/>
          <tpl fld="2" item="25"/>
          <tpl fld="3" item="3"/>
          <tpl hier="71" item="0"/>
          <tpl fld="4" item="9"/>
        </tpls>
      </m>
      <m>
        <tpls c="5">
          <tpl fld="1" item="0"/>
          <tpl fld="2" item="25"/>
          <tpl fld="3" item="7"/>
          <tpl hier="71" item="0"/>
          <tpl fld="4" item="9"/>
        </tpls>
      </m>
      <n v="1705.46" in="0">
        <tpls c="5">
          <tpl fld="1" item="0"/>
          <tpl fld="2" item="25"/>
          <tpl fld="3" item="11"/>
          <tpl hier="71" item="0"/>
          <tpl fld="4" item="9"/>
        </tpls>
      </n>
      <n v="1705.46" in="0">
        <tpls c="5">
          <tpl fld="1" item="0"/>
          <tpl fld="2" item="26"/>
          <tpl fld="3" item="2"/>
          <tpl hier="71" item="0"/>
          <tpl fld="4" item="9"/>
        </tpls>
      </n>
      <m>
        <tpls c="5">
          <tpl fld="1" item="0"/>
          <tpl fld="2" item="26"/>
          <tpl fld="3" item="6"/>
          <tpl hier="71" item="0"/>
          <tpl fld="4" item="9"/>
        </tpls>
      </m>
      <m>
        <tpls c="5">
          <tpl fld="1" item="0"/>
          <tpl fld="2" item="26"/>
          <tpl fld="3" item="10"/>
          <tpl hier="71" item="0"/>
          <tpl fld="4" item="9"/>
        </tpls>
      </m>
      <m>
        <tpls c="5">
          <tpl fld="1" item="0"/>
          <tpl fld="2" item="27"/>
          <tpl fld="3" item="1"/>
          <tpl hier="71" item="0"/>
          <tpl fld="4" item="9"/>
        </tpls>
      </m>
      <n v="1705.46" in="0">
        <tpls c="5">
          <tpl fld="1" item="0"/>
          <tpl fld="2" item="27"/>
          <tpl fld="3" item="5"/>
          <tpl hier="71" item="0"/>
          <tpl fld="4" item="9"/>
        </tpls>
      </n>
      <m>
        <tpls c="5">
          <tpl fld="1" item="0"/>
          <tpl fld="2" item="27"/>
          <tpl fld="3" item="9"/>
          <tpl hier="71" item="0"/>
          <tpl fld="4" item="9"/>
        </tpls>
      </m>
      <m>
        <tpls c="5">
          <tpl fld="1" item="0"/>
          <tpl fld="2" item="28"/>
          <tpl fld="3" item="0"/>
          <tpl hier="71" item="0"/>
          <tpl fld="4" item="9"/>
        </tpls>
      </m>
      <m>
        <tpls c="5">
          <tpl fld="1" item="0"/>
          <tpl fld="2" item="28"/>
          <tpl fld="3" item="4"/>
          <tpl hier="71" item="0"/>
          <tpl fld="4" item="9"/>
        </tpls>
      </m>
      <n v="1705.46" in="0">
        <tpls c="5">
          <tpl fld="1" item="0"/>
          <tpl fld="2" item="28"/>
          <tpl fld="3" item="8"/>
          <tpl hier="71" item="0"/>
          <tpl fld="4" item="9"/>
        </tpls>
      </n>
      <n v="6821.84" in="0">
        <tpls c="4">
          <tpl fld="1" item="0"/>
          <tpl fld="2" item="28"/>
          <tpl hier="71" item="0"/>
          <tpl fld="4" item="9"/>
        </tpls>
      </n>
      <m>
        <tpls c="5">
          <tpl fld="1" item="0"/>
          <tpl fld="2" item="29"/>
          <tpl fld="3" item="3"/>
          <tpl hier="71" item="0"/>
          <tpl fld="4" item="9"/>
        </tpls>
      </m>
      <m>
        <tpls c="5">
          <tpl fld="1" item="0"/>
          <tpl fld="2" item="29"/>
          <tpl fld="3" item="7"/>
          <tpl hier="71" item="0"/>
          <tpl fld="4" item="9"/>
        </tpls>
      </m>
      <n v="1705.46" in="0">
        <tpls c="5">
          <tpl fld="1" item="0"/>
          <tpl fld="2" item="29"/>
          <tpl fld="3" item="11"/>
          <tpl hier="71" item="0"/>
          <tpl fld="4" item="9"/>
        </tpls>
      </n>
      <n v="1705.46" in="0">
        <tpls c="5">
          <tpl fld="1" item="0"/>
          <tpl fld="2" item="30"/>
          <tpl fld="3" item="2"/>
          <tpl hier="71" item="0"/>
          <tpl fld="4" item="9"/>
        </tpls>
      </n>
      <m>
        <tpls c="5">
          <tpl fld="1" item="0"/>
          <tpl fld="2" item="30"/>
          <tpl fld="3" item="6"/>
          <tpl hier="71" item="0"/>
          <tpl fld="4" item="9"/>
        </tpls>
      </m>
      <m>
        <tpls c="5">
          <tpl fld="1" item="0"/>
          <tpl fld="2" item="30"/>
          <tpl fld="3" item="10"/>
          <tpl hier="71" item="0"/>
          <tpl fld="4" item="9"/>
        </tpls>
      </m>
      <m>
        <tpls c="5">
          <tpl fld="1" item="0"/>
          <tpl fld="2" item="0"/>
          <tpl fld="3" item="0"/>
          <tpl hier="71" item="0"/>
          <tpl fld="4" item="10"/>
        </tpls>
      </m>
      <m>
        <tpls c="5">
          <tpl fld="1" item="0"/>
          <tpl fld="2" item="0"/>
          <tpl fld="3" item="4"/>
          <tpl hier="71" item="0"/>
          <tpl fld="4" item="10"/>
        </tpls>
      </m>
      <m>
        <tpls c="5">
          <tpl fld="1" item="0"/>
          <tpl fld="2" item="0"/>
          <tpl fld="3" item="8"/>
          <tpl hier="71" item="0"/>
          <tpl fld="4" item="10"/>
        </tpls>
      </m>
      <m>
        <tpls c="4">
          <tpl fld="1" item="0"/>
          <tpl fld="2" item="0"/>
          <tpl hier="71" item="0"/>
          <tpl fld="4" item="10"/>
        </tpls>
      </m>
      <m>
        <tpls c="5">
          <tpl fld="1" item="0"/>
          <tpl fld="2" item="1"/>
          <tpl fld="3" item="3"/>
          <tpl hier="71" item="0"/>
          <tpl fld="4" item="10"/>
        </tpls>
      </m>
      <m>
        <tpls c="5">
          <tpl fld="1" item="0"/>
          <tpl fld="2" item="1"/>
          <tpl fld="3" item="7"/>
          <tpl hier="71" item="0"/>
          <tpl fld="4" item="10"/>
        </tpls>
      </m>
      <m>
        <tpls c="5">
          <tpl fld="1" item="0"/>
          <tpl fld="2" item="1"/>
          <tpl fld="3" item="11"/>
          <tpl hier="71" item="0"/>
          <tpl fld="4" item="10"/>
        </tpls>
      </m>
      <m>
        <tpls c="5">
          <tpl fld="1" item="0"/>
          <tpl fld="2" item="2"/>
          <tpl fld="3" item="2"/>
          <tpl hier="71" item="0"/>
          <tpl fld="4" item="10"/>
        </tpls>
      </m>
      <m>
        <tpls c="5">
          <tpl fld="1" item="0"/>
          <tpl fld="2" item="2"/>
          <tpl fld="3" item="6"/>
          <tpl hier="71" item="0"/>
          <tpl fld="4" item="10"/>
        </tpls>
      </m>
      <n v="38987.29" in="0">
        <tpls c="5">
          <tpl fld="1" item="0"/>
          <tpl fld="2" item="2"/>
          <tpl fld="3" item="10"/>
          <tpl hier="71" item="0"/>
          <tpl fld="4" item="10"/>
        </tpls>
      </n>
      <m>
        <tpls c="5">
          <tpl fld="1" item="0"/>
          <tpl fld="2" item="3"/>
          <tpl fld="3" item="1"/>
          <tpl hier="71" item="0"/>
          <tpl fld="4" item="10"/>
        </tpls>
      </m>
      <m>
        <tpls c="5">
          <tpl fld="1" item="0"/>
          <tpl fld="2" item="3"/>
          <tpl fld="3" item="5"/>
          <tpl hier="71" item="0"/>
          <tpl fld="4" item="10"/>
        </tpls>
      </m>
      <m>
        <tpls c="5">
          <tpl fld="1" item="0"/>
          <tpl fld="2" item="3"/>
          <tpl fld="3" item="9"/>
          <tpl hier="71" item="0"/>
          <tpl fld="4" item="10"/>
        </tpls>
      </m>
      <m>
        <tpls c="5">
          <tpl fld="1" item="0"/>
          <tpl fld="2" item="4"/>
          <tpl fld="3" item="0"/>
          <tpl hier="71" item="0"/>
          <tpl fld="4" item="10"/>
        </tpls>
      </m>
      <m>
        <tpls c="5">
          <tpl fld="1" item="0"/>
          <tpl fld="2" item="4"/>
          <tpl fld="3" item="4"/>
          <tpl hier="71" item="0"/>
          <tpl fld="4" item="10"/>
        </tpls>
      </m>
      <m>
        <tpls c="5">
          <tpl fld="1" item="0"/>
          <tpl fld="2" item="4"/>
          <tpl fld="3" item="8"/>
          <tpl hier="71" item="0"/>
          <tpl fld="4" item="10"/>
        </tpls>
      </m>
      <n v="12229.45" in="0">
        <tpls c="4">
          <tpl fld="1" item="0"/>
          <tpl fld="2" item="4"/>
          <tpl hier="71" item="0"/>
          <tpl fld="4" item="10"/>
        </tpls>
      </n>
      <m>
        <tpls c="5">
          <tpl fld="1" item="0"/>
          <tpl fld="2" item="5"/>
          <tpl fld="3" item="3"/>
          <tpl hier="71" item="0"/>
          <tpl fld="4" item="10"/>
        </tpls>
      </m>
      <m>
        <tpls c="5">
          <tpl fld="1" item="0"/>
          <tpl fld="2" item="5"/>
          <tpl fld="3" item="7"/>
          <tpl hier="71" item="0"/>
          <tpl fld="4" item="10"/>
        </tpls>
      </m>
      <m>
        <tpls c="5">
          <tpl fld="1" item="0"/>
          <tpl fld="2" item="5"/>
          <tpl fld="3" item="11"/>
          <tpl hier="71" item="0"/>
          <tpl fld="4" item="10"/>
        </tpls>
      </m>
      <m>
        <tpls c="5">
          <tpl fld="1" item="0"/>
          <tpl fld="2" item="6"/>
          <tpl fld="3" item="2"/>
          <tpl hier="71" item="0"/>
          <tpl fld="4" item="10"/>
        </tpls>
      </m>
      <m>
        <tpls c="5">
          <tpl fld="1" item="0"/>
          <tpl fld="2" item="6"/>
          <tpl fld="3" item="6"/>
          <tpl hier="71" item="0"/>
          <tpl fld="4" item="10"/>
        </tpls>
      </m>
      <m>
        <tpls c="5">
          <tpl fld="1" item="0"/>
          <tpl fld="2" item="6"/>
          <tpl fld="3" item="10"/>
          <tpl hier="71" item="0"/>
          <tpl fld="4" item="10"/>
        </tpls>
      </m>
      <m>
        <tpls c="5">
          <tpl fld="1" item="0"/>
          <tpl fld="2" item="7"/>
          <tpl fld="3" item="1"/>
          <tpl hier="71" item="0"/>
          <tpl fld="4" item="10"/>
        </tpls>
      </m>
      <m>
        <tpls c="5">
          <tpl fld="1" item="0"/>
          <tpl fld="2" item="7"/>
          <tpl fld="3" item="5"/>
          <tpl hier="71" item="0"/>
          <tpl fld="4" item="10"/>
        </tpls>
      </m>
      <m>
        <tpls c="5">
          <tpl fld="1" item="0"/>
          <tpl fld="2" item="7"/>
          <tpl fld="3" item="9"/>
          <tpl hier="71" item="0"/>
          <tpl fld="4" item="10"/>
        </tpls>
      </m>
      <m>
        <tpls c="5">
          <tpl fld="1" item="0"/>
          <tpl fld="2" item="8"/>
          <tpl fld="3" item="0"/>
          <tpl hier="71" item="0"/>
          <tpl fld="4" item="10"/>
        </tpls>
      </m>
      <m>
        <tpls c="5">
          <tpl fld="1" item="0"/>
          <tpl fld="2" item="8"/>
          <tpl fld="3" item="4"/>
          <tpl hier="71" item="0"/>
          <tpl fld="4" item="10"/>
        </tpls>
      </m>
      <m>
        <tpls c="5">
          <tpl fld="1" item="0"/>
          <tpl fld="2" item="8"/>
          <tpl fld="3" item="8"/>
          <tpl hier="71" item="0"/>
          <tpl fld="4" item="10"/>
        </tpls>
      </m>
      <m>
        <tpls c="4">
          <tpl fld="1" item="0"/>
          <tpl fld="2" item="8"/>
          <tpl hier="71" item="0"/>
          <tpl fld="4" item="10"/>
        </tpls>
      </m>
      <m>
        <tpls c="5">
          <tpl fld="1" item="0"/>
          <tpl fld="2" item="9"/>
          <tpl fld="3" item="3"/>
          <tpl hier="71" item="0"/>
          <tpl fld="4" item="10"/>
        </tpls>
      </m>
      <m>
        <tpls c="5">
          <tpl fld="1" item="0"/>
          <tpl fld="2" item="9"/>
          <tpl fld="3" item="7"/>
          <tpl hier="71" item="0"/>
          <tpl fld="4" item="10"/>
        </tpls>
      </m>
      <m>
        <tpls c="5">
          <tpl fld="1" item="0"/>
          <tpl fld="2" item="9"/>
          <tpl fld="3" item="11"/>
          <tpl hier="71" item="0"/>
          <tpl fld="4" item="10"/>
        </tpls>
      </m>
      <m>
        <tpls c="5">
          <tpl fld="1" item="0"/>
          <tpl fld="2" item="10"/>
          <tpl fld="3" item="2"/>
          <tpl hier="71" item="0"/>
          <tpl fld="4" item="10"/>
        </tpls>
      </m>
      <m>
        <tpls c="5">
          <tpl fld="1" item="0"/>
          <tpl fld="2" item="10"/>
          <tpl fld="3" item="6"/>
          <tpl hier="71" item="0"/>
          <tpl fld="4" item="10"/>
        </tpls>
      </m>
      <m>
        <tpls c="5">
          <tpl fld="1" item="0"/>
          <tpl fld="2" item="10"/>
          <tpl fld="3" item="10"/>
          <tpl hier="71" item="0"/>
          <tpl fld="4" item="10"/>
        </tpls>
      </m>
      <m>
        <tpls c="5">
          <tpl fld="1" item="0"/>
          <tpl fld="2" item="11"/>
          <tpl fld="3" item="1"/>
          <tpl hier="71" item="0"/>
          <tpl fld="4" item="10"/>
        </tpls>
      </m>
      <m>
        <tpls c="5">
          <tpl fld="1" item="0"/>
          <tpl fld="2" item="11"/>
          <tpl fld="3" item="5"/>
          <tpl hier="71" item="0"/>
          <tpl fld="4" item="10"/>
        </tpls>
      </m>
      <m>
        <tpls c="5">
          <tpl fld="1" item="0"/>
          <tpl fld="2" item="11"/>
          <tpl fld="3" item="9"/>
          <tpl hier="71" item="0"/>
          <tpl fld="4" item="10"/>
        </tpls>
      </m>
      <m>
        <tpls c="5">
          <tpl fld="1" item="0"/>
          <tpl fld="2" item="12"/>
          <tpl fld="3" item="0"/>
          <tpl hier="71" item="0"/>
          <tpl fld="4" item="10"/>
        </tpls>
      </m>
      <m>
        <tpls c="5">
          <tpl fld="1" item="0"/>
          <tpl fld="2" item="12"/>
          <tpl fld="3" item="4"/>
          <tpl hier="71" item="0"/>
          <tpl fld="4" item="10"/>
        </tpls>
      </m>
      <m>
        <tpls c="5">
          <tpl fld="1" item="0"/>
          <tpl fld="2" item="12"/>
          <tpl fld="3" item="8"/>
          <tpl hier="71" item="0"/>
          <tpl fld="4" item="10"/>
        </tpls>
      </m>
      <m>
        <tpls c="4">
          <tpl fld="1" item="0"/>
          <tpl fld="2" item="12"/>
          <tpl hier="71" item="0"/>
          <tpl fld="4" item="10"/>
        </tpls>
      </m>
      <m>
        <tpls c="5">
          <tpl fld="1" item="0"/>
          <tpl fld="2" item="13"/>
          <tpl fld="3" item="3"/>
          <tpl hier="71" item="0"/>
          <tpl fld="4" item="10"/>
        </tpls>
      </m>
      <m>
        <tpls c="5">
          <tpl fld="1" item="0"/>
          <tpl fld="2" item="13"/>
          <tpl fld="3" item="7"/>
          <tpl hier="71" item="0"/>
          <tpl fld="4" item="10"/>
        </tpls>
      </m>
      <m>
        <tpls c="5">
          <tpl fld="1" item="0"/>
          <tpl fld="2" item="13"/>
          <tpl fld="3" item="11"/>
          <tpl hier="71" item="0"/>
          <tpl fld="4" item="10"/>
        </tpls>
      </m>
      <m>
        <tpls c="5">
          <tpl fld="1" item="0"/>
          <tpl fld="2" item="14"/>
          <tpl fld="3" item="2"/>
          <tpl hier="71" item="0"/>
          <tpl fld="4" item="10"/>
        </tpls>
      </m>
      <m>
        <tpls c="5">
          <tpl fld="1" item="0"/>
          <tpl fld="2" item="14"/>
          <tpl fld="3" item="6"/>
          <tpl hier="71" item="0"/>
          <tpl fld="4" item="10"/>
        </tpls>
      </m>
      <m>
        <tpls c="5">
          <tpl fld="1" item="0"/>
          <tpl fld="2" item="14"/>
          <tpl fld="3" item="10"/>
          <tpl hier="71" item="0"/>
          <tpl fld="4" item="10"/>
        </tpls>
      </m>
      <m>
        <tpls c="5">
          <tpl fld="1" item="0"/>
          <tpl fld="2" item="15"/>
          <tpl fld="3" item="1"/>
          <tpl hier="71" item="0"/>
          <tpl fld="4" item="10"/>
        </tpls>
      </m>
      <m>
        <tpls c="5">
          <tpl fld="1" item="0"/>
          <tpl fld="2" item="15"/>
          <tpl fld="3" item="5"/>
          <tpl hier="71" item="0"/>
          <tpl fld="4" item="10"/>
        </tpls>
      </m>
      <m>
        <tpls c="5">
          <tpl fld="1" item="0"/>
          <tpl fld="2" item="15"/>
          <tpl fld="3" item="9"/>
          <tpl hier="71" item="0"/>
          <tpl fld="4" item="10"/>
        </tpls>
      </m>
      <m>
        <tpls c="5">
          <tpl fld="1" item="0"/>
          <tpl fld="2" item="16"/>
          <tpl fld="3" item="0"/>
          <tpl hier="71" item="0"/>
          <tpl fld="4" item="10"/>
        </tpls>
      </m>
      <m>
        <tpls c="5">
          <tpl fld="1" item="0"/>
          <tpl fld="2" item="16"/>
          <tpl fld="3" item="4"/>
          <tpl hier="71" item="0"/>
          <tpl fld="4" item="10"/>
        </tpls>
      </m>
      <m>
        <tpls c="5">
          <tpl fld="1" item="0"/>
          <tpl fld="2" item="16"/>
          <tpl fld="3" item="8"/>
          <tpl hier="71" item="0"/>
          <tpl fld="4" item="10"/>
        </tpls>
      </m>
      <m>
        <tpls c="4">
          <tpl fld="1" item="0"/>
          <tpl fld="2" item="16"/>
          <tpl hier="71" item="0"/>
          <tpl fld="4" item="10"/>
        </tpls>
      </m>
      <m>
        <tpls c="5">
          <tpl fld="1" item="0"/>
          <tpl fld="2" item="17"/>
          <tpl fld="3" item="3"/>
          <tpl hier="71" item="0"/>
          <tpl fld="4" item="10"/>
        </tpls>
      </m>
      <m>
        <tpls c="5">
          <tpl fld="1" item="0"/>
          <tpl fld="2" item="17"/>
          <tpl fld="3" item="7"/>
          <tpl hier="71" item="0"/>
          <tpl fld="4" item="10"/>
        </tpls>
      </m>
      <m>
        <tpls c="5">
          <tpl fld="1" item="0"/>
          <tpl fld="2" item="17"/>
          <tpl fld="3" item="11"/>
          <tpl hier="71" item="0"/>
          <tpl fld="4" item="10"/>
        </tpls>
      </m>
      <m>
        <tpls c="5">
          <tpl fld="1" item="0"/>
          <tpl fld="2" item="18"/>
          <tpl fld="3" item="2"/>
          <tpl hier="71" item="0"/>
          <tpl fld="4" item="10"/>
        </tpls>
      </m>
      <m>
        <tpls c="5">
          <tpl fld="1" item="0"/>
          <tpl fld="2" item="18"/>
          <tpl fld="3" item="6"/>
          <tpl hier="71" item="0"/>
          <tpl fld="4" item="10"/>
        </tpls>
      </m>
      <m>
        <tpls c="5">
          <tpl fld="1" item="0"/>
          <tpl fld="2" item="18"/>
          <tpl fld="3" item="10"/>
          <tpl hier="71" item="0"/>
          <tpl fld="4" item="10"/>
        </tpls>
      </m>
      <m>
        <tpls c="5">
          <tpl fld="1" item="0"/>
          <tpl fld="2" item="19"/>
          <tpl fld="3" item="1"/>
          <tpl hier="71" item="0"/>
          <tpl fld="4" item="10"/>
        </tpls>
      </m>
      <m>
        <tpls c="5">
          <tpl fld="1" item="0"/>
          <tpl fld="2" item="19"/>
          <tpl fld="3" item="5"/>
          <tpl hier="71" item="0"/>
          <tpl fld="4" item="10"/>
        </tpls>
      </m>
      <m>
        <tpls c="5">
          <tpl fld="1" item="0"/>
          <tpl fld="2" item="19"/>
          <tpl fld="3" item="9"/>
          <tpl hier="71" item="0"/>
          <tpl fld="4" item="10"/>
        </tpls>
      </m>
      <m>
        <tpls c="5">
          <tpl fld="1" item="0"/>
          <tpl fld="2" item="20"/>
          <tpl fld="3" item="0"/>
          <tpl hier="71" item="0"/>
          <tpl fld="4" item="10"/>
        </tpls>
      </m>
      <m>
        <tpls c="5">
          <tpl fld="1" item="0"/>
          <tpl fld="2" item="20"/>
          <tpl fld="3" item="4"/>
          <tpl hier="71" item="0"/>
          <tpl fld="4" item="10"/>
        </tpls>
      </m>
      <m>
        <tpls c="5">
          <tpl fld="1" item="0"/>
          <tpl fld="2" item="20"/>
          <tpl fld="3" item="8"/>
          <tpl hier="71" item="0"/>
          <tpl fld="4" item="10"/>
        </tpls>
      </m>
      <m>
        <tpls c="4">
          <tpl fld="1" item="0"/>
          <tpl fld="2" item="20"/>
          <tpl hier="71" item="0"/>
          <tpl fld="4" item="10"/>
        </tpls>
      </m>
      <m>
        <tpls c="5">
          <tpl fld="1" item="0"/>
          <tpl fld="2" item="21"/>
          <tpl fld="3" item="3"/>
          <tpl hier="71" item="0"/>
          <tpl fld="4" item="10"/>
        </tpls>
      </m>
      <m>
        <tpls c="5">
          <tpl fld="1" item="0"/>
          <tpl fld="2" item="21"/>
          <tpl fld="3" item="7"/>
          <tpl hier="71" item="0"/>
          <tpl fld="4" item="10"/>
        </tpls>
      </m>
      <m>
        <tpls c="5">
          <tpl fld="1" item="0"/>
          <tpl fld="2" item="21"/>
          <tpl fld="3" item="11"/>
          <tpl hier="71" item="0"/>
          <tpl fld="4" item="10"/>
        </tpls>
      </m>
      <m>
        <tpls c="5">
          <tpl fld="1" item="0"/>
          <tpl fld="2" item="22"/>
          <tpl fld="3" item="2"/>
          <tpl hier="71" item="0"/>
          <tpl fld="4" item="10"/>
        </tpls>
      </m>
      <m>
        <tpls c="5">
          <tpl fld="1" item="0"/>
          <tpl fld="2" item="22"/>
          <tpl fld="3" item="6"/>
          <tpl hier="71" item="0"/>
          <tpl fld="4" item="10"/>
        </tpls>
      </m>
      <m>
        <tpls c="5">
          <tpl fld="1" item="0"/>
          <tpl fld="2" item="22"/>
          <tpl fld="3" item="10"/>
          <tpl hier="71" item="0"/>
          <tpl fld="4" item="10"/>
        </tpls>
      </m>
      <m>
        <tpls c="5">
          <tpl fld="1" item="0"/>
          <tpl fld="2" item="23"/>
          <tpl fld="3" item="1"/>
          <tpl hier="71" item="0"/>
          <tpl fld="4" item="10"/>
        </tpls>
      </m>
      <m>
        <tpls c="5">
          <tpl fld="1" item="0"/>
          <tpl fld="2" item="23"/>
          <tpl fld="3" item="5"/>
          <tpl hier="71" item="0"/>
          <tpl fld="4" item="10"/>
        </tpls>
      </m>
      <m>
        <tpls c="5">
          <tpl fld="1" item="0"/>
          <tpl fld="2" item="23"/>
          <tpl fld="3" item="9"/>
          <tpl hier="71" item="0"/>
          <tpl fld="4" item="10"/>
        </tpls>
      </m>
      <m>
        <tpls c="5">
          <tpl fld="1" item="0"/>
          <tpl fld="2" item="24"/>
          <tpl fld="3" item="0"/>
          <tpl hier="71" item="0"/>
          <tpl fld="4" item="10"/>
        </tpls>
      </m>
      <m>
        <tpls c="5">
          <tpl fld="1" item="0"/>
          <tpl fld="2" item="24"/>
          <tpl fld="3" item="4"/>
          <tpl hier="71" item="0"/>
          <tpl fld="4" item="10"/>
        </tpls>
      </m>
      <m>
        <tpls c="5">
          <tpl fld="1" item="0"/>
          <tpl fld="2" item="24"/>
          <tpl fld="3" item="8"/>
          <tpl hier="71" item="0"/>
          <tpl fld="4" item="10"/>
        </tpls>
      </m>
      <m>
        <tpls c="4">
          <tpl fld="1" item="0"/>
          <tpl fld="2" item="24"/>
          <tpl hier="71" item="0"/>
          <tpl fld="4" item="10"/>
        </tpls>
      </m>
      <m>
        <tpls c="5">
          <tpl fld="1" item="0"/>
          <tpl fld="2" item="25"/>
          <tpl fld="3" item="3"/>
          <tpl hier="71" item="0"/>
          <tpl fld="4" item="10"/>
        </tpls>
      </m>
      <m>
        <tpls c="5">
          <tpl fld="1" item="0"/>
          <tpl fld="2" item="25"/>
          <tpl fld="3" item="7"/>
          <tpl hier="71" item="0"/>
          <tpl fld="4" item="10"/>
        </tpls>
      </m>
      <m>
        <tpls c="5">
          <tpl fld="1" item="0"/>
          <tpl fld="2" item="25"/>
          <tpl fld="3" item="11"/>
          <tpl hier="71" item="0"/>
          <tpl fld="4" item="10"/>
        </tpls>
      </m>
      <m>
        <tpls c="5">
          <tpl fld="1" item="0"/>
          <tpl fld="2" item="26"/>
          <tpl fld="3" item="2"/>
          <tpl hier="71" item="0"/>
          <tpl fld="4" item="10"/>
        </tpls>
      </m>
      <m>
        <tpls c="5">
          <tpl fld="1" item="0"/>
          <tpl fld="2" item="26"/>
          <tpl fld="3" item="6"/>
          <tpl hier="71" item="0"/>
          <tpl fld="4" item="10"/>
        </tpls>
      </m>
      <m>
        <tpls c="5">
          <tpl fld="1" item="0"/>
          <tpl fld="2" item="26"/>
          <tpl fld="3" item="10"/>
          <tpl hier="71" item="0"/>
          <tpl fld="4" item="10"/>
        </tpls>
      </m>
      <m>
        <tpls c="5">
          <tpl fld="1" item="0"/>
          <tpl fld="2" item="27"/>
          <tpl fld="3" item="1"/>
          <tpl hier="71" item="0"/>
          <tpl fld="4" item="10"/>
        </tpls>
      </m>
      <m>
        <tpls c="5">
          <tpl fld="1" item="0"/>
          <tpl fld="2" item="27"/>
          <tpl fld="3" item="5"/>
          <tpl hier="71" item="0"/>
          <tpl fld="4" item="10"/>
        </tpls>
      </m>
      <m>
        <tpls c="5">
          <tpl fld="1" item="0"/>
          <tpl fld="2" item="27"/>
          <tpl fld="3" item="9"/>
          <tpl hier="71" item="0"/>
          <tpl fld="4" item="10"/>
        </tpls>
      </m>
      <m>
        <tpls c="5">
          <tpl fld="1" item="0"/>
          <tpl fld="2" item="28"/>
          <tpl fld="3" item="0"/>
          <tpl hier="71" item="0"/>
          <tpl fld="4" item="10"/>
        </tpls>
      </m>
      <m>
        <tpls c="5">
          <tpl fld="1" item="0"/>
          <tpl fld="2" item="28"/>
          <tpl fld="3" item="4"/>
          <tpl hier="71" item="0"/>
          <tpl fld="4" item="10"/>
        </tpls>
      </m>
      <m>
        <tpls c="5">
          <tpl fld="1" item="0"/>
          <tpl fld="2" item="28"/>
          <tpl fld="3" item="8"/>
          <tpl hier="71" item="0"/>
          <tpl fld="4" item="10"/>
        </tpls>
      </m>
      <m>
        <tpls c="4">
          <tpl fld="1" item="0"/>
          <tpl fld="2" item="28"/>
          <tpl hier="71" item="0"/>
          <tpl fld="4" item="10"/>
        </tpls>
      </m>
      <m>
        <tpls c="5">
          <tpl fld="1" item="0"/>
          <tpl fld="2" item="29"/>
          <tpl fld="3" item="3"/>
          <tpl hier="71" item="0"/>
          <tpl fld="4" item="10"/>
        </tpls>
      </m>
      <m>
        <tpls c="5">
          <tpl fld="1" item="0"/>
          <tpl fld="2" item="29"/>
          <tpl fld="3" item="7"/>
          <tpl hier="71" item="0"/>
          <tpl fld="4" item="10"/>
        </tpls>
      </m>
      <m>
        <tpls c="5">
          <tpl fld="1" item="0"/>
          <tpl fld="2" item="29"/>
          <tpl fld="3" item="11"/>
          <tpl hier="71" item="0"/>
          <tpl fld="4" item="10"/>
        </tpls>
      </m>
      <m>
        <tpls c="5">
          <tpl fld="1" item="0"/>
          <tpl fld="2" item="30"/>
          <tpl fld="3" item="2"/>
          <tpl hier="71" item="0"/>
          <tpl fld="4" item="10"/>
        </tpls>
      </m>
      <m>
        <tpls c="5">
          <tpl fld="1" item="0"/>
          <tpl fld="2" item="30"/>
          <tpl fld="3" item="6"/>
          <tpl hier="71" item="0"/>
          <tpl fld="4" item="10"/>
        </tpls>
      </m>
      <m>
        <tpls c="5">
          <tpl fld="1" item="0"/>
          <tpl fld="2" item="30"/>
          <tpl fld="3" item="10"/>
          <tpl hier="71" item="0"/>
          <tpl fld="4" item="10"/>
        </tpls>
      </m>
      <n v="3576.96" in="0">
        <tpls c="5">
          <tpl fld="1" item="0"/>
          <tpl fld="2" item="0"/>
          <tpl fld="3" item="0"/>
          <tpl hier="71" item="0"/>
          <tpl fld="4" item="11"/>
        </tpls>
      </n>
      <n v="3606.77" in="0">
        <tpls c="5">
          <tpl fld="1" item="0"/>
          <tpl fld="2" item="0"/>
          <tpl fld="3" item="4"/>
          <tpl hier="71" item="0"/>
          <tpl fld="4" item="11"/>
        </tpls>
      </n>
      <n v="29357.43" in="0">
        <tpls c="5">
          <tpl fld="1" item="0"/>
          <tpl fld="2" item="0"/>
          <tpl fld="3" item="8"/>
          <tpl hier="71" item="0"/>
          <tpl fld="4" item="11"/>
        </tpls>
      </n>
      <n v="115101.23000000001" in="0">
        <tpls c="4">
          <tpl fld="1" item="0"/>
          <tpl fld="2" item="0"/>
          <tpl hier="71" item="0"/>
          <tpl fld="4" item="11"/>
        </tpls>
      </n>
      <n v="3793.7799999999997" in="0">
        <tpls c="5">
          <tpl fld="1" item="0"/>
          <tpl fld="2" item="1"/>
          <tpl fld="3" item="3"/>
          <tpl hier="71" item="0"/>
          <tpl fld="4" item="11"/>
        </tpls>
      </n>
      <n v="10745.71" in="0">
        <tpls c="5">
          <tpl fld="1" item="0"/>
          <tpl fld="2" item="1"/>
          <tpl fld="3" item="7"/>
          <tpl hier="71" item="0"/>
          <tpl fld="4" item="11"/>
        </tpls>
      </n>
      <n v="36572.32" in="0">
        <tpls c="5">
          <tpl fld="1" item="0"/>
          <tpl fld="2" item="1"/>
          <tpl fld="3" item="11"/>
          <tpl hier="71" item="0"/>
          <tpl fld="4" item="11"/>
        </tpls>
      </n>
      <n v="39286.17" in="0">
        <tpls c="5">
          <tpl fld="1" item="0"/>
          <tpl fld="2" item="2"/>
          <tpl fld="3" item="2"/>
          <tpl hier="71" item="0"/>
          <tpl fld="4" item="11"/>
        </tpls>
      </n>
      <n v="14768.359999999997" in="0">
        <tpls c="5">
          <tpl fld="1" item="0"/>
          <tpl fld="2" item="2"/>
          <tpl fld="3" item="6"/>
          <tpl hier="71" item="0"/>
          <tpl fld="4" item="11"/>
        </tpls>
      </n>
      <n v="15560.880000000001" in="0">
        <tpls c="5">
          <tpl fld="1" item="0"/>
          <tpl fld="2" item="2"/>
          <tpl fld="3" item="10"/>
          <tpl hier="71" item="0"/>
          <tpl fld="4" item="11"/>
        </tpls>
      </n>
      <n v="18771.689999999999" in="0">
        <tpls c="5">
          <tpl fld="1" item="0"/>
          <tpl fld="2" item="3"/>
          <tpl fld="3" item="1"/>
          <tpl hier="71" item="0"/>
          <tpl fld="4" item="11"/>
        </tpls>
      </n>
      <n v="68360.260000000024" in="0">
        <tpls c="5">
          <tpl fld="1" item="0"/>
          <tpl fld="2" item="3"/>
          <tpl fld="3" item="5"/>
          <tpl hier="71" item="0"/>
          <tpl fld="4" item="11"/>
        </tpls>
      </n>
      <n v="21159.84" in="0">
        <tpls c="5">
          <tpl fld="1" item="0"/>
          <tpl fld="2" item="3"/>
          <tpl fld="3" item="10"/>
          <tpl hier="71" item="0"/>
          <tpl fld="4" item="11"/>
        </tpls>
      </n>
      <n v="26357.990000000005" in="0">
        <tpls c="5">
          <tpl fld="1" item="0"/>
          <tpl fld="2" item="4"/>
          <tpl fld="3" item="3"/>
          <tpl hier="71" item="0"/>
          <tpl fld="4" item="11"/>
        </tpls>
      </n>
      <n v="83273.159999999974" in="0">
        <tpls c="5">
          <tpl fld="1" item="0"/>
          <tpl fld="2" item="4"/>
          <tpl fld="3" item="8"/>
          <tpl hier="71" item="0"/>
          <tpl fld="4" item="11"/>
        </tpls>
      </n>
      <n v="28020.160000000003" in="0">
        <tpls c="5">
          <tpl fld="1" item="0"/>
          <tpl fld="2" item="5"/>
          <tpl fld="3" item="0"/>
          <tpl hier="71" item="0"/>
          <tpl fld="4" item="11"/>
        </tpls>
      </n>
      <n v="73160.080000000016" in="0">
        <tpls c="5">
          <tpl fld="1" item="0"/>
          <tpl fld="2" item="5"/>
          <tpl fld="3" item="8"/>
          <tpl hier="71" item="0"/>
          <tpl fld="4" item="11"/>
        </tpls>
      </n>
      <n v="28686.350000000002" in="0">
        <tpls c="5">
          <tpl fld="1" item="0"/>
          <tpl fld="2" item="6"/>
          <tpl fld="3" item="3"/>
          <tpl hier="71" item="0"/>
          <tpl fld="4" item="11"/>
        </tpls>
      </n>
      <n v="89713.35" in="0">
        <tpls c="5">
          <tpl fld="1" item="0"/>
          <tpl fld="2" item="6"/>
          <tpl fld="3" item="11"/>
          <tpl hier="71" item="0"/>
          <tpl fld="4" item="11"/>
        </tpls>
      </n>
      <n v="50801.14" in="0">
        <tpls c="5">
          <tpl fld="1" item="0"/>
          <tpl fld="2" item="7"/>
          <tpl fld="3" item="6"/>
          <tpl hier="71" item="0"/>
          <tpl fld="4" item="11"/>
        </tpls>
      </n>
      <n v="50301.810000000012" in="0">
        <tpls c="5">
          <tpl fld="1" item="0"/>
          <tpl fld="2" item="8"/>
          <tpl fld="3" item="1"/>
          <tpl hier="71" item="0"/>
          <tpl fld="4" item="11"/>
        </tpls>
      </n>
      <n v="51763.109999999993" in="0">
        <tpls c="5">
          <tpl fld="1" item="0"/>
          <tpl fld="2" item="8"/>
          <tpl fld="3" item="9"/>
          <tpl hier="71" item="0"/>
          <tpl fld="4" item="11"/>
        </tpls>
      </n>
      <n v="51770.95" in="0">
        <tpls c="5">
          <tpl fld="1" item="0"/>
          <tpl fld="2" item="9"/>
          <tpl fld="3" item="4"/>
          <tpl hier="71" item="0"/>
          <tpl fld="4" item="11"/>
        </tpls>
      </n>
      <n v="939756.53999999911" in="0">
        <tpls c="4">
          <tpl fld="1" item="0"/>
          <tpl fld="2" item="9"/>
          <tpl hier="71" item="0"/>
          <tpl fld="4" item="11"/>
        </tpls>
      </n>
      <n v="47374.759999999995" in="0">
        <tpls c="5">
          <tpl fld="1" item="0"/>
          <tpl fld="2" item="10"/>
          <tpl fld="3" item="7"/>
          <tpl hier="71" item="0"/>
          <tpl fld="4" item="11"/>
        </tpls>
      </n>
      <n v="113915.63" in="0">
        <tpls c="5">
          <tpl fld="1" item="0"/>
          <tpl fld="2" item="11"/>
          <tpl fld="3" item="2"/>
          <tpl hier="71" item="0"/>
          <tpl fld="4" item="11"/>
        </tpls>
      </n>
      <n v="46199.189999999988" in="0">
        <tpls c="5">
          <tpl fld="1" item="0"/>
          <tpl fld="2" item="11"/>
          <tpl fld="3" item="10"/>
          <tpl hier="71" item="0"/>
          <tpl fld="4" item="11"/>
        </tpls>
      </n>
      <n v="96465.29" in="0">
        <tpls c="5">
          <tpl fld="1" item="0"/>
          <tpl fld="2" item="12"/>
          <tpl fld="3" item="5"/>
          <tpl hier="71" item="0"/>
          <tpl fld="4" item="11"/>
        </tpls>
      </n>
      <n v="23536.41" in="0">
        <tpls c="5">
          <tpl fld="1" item="0"/>
          <tpl fld="2" item="13"/>
          <tpl fld="3" item="0"/>
          <tpl hier="71" item="0"/>
          <tpl fld="4" item="11"/>
        </tpls>
      </n>
      <n v="94787.049999999988" in="0">
        <tpls c="5">
          <tpl fld="1" item="0"/>
          <tpl fld="2" item="13"/>
          <tpl fld="3" item="8"/>
          <tpl hier="71" item="0"/>
          <tpl fld="4" item="11"/>
        </tpls>
      </n>
      <n v="23559.35" in="0">
        <tpls c="5">
          <tpl fld="1" item="0"/>
          <tpl fld="2" item="14"/>
          <tpl fld="3" item="3"/>
          <tpl hier="71" item="0"/>
          <tpl fld="4" item="11"/>
        </tpls>
      </n>
      <n v="85738.35" in="0">
        <tpls c="5">
          <tpl fld="1" item="0"/>
          <tpl fld="2" item="14"/>
          <tpl fld="3" item="11"/>
          <tpl hier="71" item="0"/>
          <tpl fld="4" item="11"/>
        </tpls>
      </n>
      <n v="23697.260000000002" in="0">
        <tpls c="5">
          <tpl fld="1" item="0"/>
          <tpl fld="2" item="15"/>
          <tpl fld="3" item="6"/>
          <tpl hier="71" item="0"/>
          <tpl fld="4" item="11"/>
        </tpls>
      </n>
      <n v="22402.92" in="0">
        <tpls c="5">
          <tpl fld="1" item="0"/>
          <tpl fld="2" item="16"/>
          <tpl fld="3" item="1"/>
          <tpl hier="71" item="0"/>
          <tpl fld="4" item="11"/>
        </tpls>
      </n>
      <n v="19976.96" in="0">
        <tpls c="5">
          <tpl fld="1" item="0"/>
          <tpl fld="2" item="16"/>
          <tpl fld="3" item="9"/>
          <tpl hier="71" item="0"/>
          <tpl fld="4" item="11"/>
        </tpls>
      </n>
      <n v="20469.23" in="0">
        <tpls c="5">
          <tpl fld="1" item="0"/>
          <tpl fld="2" item="17"/>
          <tpl fld="3" item="4"/>
          <tpl hier="71" item="0"/>
          <tpl fld="4" item="11"/>
        </tpls>
      </n>
      <n v="501560.13000000006" in="0">
        <tpls c="4">
          <tpl fld="1" item="0"/>
          <tpl fld="2" item="17"/>
          <tpl hier="71" item="0"/>
          <tpl fld="4" item="11"/>
        </tpls>
      </n>
      <n v="21570.519999999997" in="0">
        <tpls c="5">
          <tpl fld="1" item="0"/>
          <tpl fld="2" item="18"/>
          <tpl fld="3" item="7"/>
          <tpl hier="71" item="0"/>
          <tpl fld="4" item="11"/>
        </tpls>
      </n>
      <n v="87705.26" in="0">
        <tpls c="5">
          <tpl fld="1" item="0"/>
          <tpl fld="2" item="19"/>
          <tpl fld="3" item="2"/>
          <tpl hier="71" item="0"/>
          <tpl fld="4" item="11"/>
        </tpls>
      </n>
      <n v="22733.94" in="0">
        <tpls c="5">
          <tpl fld="1" item="0"/>
          <tpl fld="2" item="19"/>
          <tpl fld="3" item="10"/>
          <tpl hier="71" item="0"/>
          <tpl fld="4" item="11"/>
        </tpls>
      </n>
      <n v="92433.49" in="0">
        <tpls c="5">
          <tpl fld="1" item="0"/>
          <tpl fld="2" item="20"/>
          <tpl fld="3" item="5"/>
          <tpl hier="71" item="0"/>
          <tpl fld="4" item="11"/>
        </tpls>
      </n>
      <n v="23873.1" in="0">
        <tpls c="5">
          <tpl fld="1" item="0"/>
          <tpl fld="2" item="21"/>
          <tpl fld="3" item="0"/>
          <tpl hier="71" item="0"/>
          <tpl fld="4" item="11"/>
        </tpls>
      </n>
      <n v="97421.94" in="0">
        <tpls c="5">
          <tpl fld="1" item="0"/>
          <tpl fld="2" item="21"/>
          <tpl fld="3" item="8"/>
          <tpl hier="71" item="0"/>
          <tpl fld="4" item="11"/>
        </tpls>
      </n>
      <n v="23101.79" in="0">
        <tpls c="5">
          <tpl fld="1" item="0"/>
          <tpl fld="2" item="22"/>
          <tpl fld="3" item="3"/>
          <tpl hier="71" item="0"/>
          <tpl fld="4" item="11"/>
        </tpls>
      </n>
      <n v="42938.79" in="0">
        <tpls c="5">
          <tpl fld="1" item="0"/>
          <tpl fld="2" item="22"/>
          <tpl fld="3" item="11"/>
          <tpl hier="71" item="0"/>
          <tpl fld="4" item="11"/>
        </tpls>
      </n>
      <n v="20590.59" in="0">
        <tpls c="5">
          <tpl fld="1" item="0"/>
          <tpl fld="2" item="23"/>
          <tpl fld="3" item="6"/>
          <tpl hier="71" item="0"/>
          <tpl fld="4" item="11"/>
        </tpls>
      </n>
      <m>
        <tpls c="5">
          <tpl fld="1" item="0"/>
          <tpl fld="2" item="24"/>
          <tpl fld="3" item="1"/>
          <tpl hier="71" item="0"/>
          <tpl fld="4" item="11"/>
        </tpls>
      </m>
      <m>
        <tpls c="5">
          <tpl fld="1" item="0"/>
          <tpl fld="2" item="24"/>
          <tpl fld="3" item="9"/>
          <tpl hier="71" item="0"/>
          <tpl fld="4" item="11"/>
        </tpls>
      </m>
      <m>
        <tpls c="5">
          <tpl fld="1" item="0"/>
          <tpl fld="2" item="25"/>
          <tpl fld="3" item="4"/>
          <tpl hier="71" item="0"/>
          <tpl fld="4" item="11"/>
        </tpls>
      </m>
      <n v="44029.369999999995" in="0">
        <tpls c="4">
          <tpl fld="1" item="0"/>
          <tpl fld="2" item="25"/>
          <tpl hier="71" item="0"/>
          <tpl fld="4" item="11"/>
        </tpls>
      </n>
      <m>
        <tpls c="5">
          <tpl fld="1" item="0"/>
          <tpl fld="2" item="26"/>
          <tpl fld="3" item="7"/>
          <tpl hier="71" item="0"/>
          <tpl fld="4" item="11"/>
        </tpls>
      </m>
      <n v="1715.07" in="0">
        <tpls c="5">
          <tpl fld="1" item="0"/>
          <tpl fld="2" item="27"/>
          <tpl fld="3" item="2"/>
          <tpl hier="71" item="0"/>
          <tpl fld="4" item="11"/>
        </tpls>
      </n>
      <m>
        <tpls c="5">
          <tpl fld="1" item="0"/>
          <tpl fld="2" item="27"/>
          <tpl fld="3" item="10"/>
          <tpl hier="71" item="0"/>
          <tpl fld="4" item="11"/>
        </tpls>
      </m>
      <n v="1768.25" in="0">
        <tpls c="5">
          <tpl fld="1" item="0"/>
          <tpl fld="2" item="28"/>
          <tpl fld="3" item="5"/>
          <tpl hier="71" item="0"/>
          <tpl fld="4" item="11"/>
        </tpls>
      </n>
      <m>
        <tpls c="5">
          <tpl fld="1" item="0"/>
          <tpl fld="2" item="29"/>
          <tpl fld="3" item="0"/>
          <tpl hier="71" item="0"/>
          <tpl fld="4" item="11"/>
        </tpls>
      </m>
      <n v="1823.07" in="0">
        <tpls c="5">
          <tpl fld="1" item="0"/>
          <tpl fld="2" item="29"/>
          <tpl fld="3" item="8"/>
          <tpl hier="71" item="0"/>
          <tpl fld="4" item="11"/>
        </tpls>
      </n>
      <m>
        <tpls c="5">
          <tpl fld="1" item="0"/>
          <tpl fld="2" item="30"/>
          <tpl fld="3" item="3"/>
          <tpl hier="71" item="0"/>
          <tpl fld="4" item="11"/>
        </tpls>
      </m>
      <n v="1879.58" in="0">
        <tpls c="5">
          <tpl fld="1" item="0"/>
          <tpl fld="2" item="30"/>
          <tpl fld="3" item="11"/>
          <tpl hier="71" item="0"/>
          <tpl fld="4" item="11"/>
        </tpls>
      </n>
      <m>
        <tpls c="5">
          <tpl fld="1" item="0"/>
          <tpl fld="2" item="0"/>
          <tpl fld="3" item="5"/>
          <tpl hier="71" item="0"/>
          <tpl fld="4" item="12"/>
        </tpls>
      </m>
      <m>
        <tpls c="5">
          <tpl fld="1" item="0"/>
          <tpl fld="2" item="1"/>
          <tpl fld="3" item="0"/>
          <tpl hier="71" item="0"/>
          <tpl fld="4" item="12"/>
        </tpls>
      </m>
      <m>
        <tpls c="5">
          <tpl fld="1" item="0"/>
          <tpl fld="2" item="1"/>
          <tpl fld="3" item="8"/>
          <tpl hier="71" item="0"/>
          <tpl fld="4" item="12"/>
        </tpls>
      </m>
      <m>
        <tpls c="5">
          <tpl fld="1" item="0"/>
          <tpl fld="2" item="2"/>
          <tpl fld="3" item="7"/>
          <tpl hier="71" item="0"/>
          <tpl fld="4" item="12"/>
        </tpls>
      </m>
      <m>
        <tpls c="5">
          <tpl fld="1" item="0"/>
          <tpl fld="2" item="3"/>
          <tpl fld="3" item="10"/>
          <tpl hier="71" item="0"/>
          <tpl fld="4" item="12"/>
        </tpls>
      </m>
      <m>
        <tpls c="5">
          <tpl fld="1" item="0"/>
          <tpl fld="2" item="5"/>
          <tpl fld="3" item="0"/>
          <tpl hier="71" item="0"/>
          <tpl fld="4" item="12"/>
        </tpls>
      </m>
      <n v="22.65" in="0">
        <tpls c="5">
          <tpl fld="1" item="0"/>
          <tpl fld="2" item="6"/>
          <tpl fld="3" item="3"/>
          <tpl hier="71" item="0"/>
          <tpl fld="4" item="12"/>
        </tpls>
      </n>
      <n v="22.65" in="0">
        <tpls c="5">
          <tpl fld="1" item="0"/>
          <tpl fld="2" item="7"/>
          <tpl fld="3" item="6"/>
          <tpl hier="71" item="0"/>
          <tpl fld="4" item="12"/>
        </tpls>
      </n>
      <n v="22.65" in="0">
        <tpls c="5">
          <tpl fld="1" item="0"/>
          <tpl fld="2" item="8"/>
          <tpl fld="3" item="9"/>
          <tpl hier="71" item="0"/>
          <tpl fld="4" item="12"/>
        </tpls>
      </n>
      <n v="271.8" in="0">
        <tpls c="4">
          <tpl fld="1" item="0"/>
          <tpl fld="2" item="9"/>
          <tpl hier="71" item="0"/>
          <tpl fld="4" item="12"/>
        </tpls>
      </n>
      <m>
        <tpls c="5">
          <tpl fld="1" item="0"/>
          <tpl fld="2" item="11"/>
          <tpl fld="3" item="2"/>
          <tpl hier="71" item="0"/>
          <tpl fld="4" item="12"/>
        </tpls>
      </m>
      <m>
        <tpls c="5">
          <tpl fld="1" item="0"/>
          <tpl fld="2" item="12"/>
          <tpl fld="3" item="5"/>
          <tpl hier="71" item="0"/>
          <tpl fld="4" item="12"/>
        </tpls>
      </m>
      <m>
        <tpls c="5">
          <tpl fld="1" item="0"/>
          <tpl fld="2" item="13"/>
          <tpl fld="3" item="8"/>
          <tpl hier="71" item="0"/>
          <tpl fld="4" item="12"/>
        </tpls>
      </m>
      <m>
        <tpls c="5">
          <tpl fld="1" item="0"/>
          <tpl fld="2" item="14"/>
          <tpl fld="3" item="11"/>
          <tpl hier="71" item="0"/>
          <tpl fld="4" item="12"/>
        </tpls>
      </m>
      <m>
        <tpls c="5">
          <tpl fld="1" item="0"/>
          <tpl fld="2" item="16"/>
          <tpl fld="3" item="1"/>
          <tpl hier="71" item="0"/>
          <tpl fld="4" item="12"/>
        </tpls>
      </m>
      <m>
        <tpls c="5">
          <tpl fld="1" item="0"/>
          <tpl fld="2" item="17"/>
          <tpl fld="3" item="4"/>
          <tpl hier="71" item="0"/>
          <tpl fld="4" item="12"/>
        </tpls>
      </m>
      <m>
        <tpls c="5">
          <tpl fld="1" item="0"/>
          <tpl fld="2" item="18"/>
          <tpl fld="3" item="7"/>
          <tpl hier="71" item="0"/>
          <tpl fld="4" item="12"/>
        </tpls>
      </m>
      <m>
        <tpls c="5">
          <tpl fld="1" item="0"/>
          <tpl fld="2" item="19"/>
          <tpl fld="3" item="10"/>
          <tpl hier="71" item="0"/>
          <tpl fld="4" item="12"/>
        </tpls>
      </m>
      <m>
        <tpls c="5">
          <tpl fld="1" item="0"/>
          <tpl fld="2" item="21"/>
          <tpl fld="3" item="0"/>
          <tpl hier="71" item="0"/>
          <tpl fld="4" item="12"/>
        </tpls>
      </m>
      <m>
        <tpls c="5">
          <tpl fld="1" item="0"/>
          <tpl fld="2" item="22"/>
          <tpl fld="3" item="3"/>
          <tpl hier="71" item="0"/>
          <tpl fld="4" item="12"/>
        </tpls>
      </m>
      <m>
        <tpls c="5">
          <tpl fld="1" item="0"/>
          <tpl fld="2" item="23"/>
          <tpl fld="3" item="6"/>
          <tpl hier="71" item="0"/>
          <tpl fld="4" item="12"/>
        </tpls>
      </m>
      <m>
        <tpls c="5">
          <tpl fld="1" item="0"/>
          <tpl fld="2" item="24"/>
          <tpl fld="3" item="9"/>
          <tpl hier="71" item="0"/>
          <tpl fld="4" item="12"/>
        </tpls>
      </m>
      <m>
        <tpls c="4">
          <tpl fld="1" item="0"/>
          <tpl fld="2" item="25"/>
          <tpl hier="71" item="0"/>
          <tpl fld="4" item="12"/>
        </tpls>
      </m>
      <m>
        <tpls c="5">
          <tpl fld="1" item="0"/>
          <tpl fld="2" item="27"/>
          <tpl fld="3" item="2"/>
          <tpl hier="71" item="0"/>
          <tpl fld="4" item="12"/>
        </tpls>
      </m>
      <m>
        <tpls c="5">
          <tpl fld="1" item="0"/>
          <tpl fld="2" item="29"/>
          <tpl fld="3" item="6"/>
          <tpl hier="71" item="0"/>
          <tpl fld="4" item="12"/>
        </tpls>
      </m>
      <n v="15438.870000000004" in="0">
        <tpls c="5">
          <tpl fld="1" item="0"/>
          <tpl fld="2" item="0"/>
          <tpl fld="3" item="11"/>
          <tpl hier="71" item="0"/>
          <tpl fld="4" item="13"/>
        </tpls>
      </n>
      <n v="10971.57" in="0">
        <tpls c="5">
          <tpl fld="1" item="0"/>
          <tpl fld="2" item="3"/>
          <tpl fld="3" item="4"/>
          <tpl hier="71" item="0"/>
          <tpl fld="4" item="13"/>
        </tpls>
      </n>
      <n v="16824.62999999999" in="0">
        <tpls c="5">
          <tpl fld="1" item="0"/>
          <tpl fld="2" item="5"/>
          <tpl fld="3" item="10"/>
          <tpl hier="71" item="0"/>
          <tpl fld="4" item="13"/>
        </tpls>
      </n>
      <n v="18100.800000000007" in="0">
        <tpls c="5">
          <tpl fld="1" item="0"/>
          <tpl fld="2" item="8"/>
          <tpl fld="3" item="3"/>
          <tpl hier="71" item="0"/>
          <tpl fld="4" item="13"/>
        </tpls>
      </n>
      <n v="14402.590000000004" in="0">
        <tpls c="5">
          <tpl fld="1" item="0"/>
          <tpl fld="2" item="10"/>
          <tpl fld="3" item="9"/>
          <tpl hier="71" item="0"/>
          <tpl fld="4" item="13"/>
        </tpls>
      </n>
      <n v="43469.61" in="0">
        <tpls c="5">
          <tpl fld="1" item="0"/>
          <tpl fld="2" item="13"/>
          <tpl fld="3" item="2"/>
          <tpl hier="71" item="0"/>
          <tpl fld="4" item="13"/>
        </tpls>
      </n>
      <n v="28328.960000000006" in="0">
        <tpls c="5">
          <tpl fld="1" item="0"/>
          <tpl fld="2" item="15"/>
          <tpl fld="3" item="8"/>
          <tpl hier="71" item="0"/>
          <tpl fld="4" item="13"/>
        </tpls>
      </n>
      <n v="6026.33" in="0">
        <tpls c="5">
          <tpl fld="1" item="0"/>
          <tpl fld="2" item="18"/>
          <tpl fld="3" item="1"/>
          <tpl hier="71" item="0"/>
          <tpl fld="4" item="13"/>
        </tpls>
      </n>
      <n v="3690.2899999999995" in="0">
        <tpls c="5">
          <tpl fld="1" item="0"/>
          <tpl fld="2" item="20"/>
          <tpl fld="3" item="7"/>
          <tpl hier="71" item="0"/>
          <tpl fld="4" item="13"/>
        </tpls>
      </n>
      <n v="1274.33" in="0">
        <tpls c="5">
          <tpl fld="1" item="0"/>
          <tpl fld="2" item="23"/>
          <tpl fld="3" item="0"/>
          <tpl hier="71" item="0"/>
          <tpl fld="4" item="13"/>
        </tpls>
      </n>
      <n v="-9.61" in="0">
        <tpls c="5">
          <tpl fld="1" item="0"/>
          <tpl fld="2" item="27"/>
          <tpl fld="3" item="2"/>
          <tpl hier="71" item="0"/>
          <tpl fld="4" item="13"/>
        </tpls>
      </n>
      <n v="15.51" in="0">
        <tpls c="5">
          <tpl fld="1" item="0"/>
          <tpl fld="2" item="1"/>
          <tpl fld="3" item="0"/>
          <tpl hier="71" item="0"/>
          <tpl fld="4" item="14"/>
        </tpls>
      </n>
      <n v="1999.2299999999993" in="0">
        <tpls c="4">
          <tpl fld="1" item="0"/>
          <tpl fld="2" item="5"/>
          <tpl hier="71" item="0"/>
          <tpl fld="4" item="14"/>
        </tpls>
      </n>
      <n v="196.649" in="0">
        <tpls c="5">
          <tpl fld="1" item="0"/>
          <tpl fld="2" item="10"/>
          <tpl fld="3" item="11"/>
          <tpl hier="71" item="0"/>
          <tpl fld="4" item="14"/>
        </tpls>
      </n>
      <n v="31.009999999999998" in="0">
        <tpls c="5">
          <tpl fld="1" item="0"/>
          <tpl fld="2" item="16"/>
          <tpl fld="3" item="3"/>
          <tpl hier="71" item="0"/>
          <tpl fld="4" item="14"/>
        </tpls>
      </n>
      <m>
        <tpls c="5">
          <tpl fld="1" item="0"/>
          <tpl fld="2" item="24"/>
          <tpl fld="3" item="3"/>
          <tpl hier="71" item="0"/>
          <tpl fld="4" item="14"/>
        </tpls>
      </m>
      <n v="7" in="0">
        <tpls c="5">
          <tpl fld="1" item="0"/>
          <tpl fld="2" item="3"/>
          <tpl fld="3" item="2"/>
          <tpl hier="71" item="0"/>
          <tpl fld="4" item="15"/>
        </tpls>
      </n>
      <m>
        <tpls c="5">
          <tpl fld="1" item="0"/>
          <tpl fld="2" item="23"/>
          <tpl fld="3" item="3"/>
          <tpl hier="71" item="0"/>
          <tpl fld="4" item="15"/>
        </tpls>
      </m>
      <n v="19896.95" in="0">
        <tpls c="5">
          <tpl fld="1" item="0"/>
          <tpl fld="2" item="3"/>
          <tpl fld="3" item="7"/>
          <tpl hier="71" item="0"/>
          <tpl fld="4" item="11"/>
        </tpls>
      </n>
      <n v="73896.5" in="0">
        <tpls c="5">
          <tpl fld="1" item="0"/>
          <tpl fld="2" item="3"/>
          <tpl fld="3" item="11"/>
          <tpl hier="71" item="0"/>
          <tpl fld="4" item="11"/>
        </tpls>
      </n>
      <n v="78512.42" in="0">
        <tpls c="5">
          <tpl fld="1" item="0"/>
          <tpl fld="2" item="4"/>
          <tpl fld="3" item="2"/>
          <tpl hier="71" item="0"/>
          <tpl fld="4" item="11"/>
        </tpls>
      </n>
      <n v="25856.11" in="0">
        <tpls c="5">
          <tpl fld="1" item="0"/>
          <tpl fld="2" item="4"/>
          <tpl fld="3" item="6"/>
          <tpl hier="71" item="0"/>
          <tpl fld="4" item="11"/>
        </tpls>
      </n>
      <n v="27368.980000000007" in="0">
        <tpls c="5">
          <tpl fld="1" item="0"/>
          <tpl fld="2" item="4"/>
          <tpl fld="3" item="10"/>
          <tpl hier="71" item="0"/>
          <tpl fld="4" item="11"/>
        </tpls>
      </n>
      <n v="28112.69" in="0">
        <tpls c="5">
          <tpl fld="1" item="0"/>
          <tpl fld="2" item="5"/>
          <tpl fld="3" item="1"/>
          <tpl hier="71" item="0"/>
          <tpl fld="4" item="11"/>
        </tpls>
      </n>
      <n v="75253.419999999984" in="0">
        <tpls c="5">
          <tpl fld="1" item="0"/>
          <tpl fld="2" item="5"/>
          <tpl fld="3" item="5"/>
          <tpl hier="71" item="0"/>
          <tpl fld="4" item="11"/>
        </tpls>
      </n>
      <n v="28076.640000000007" in="0">
        <tpls c="5">
          <tpl fld="1" item="0"/>
          <tpl fld="2" item="5"/>
          <tpl fld="3" item="9"/>
          <tpl hier="71" item="0"/>
          <tpl fld="4" item="11"/>
        </tpls>
      </n>
      <n v="28422.36" in="0">
        <tpls c="5">
          <tpl fld="1" item="0"/>
          <tpl fld="2" item="6"/>
          <tpl fld="3" item="0"/>
          <tpl hier="71" item="0"/>
          <tpl fld="4" item="11"/>
        </tpls>
      </n>
      <n v="29708.329999999998" in="0">
        <tpls c="5">
          <tpl fld="1" item="0"/>
          <tpl fld="2" item="6"/>
          <tpl fld="3" item="4"/>
          <tpl hier="71" item="0"/>
          <tpl fld="4" item="11"/>
        </tpls>
      </n>
      <n v="84486.080000000002" in="0">
        <tpls c="5">
          <tpl fld="1" item="0"/>
          <tpl fld="2" item="6"/>
          <tpl fld="3" item="8"/>
          <tpl hier="71" item="0"/>
          <tpl fld="4" item="11"/>
        </tpls>
      </n>
      <n v="572910.79000000027" in="0">
        <tpls c="4">
          <tpl fld="1" item="0"/>
          <tpl fld="2" item="6"/>
          <tpl hier="71" item="0"/>
          <tpl fld="4" item="11"/>
        </tpls>
      </n>
      <n v="29669.48" in="0">
        <tpls c="5">
          <tpl fld="1" item="0"/>
          <tpl fld="2" item="7"/>
          <tpl fld="3" item="3"/>
          <tpl hier="71" item="0"/>
          <tpl fld="4" item="11"/>
        </tpls>
      </n>
      <n v="50791.53" in="0">
        <tpls c="5">
          <tpl fld="1" item="0"/>
          <tpl fld="2" item="7"/>
          <tpl fld="3" item="7"/>
          <tpl hier="71" item="0"/>
          <tpl fld="4" item="11"/>
        </tpls>
      </n>
      <n v="120667.41" in="0">
        <tpls c="5">
          <tpl fld="1" item="0"/>
          <tpl fld="2" item="7"/>
          <tpl fld="3" item="11"/>
          <tpl hier="71" item="0"/>
          <tpl fld="4" item="11"/>
        </tpls>
      </n>
      <n v="110016.09000000001" in="0">
        <tpls c="5">
          <tpl fld="1" item="0"/>
          <tpl fld="2" item="8"/>
          <tpl fld="3" item="2"/>
          <tpl hier="71" item="0"/>
          <tpl fld="4" item="11"/>
        </tpls>
      </n>
      <n v="51583.900000000009" in="0">
        <tpls c="5">
          <tpl fld="1" item="0"/>
          <tpl fld="2" item="8"/>
          <tpl fld="3" item="6"/>
          <tpl hier="71" item="0"/>
          <tpl fld="4" item="11"/>
        </tpls>
      </n>
      <n v="51847.62000000001" in="0">
        <tpls c="5">
          <tpl fld="1" item="0"/>
          <tpl fld="2" item="8"/>
          <tpl fld="3" item="10"/>
          <tpl hier="71" item="0"/>
          <tpl fld="4" item="11"/>
        </tpls>
      </n>
      <n v="51522.070000000022" in="0">
        <tpls c="5">
          <tpl fld="1" item="0"/>
          <tpl fld="2" item="9"/>
          <tpl fld="3" item="1"/>
          <tpl hier="71" item="0"/>
          <tpl fld="4" item="11"/>
        </tpls>
      </n>
      <n v="115157.53999999998" in="0">
        <tpls c="5">
          <tpl fld="1" item="0"/>
          <tpl fld="2" item="9"/>
          <tpl fld="3" item="5"/>
          <tpl hier="71" item="0"/>
          <tpl fld="4" item="11"/>
        </tpls>
      </n>
      <n v="50661.009999999995" in="0">
        <tpls c="5">
          <tpl fld="1" item="0"/>
          <tpl fld="2" item="9"/>
          <tpl fld="3" item="9"/>
          <tpl hier="71" item="0"/>
          <tpl fld="4" item="11"/>
        </tpls>
      </n>
      <n v="48812.2" in="0">
        <tpls c="5">
          <tpl fld="1" item="0"/>
          <tpl fld="2" item="10"/>
          <tpl fld="3" item="0"/>
          <tpl hier="71" item="0"/>
          <tpl fld="4" item="11"/>
        </tpls>
      </n>
      <n v="48225.959999999992" in="0">
        <tpls c="5">
          <tpl fld="1" item="0"/>
          <tpl fld="2" item="10"/>
          <tpl fld="3" item="4"/>
          <tpl hier="71" item="0"/>
          <tpl fld="4" item="11"/>
        </tpls>
      </n>
      <n v="112783.24000000003" in="0">
        <tpls c="5">
          <tpl fld="1" item="0"/>
          <tpl fld="2" item="10"/>
          <tpl fld="3" item="8"/>
          <tpl hier="71" item="0"/>
          <tpl fld="4" item="11"/>
        </tpls>
      </n>
      <n v="831489.85999999987" in="0">
        <tpls c="4">
          <tpl fld="1" item="0"/>
          <tpl fld="2" item="10"/>
          <tpl hier="71" item="0"/>
          <tpl fld="4" item="11"/>
        </tpls>
      </n>
      <n v="46112.840000000004" in="0">
        <tpls c="5">
          <tpl fld="1" item="0"/>
          <tpl fld="2" item="11"/>
          <tpl fld="3" item="3"/>
          <tpl hier="71" item="0"/>
          <tpl fld="4" item="11"/>
        </tpls>
      </n>
      <n v="45967.87000000001" in="0">
        <tpls c="5">
          <tpl fld="1" item="0"/>
          <tpl fld="2" item="11"/>
          <tpl fld="3" item="7"/>
          <tpl hier="71" item="0"/>
          <tpl fld="4" item="11"/>
        </tpls>
      </n>
      <n v="111727.26999999997" in="0">
        <tpls c="5">
          <tpl fld="1" item="0"/>
          <tpl fld="2" item="11"/>
          <tpl fld="3" item="11"/>
          <tpl hier="71" item="0"/>
          <tpl fld="4" item="11"/>
        </tpls>
      </n>
      <n v="96263.87999999999" in="0">
        <tpls c="5">
          <tpl fld="1" item="0"/>
          <tpl fld="2" item="12"/>
          <tpl fld="3" item="2"/>
          <tpl hier="71" item="0"/>
          <tpl fld="4" item="11"/>
        </tpls>
      </n>
      <n v="25170.82" in="0">
        <tpls c="5">
          <tpl fld="1" item="0"/>
          <tpl fld="2" item="12"/>
          <tpl fld="3" item="6"/>
          <tpl hier="71" item="0"/>
          <tpl fld="4" item="11"/>
        </tpls>
      </n>
      <n v="24759.33" in="0">
        <tpls c="5">
          <tpl fld="1" item="0"/>
          <tpl fld="2" item="12"/>
          <tpl fld="3" item="10"/>
          <tpl hier="71" item="0"/>
          <tpl fld="4" item="11"/>
        </tpls>
      </n>
      <n v="23611.870000000003" in="0">
        <tpls c="5">
          <tpl fld="1" item="0"/>
          <tpl fld="2" item="13"/>
          <tpl fld="3" item="1"/>
          <tpl hier="71" item="0"/>
          <tpl fld="4" item="11"/>
        </tpls>
      </n>
      <n v="97413.67" in="0">
        <tpls c="5">
          <tpl fld="1" item="0"/>
          <tpl fld="2" item="13"/>
          <tpl fld="3" item="5"/>
          <tpl hier="71" item="0"/>
          <tpl fld="4" item="11"/>
        </tpls>
      </n>
      <n v="23112.12" in="0">
        <tpls c="5">
          <tpl fld="1" item="0"/>
          <tpl fld="2" item="13"/>
          <tpl fld="3" item="9"/>
          <tpl hier="71" item="0"/>
          <tpl fld="4" item="11"/>
        </tpls>
      </n>
      <n v="23333.59" in="0">
        <tpls c="5">
          <tpl fld="1" item="0"/>
          <tpl fld="2" item="14"/>
          <tpl fld="3" item="0"/>
          <tpl hier="71" item="0"/>
          <tpl fld="4" item="11"/>
        </tpls>
      </n>
      <n v="23635.09" in="0">
        <tpls c="5">
          <tpl fld="1" item="0"/>
          <tpl fld="2" item="14"/>
          <tpl fld="3" item="4"/>
          <tpl hier="71" item="0"/>
          <tpl fld="4" item="11"/>
        </tpls>
      </n>
      <n v="84913.58" in="0">
        <tpls c="5">
          <tpl fld="1" item="0"/>
          <tpl fld="2" item="14"/>
          <tpl fld="3" item="8"/>
          <tpl hier="71" item="0"/>
          <tpl fld="4" item="11"/>
        </tpls>
      </n>
      <n v="631930.71999999986" in="0">
        <tpls c="4">
          <tpl fld="1" item="0"/>
          <tpl fld="2" item="14"/>
          <tpl hier="71" item="0"/>
          <tpl fld="4" item="11"/>
        </tpls>
      </n>
      <n v="23473.68" in="0">
        <tpls c="5">
          <tpl fld="1" item="0"/>
          <tpl fld="2" item="15"/>
          <tpl fld="3" item="3"/>
          <tpl hier="71" item="0"/>
          <tpl fld="4" item="11"/>
        </tpls>
      </n>
      <n v="23772.31" in="0">
        <tpls c="5">
          <tpl fld="1" item="0"/>
          <tpl fld="2" item="15"/>
          <tpl fld="3" item="7"/>
          <tpl hier="71" item="0"/>
          <tpl fld="4" item="11"/>
        </tpls>
      </n>
      <n v="84547.98" in="0">
        <tpls c="5">
          <tpl fld="1" item="0"/>
          <tpl fld="2" item="15"/>
          <tpl fld="3" item="11"/>
          <tpl hier="71" item="0"/>
          <tpl fld="4" item="11"/>
        </tpls>
      </n>
      <n v="85403.26" in="0">
        <tpls c="5">
          <tpl fld="1" item="0"/>
          <tpl fld="2" item="16"/>
          <tpl fld="3" item="2"/>
          <tpl hier="71" item="0"/>
          <tpl fld="4" item="11"/>
        </tpls>
      </n>
      <n v="22773.53" in="0">
        <tpls c="5">
          <tpl fld="1" item="0"/>
          <tpl fld="2" item="16"/>
          <tpl fld="3" item="6"/>
          <tpl hier="71" item="0"/>
          <tpl fld="4" item="11"/>
        </tpls>
      </n>
      <n v="20046.82" in="0">
        <tpls c="5">
          <tpl fld="1" item="0"/>
          <tpl fld="2" item="16"/>
          <tpl fld="3" item="10"/>
          <tpl hier="71" item="0"/>
          <tpl fld="4" item="11"/>
        </tpls>
      </n>
      <n v="20255.900000000001" in="0">
        <tpls c="5">
          <tpl fld="1" item="0"/>
          <tpl fld="2" item="17"/>
          <tpl fld="3" item="1"/>
          <tpl hier="71" item="0"/>
          <tpl fld="4" item="11"/>
        </tpls>
      </n>
      <n v="84661" in="0">
        <tpls c="5">
          <tpl fld="1" item="0"/>
          <tpl fld="2" item="17"/>
          <tpl fld="3" item="5"/>
          <tpl hier="71" item="0"/>
          <tpl fld="4" item="11"/>
        </tpls>
      </n>
      <n v="20831.830000000002" in="0">
        <tpls c="5">
          <tpl fld="1" item="0"/>
          <tpl fld="2" item="17"/>
          <tpl fld="3" item="9"/>
          <tpl hier="71" item="0"/>
          <tpl fld="4" item="11"/>
        </tpls>
      </n>
      <n v="21049.32" in="0">
        <tpls c="5">
          <tpl fld="1" item="0"/>
          <tpl fld="2" item="18"/>
          <tpl fld="3" item="0"/>
          <tpl hier="71" item="0"/>
          <tpl fld="4" item="11"/>
        </tpls>
      </n>
      <n v="21345.56" in="0">
        <tpls c="5">
          <tpl fld="1" item="0"/>
          <tpl fld="2" item="18"/>
          <tpl fld="3" item="4"/>
          <tpl hier="71" item="0"/>
          <tpl fld="4" item="11"/>
        </tpls>
      </n>
      <n v="85883.68" in="0">
        <tpls c="5">
          <tpl fld="1" item="0"/>
          <tpl fld="2" item="18"/>
          <tpl fld="3" item="8"/>
          <tpl hier="71" item="0"/>
          <tpl fld="4" item="11"/>
        </tpls>
      </n>
      <n v="513141.87000000005" in="0">
        <tpls c="4">
          <tpl fld="1" item="0"/>
          <tpl fld="2" item="18"/>
          <tpl hier="71" item="0"/>
          <tpl fld="4" item="11"/>
        </tpls>
      </n>
      <n v="22182.27" in="0">
        <tpls c="5">
          <tpl fld="1" item="0"/>
          <tpl fld="2" item="19"/>
          <tpl fld="3" item="3"/>
          <tpl hier="71" item="0"/>
          <tpl fld="4" item="11"/>
        </tpls>
      </n>
      <n v="22494.699999999997" in="0">
        <tpls c="5">
          <tpl fld="1" item="0"/>
          <tpl fld="2" item="19"/>
          <tpl fld="3" item="7"/>
          <tpl hier="71" item="0"/>
          <tpl fld="4" item="11"/>
        </tpls>
      </n>
      <n v="90513.78" in="0">
        <tpls c="5">
          <tpl fld="1" item="0"/>
          <tpl fld="2" item="19"/>
          <tpl fld="3" item="11"/>
          <tpl hier="71" item="0"/>
          <tpl fld="4" item="11"/>
        </tpls>
      </n>
      <n v="91467.489999999991" in="0">
        <tpls c="5">
          <tpl fld="1" item="0"/>
          <tpl fld="2" item="20"/>
          <tpl fld="3" item="2"/>
          <tpl hier="71" item="0"/>
          <tpl fld="4" item="11"/>
        </tpls>
      </n>
      <n v="23377.09" in="0">
        <tpls c="5">
          <tpl fld="1" item="0"/>
          <tpl fld="2" item="20"/>
          <tpl fld="3" item="6"/>
          <tpl hier="71" item="0"/>
          <tpl fld="4" item="11"/>
        </tpls>
      </n>
      <n v="23708.58" in="0">
        <tpls c="5">
          <tpl fld="1" item="0"/>
          <tpl fld="2" item="20"/>
          <tpl fld="3" item="10"/>
          <tpl hier="71" item="0"/>
          <tpl fld="4" item="11"/>
        </tpls>
      </n>
      <n v="23956.800000000003" in="0">
        <tpls c="5">
          <tpl fld="1" item="0"/>
          <tpl fld="2" item="21"/>
          <tpl fld="3" item="1"/>
          <tpl hier="71" item="0"/>
          <tpl fld="4" item="11"/>
        </tpls>
      </n>
      <n v="96402.77" in="0">
        <tpls c="5">
          <tpl fld="1" item="0"/>
          <tpl fld="2" item="21"/>
          <tpl fld="3" item="5"/>
          <tpl hier="71" item="0"/>
          <tpl fld="4" item="11"/>
        </tpls>
      </n>
      <n v="24639.17" in="0">
        <tpls c="5">
          <tpl fld="1" item="0"/>
          <tpl fld="2" item="21"/>
          <tpl fld="3" item="9"/>
          <tpl hier="71" item="0"/>
          <tpl fld="4" item="11"/>
        </tpls>
      </n>
      <n v="23403.78" in="0">
        <tpls c="5">
          <tpl fld="1" item="0"/>
          <tpl fld="2" item="22"/>
          <tpl fld="3" item="0"/>
          <tpl hier="71" item="0"/>
          <tpl fld="4" item="11"/>
        </tpls>
      </n>
      <n v="23182.560000000001" in="0">
        <tpls c="5">
          <tpl fld="1" item="0"/>
          <tpl fld="2" item="22"/>
          <tpl fld="3" item="4"/>
          <tpl hier="71" item="0"/>
          <tpl fld="4" item="11"/>
        </tpls>
      </n>
      <n v="42537.770000000004" in="0">
        <tpls c="5">
          <tpl fld="1" item="0"/>
          <tpl fld="2" item="22"/>
          <tpl fld="3" item="8"/>
          <tpl hier="71" item="0"/>
          <tpl fld="4" item="11"/>
        </tpls>
      </n>
      <n v="356538.6" in="0">
        <tpls c="4">
          <tpl fld="1" item="0"/>
          <tpl fld="2" item="22"/>
          <tpl hier="71" item="0"/>
          <tpl fld="4" item="11"/>
        </tpls>
      </n>
      <n v="22531.879999999997" in="0">
        <tpls c="5">
          <tpl fld="1" item="0"/>
          <tpl fld="2" item="23"/>
          <tpl fld="3" item="3"/>
          <tpl hier="71" item="0"/>
          <tpl fld="4" item="11"/>
        </tpls>
      </n>
      <n v="18719.5" in="0">
        <tpls c="5">
          <tpl fld="1" item="0"/>
          <tpl fld="2" item="23"/>
          <tpl fld="3" item="7"/>
          <tpl hier="71" item="0"/>
          <tpl fld="4" item="11"/>
        </tpls>
      </n>
      <n v="38788.86" in="0">
        <tpls c="5">
          <tpl fld="1" item="0"/>
          <tpl fld="2" item="23"/>
          <tpl fld="3" item="11"/>
          <tpl hier="71" item="0"/>
          <tpl fld="4" item="11"/>
        </tpls>
      </n>
      <n v="19956.940000000002" in="0">
        <tpls c="5">
          <tpl fld="1" item="0"/>
          <tpl fld="2" item="24"/>
          <tpl fld="3" item="2"/>
          <tpl hier="71" item="0"/>
          <tpl fld="4" item="11"/>
        </tpls>
      </n>
      <m>
        <tpls c="5">
          <tpl fld="1" item="0"/>
          <tpl fld="2" item="24"/>
          <tpl fld="3" item="6"/>
          <tpl hier="71" item="0"/>
          <tpl fld="4" item="11"/>
        </tpls>
      </m>
      <m>
        <tpls c="5">
          <tpl fld="1" item="0"/>
          <tpl fld="2" item="24"/>
          <tpl fld="3" item="10"/>
          <tpl hier="71" item="0"/>
          <tpl fld="4" item="11"/>
        </tpls>
      </m>
      <m>
        <tpls c="5">
          <tpl fld="1" item="0"/>
          <tpl fld="2" item="25"/>
          <tpl fld="3" item="1"/>
          <tpl hier="71" item="0"/>
          <tpl fld="4" item="11"/>
        </tpls>
      </m>
      <n v="20112.059999999998" in="0">
        <tpls c="5">
          <tpl fld="1" item="0"/>
          <tpl fld="2" item="25"/>
          <tpl fld="3" item="5"/>
          <tpl hier="71" item="0"/>
          <tpl fld="4" item="11"/>
        </tpls>
      </n>
      <m>
        <tpls c="5">
          <tpl fld="1" item="0"/>
          <tpl fld="2" item="25"/>
          <tpl fld="3" item="9"/>
          <tpl hier="71" item="0"/>
          <tpl fld="4" item="11"/>
        </tpls>
      </m>
      <m>
        <tpls c="5">
          <tpl fld="1" item="0"/>
          <tpl fld="2" item="26"/>
          <tpl fld="3" item="0"/>
          <tpl hier="71" item="0"/>
          <tpl fld="4" item="11"/>
        </tpls>
      </m>
      <m>
        <tpls c="5">
          <tpl fld="1" item="0"/>
          <tpl fld="2" item="26"/>
          <tpl fld="3" item="4"/>
          <tpl hier="71" item="0"/>
          <tpl fld="4" item="11"/>
        </tpls>
      </m>
      <n v="1694.26" in="0">
        <tpls c="5">
          <tpl fld="1" item="0"/>
          <tpl fld="2" item="26"/>
          <tpl fld="3" item="8"/>
          <tpl hier="71" item="0"/>
          <tpl fld="4" item="11"/>
        </tpls>
      </n>
      <n v="6756.52" in="0">
        <tpls c="4">
          <tpl fld="1" item="0"/>
          <tpl fld="2" item="26"/>
          <tpl hier="71" item="0"/>
          <tpl fld="4" item="11"/>
        </tpls>
      </n>
      <m>
        <tpls c="5">
          <tpl fld="1" item="0"/>
          <tpl fld="2" item="27"/>
          <tpl fld="3" item="3"/>
          <tpl hier="71" item="0"/>
          <tpl fld="4" item="11"/>
        </tpls>
      </m>
      <m>
        <tpls c="5">
          <tpl fld="1" item="0"/>
          <tpl fld="2" item="27"/>
          <tpl fld="3" item="7"/>
          <tpl hier="71" item="0"/>
          <tpl fld="4" item="11"/>
        </tpls>
      </m>
      <n v="1746.78" in="0">
        <tpls c="5">
          <tpl fld="1" item="0"/>
          <tpl fld="2" item="27"/>
          <tpl fld="3" item="11"/>
          <tpl hier="71" item="0"/>
          <tpl fld="4" item="11"/>
        </tpls>
      </n>
      <n v="1757.48" in="0">
        <tpls c="5">
          <tpl fld="1" item="0"/>
          <tpl fld="2" item="28"/>
          <tpl fld="3" item="2"/>
          <tpl hier="71" item="0"/>
          <tpl fld="4" item="11"/>
        </tpls>
      </n>
      <m>
        <tpls c="5">
          <tpl fld="1" item="0"/>
          <tpl fld="2" item="28"/>
          <tpl fld="3" item="6"/>
          <tpl hier="71" item="0"/>
          <tpl fld="4" item="11"/>
        </tpls>
      </m>
      <m>
        <tpls c="5">
          <tpl fld="1" item="0"/>
          <tpl fld="2" item="28"/>
          <tpl fld="3" item="10"/>
          <tpl hier="71" item="0"/>
          <tpl fld="4" item="11"/>
        </tpls>
      </m>
      <m>
        <tpls c="5">
          <tpl fld="1" item="0"/>
          <tpl fld="2" item="29"/>
          <tpl fld="3" item="1"/>
          <tpl hier="71" item="0"/>
          <tpl fld="4" item="11"/>
        </tpls>
      </m>
      <n v="1811.97" in="0">
        <tpls c="5">
          <tpl fld="1" item="0"/>
          <tpl fld="2" item="29"/>
          <tpl fld="3" item="5"/>
          <tpl hier="71" item="0"/>
          <tpl fld="4" item="11"/>
        </tpls>
      </n>
      <m>
        <tpls c="5">
          <tpl fld="1" item="0"/>
          <tpl fld="2" item="29"/>
          <tpl fld="3" item="9"/>
          <tpl hier="71" item="0"/>
          <tpl fld="4" item="11"/>
        </tpls>
      </m>
      <m>
        <tpls c="5">
          <tpl fld="1" item="0"/>
          <tpl fld="2" item="30"/>
          <tpl fld="3" item="0"/>
          <tpl hier="71" item="0"/>
          <tpl fld="4" item="11"/>
        </tpls>
      </m>
      <m>
        <tpls c="5">
          <tpl fld="1" item="0"/>
          <tpl fld="2" item="30"/>
          <tpl fld="3" item="4"/>
          <tpl hier="71" item="0"/>
          <tpl fld="4" item="11"/>
        </tpls>
      </m>
      <n v="1868.14" in="0">
        <tpls c="5">
          <tpl fld="1" item="0"/>
          <tpl fld="2" item="30"/>
          <tpl fld="3" item="8"/>
          <tpl hier="71" item="0"/>
          <tpl fld="4" item="11"/>
        </tpls>
      </n>
      <n v="7449.96" in="0">
        <tpls c="4">
          <tpl fld="1" item="0"/>
          <tpl fld="2" item="30"/>
          <tpl hier="71" item="0"/>
          <tpl fld="4" item="11"/>
        </tpls>
      </n>
      <m>
        <tpls c="5">
          <tpl fld="1" item="0"/>
          <tpl fld="2" item="0"/>
          <tpl fld="3" item="2"/>
          <tpl hier="71" item="0"/>
          <tpl fld="4" item="12"/>
        </tpls>
      </m>
      <m>
        <tpls c="5">
          <tpl fld="1" item="0"/>
          <tpl fld="2" item="0"/>
          <tpl fld="3" item="6"/>
          <tpl hier="71" item="0"/>
          <tpl fld="4" item="12"/>
        </tpls>
      </m>
      <m>
        <tpls c="5">
          <tpl fld="1" item="0"/>
          <tpl fld="2" item="0"/>
          <tpl fld="3" item="10"/>
          <tpl hier="71" item="0"/>
          <tpl fld="4" item="12"/>
        </tpls>
      </m>
      <m>
        <tpls c="5">
          <tpl fld="1" item="0"/>
          <tpl fld="2" item="1"/>
          <tpl fld="3" item="1"/>
          <tpl hier="71" item="0"/>
          <tpl fld="4" item="12"/>
        </tpls>
      </m>
      <m>
        <tpls c="5">
          <tpl fld="1" item="0"/>
          <tpl fld="2" item="1"/>
          <tpl fld="3" item="5"/>
          <tpl hier="71" item="0"/>
          <tpl fld="4" item="12"/>
        </tpls>
      </m>
      <m>
        <tpls c="5">
          <tpl fld="1" item="0"/>
          <tpl fld="2" item="1"/>
          <tpl fld="3" item="9"/>
          <tpl hier="71" item="0"/>
          <tpl fld="4" item="12"/>
        </tpls>
      </m>
      <m>
        <tpls c="5">
          <tpl fld="1" item="0"/>
          <tpl fld="2" item="2"/>
          <tpl fld="3" item="0"/>
          <tpl hier="71" item="0"/>
          <tpl fld="4" item="12"/>
        </tpls>
      </m>
      <m>
        <tpls c="5">
          <tpl fld="1" item="0"/>
          <tpl fld="2" item="2"/>
          <tpl fld="3" item="4"/>
          <tpl hier="71" item="0"/>
          <tpl fld="4" item="12"/>
        </tpls>
      </m>
      <m>
        <tpls c="5">
          <tpl fld="1" item="0"/>
          <tpl fld="2" item="2"/>
          <tpl fld="3" item="8"/>
          <tpl hier="71" item="0"/>
          <tpl fld="4" item="12"/>
        </tpls>
      </m>
      <m>
        <tpls c="4">
          <tpl fld="1" item="0"/>
          <tpl fld="2" item="2"/>
          <tpl hier="71" item="0"/>
          <tpl fld="4" item="12"/>
        </tpls>
      </m>
      <m>
        <tpls c="5">
          <tpl fld="1" item="0"/>
          <tpl fld="2" item="3"/>
          <tpl fld="3" item="3"/>
          <tpl hier="71" item="0"/>
          <tpl fld="4" item="12"/>
        </tpls>
      </m>
      <m>
        <tpls c="5">
          <tpl fld="1" item="0"/>
          <tpl fld="2" item="3"/>
          <tpl fld="3" item="7"/>
          <tpl hier="71" item="0"/>
          <tpl fld="4" item="12"/>
        </tpls>
      </m>
      <m>
        <tpls c="5">
          <tpl fld="1" item="0"/>
          <tpl fld="2" item="3"/>
          <tpl fld="3" item="11"/>
          <tpl hier="71" item="0"/>
          <tpl fld="4" item="12"/>
        </tpls>
      </m>
      <m>
        <tpls c="5">
          <tpl fld="1" item="0"/>
          <tpl fld="2" item="4"/>
          <tpl fld="3" item="2"/>
          <tpl hier="71" item="0"/>
          <tpl fld="4" item="12"/>
        </tpls>
      </m>
      <m>
        <tpls c="5">
          <tpl fld="1" item="0"/>
          <tpl fld="2" item="4"/>
          <tpl fld="3" item="6"/>
          <tpl hier="71" item="0"/>
          <tpl fld="4" item="12"/>
        </tpls>
      </m>
      <m>
        <tpls c="5">
          <tpl fld="1" item="0"/>
          <tpl fld="2" item="4"/>
          <tpl fld="3" item="10"/>
          <tpl hier="71" item="0"/>
          <tpl fld="4" item="12"/>
        </tpls>
      </m>
      <m>
        <tpls c="5">
          <tpl fld="1" item="0"/>
          <tpl fld="2" item="5"/>
          <tpl fld="3" item="1"/>
          <tpl hier="71" item="0"/>
          <tpl fld="4" item="12"/>
        </tpls>
      </m>
      <m>
        <tpls c="5">
          <tpl fld="1" item="0"/>
          <tpl fld="2" item="5"/>
          <tpl fld="3" item="5"/>
          <tpl hier="71" item="0"/>
          <tpl fld="4" item="12"/>
        </tpls>
      </m>
      <n v="22.65" in="0">
        <tpls c="5">
          <tpl fld="1" item="0"/>
          <tpl fld="2" item="5"/>
          <tpl fld="3" item="9"/>
          <tpl hier="71" item="0"/>
          <tpl fld="4" item="12"/>
        </tpls>
      </n>
      <n v="22.65" in="0">
        <tpls c="5">
          <tpl fld="1" item="0"/>
          <tpl fld="2" item="6"/>
          <tpl fld="3" item="0"/>
          <tpl hier="71" item="0"/>
          <tpl fld="4" item="12"/>
        </tpls>
      </n>
      <n v="22.65" in="0">
        <tpls c="5">
          <tpl fld="1" item="0"/>
          <tpl fld="2" item="6"/>
          <tpl fld="3" item="4"/>
          <tpl hier="71" item="0"/>
          <tpl fld="4" item="12"/>
        </tpls>
      </n>
      <n v="22.65" in="0">
        <tpls c="5">
          <tpl fld="1" item="0"/>
          <tpl fld="2" item="6"/>
          <tpl fld="3" item="8"/>
          <tpl hier="71" item="0"/>
          <tpl fld="4" item="12"/>
        </tpls>
      </n>
      <n v="271.8" in="0">
        <tpls c="4">
          <tpl fld="1" item="0"/>
          <tpl fld="2" item="6"/>
          <tpl hier="71" item="0"/>
          <tpl fld="4" item="12"/>
        </tpls>
      </n>
      <n v="22.65" in="0">
        <tpls c="5">
          <tpl fld="1" item="0"/>
          <tpl fld="2" item="7"/>
          <tpl fld="3" item="3"/>
          <tpl hier="71" item="0"/>
          <tpl fld="4" item="12"/>
        </tpls>
      </n>
      <n v="22.65" in="0">
        <tpls c="5">
          <tpl fld="1" item="0"/>
          <tpl fld="2" item="7"/>
          <tpl fld="3" item="7"/>
          <tpl hier="71" item="0"/>
          <tpl fld="4" item="12"/>
        </tpls>
      </n>
      <n v="22.65" in="0">
        <tpls c="5">
          <tpl fld="1" item="0"/>
          <tpl fld="2" item="7"/>
          <tpl fld="3" item="11"/>
          <tpl hier="71" item="0"/>
          <tpl fld="4" item="12"/>
        </tpls>
      </n>
      <n v="22.65" in="0">
        <tpls c="5">
          <tpl fld="1" item="0"/>
          <tpl fld="2" item="8"/>
          <tpl fld="3" item="2"/>
          <tpl hier="71" item="0"/>
          <tpl fld="4" item="12"/>
        </tpls>
      </n>
      <n v="22.65" in="0">
        <tpls c="5">
          <tpl fld="1" item="0"/>
          <tpl fld="2" item="8"/>
          <tpl fld="3" item="6"/>
          <tpl hier="71" item="0"/>
          <tpl fld="4" item="12"/>
        </tpls>
      </n>
      <n v="22.65" in="0">
        <tpls c="5">
          <tpl fld="1" item="0"/>
          <tpl fld="2" item="8"/>
          <tpl fld="3" item="10"/>
          <tpl hier="71" item="0"/>
          <tpl fld="4" item="12"/>
        </tpls>
      </n>
      <n v="22.65" in="0">
        <tpls c="5">
          <tpl fld="1" item="0"/>
          <tpl fld="2" item="9"/>
          <tpl fld="3" item="1"/>
          <tpl hier="71" item="0"/>
          <tpl fld="4" item="12"/>
        </tpls>
      </n>
      <n v="22.65" in="0">
        <tpls c="5">
          <tpl fld="1" item="0"/>
          <tpl fld="2" item="9"/>
          <tpl fld="3" item="5"/>
          <tpl hier="71" item="0"/>
          <tpl fld="4" item="12"/>
        </tpls>
      </n>
      <n v="22.65" in="0">
        <tpls c="5">
          <tpl fld="1" item="0"/>
          <tpl fld="2" item="9"/>
          <tpl fld="3" item="9"/>
          <tpl hier="71" item="0"/>
          <tpl fld="4" item="12"/>
        </tpls>
      </n>
      <n v="22.65" in="0">
        <tpls c="5">
          <tpl fld="1" item="0"/>
          <tpl fld="2" item="10"/>
          <tpl fld="3" item="0"/>
          <tpl hier="71" item="0"/>
          <tpl fld="4" item="12"/>
        </tpls>
      </n>
      <n v="22.65" in="0">
        <tpls c="5">
          <tpl fld="1" item="0"/>
          <tpl fld="2" item="10"/>
          <tpl fld="3" item="4"/>
          <tpl hier="71" item="0"/>
          <tpl fld="4" item="12"/>
        </tpls>
      </n>
      <m>
        <tpls c="5">
          <tpl fld="1" item="0"/>
          <tpl fld="2" item="10"/>
          <tpl fld="3" item="8"/>
          <tpl hier="71" item="0"/>
          <tpl fld="4" item="12"/>
        </tpls>
      </m>
      <n v="181.20000000000002" in="0">
        <tpls c="4">
          <tpl fld="1" item="0"/>
          <tpl fld="2" item="10"/>
          <tpl hier="71" item="0"/>
          <tpl fld="4" item="12"/>
        </tpls>
      </n>
      <m>
        <tpls c="5">
          <tpl fld="1" item="0"/>
          <tpl fld="2" item="11"/>
          <tpl fld="3" item="3"/>
          <tpl hier="71" item="0"/>
          <tpl fld="4" item="12"/>
        </tpls>
      </m>
      <m>
        <tpls c="5">
          <tpl fld="1" item="0"/>
          <tpl fld="2" item="11"/>
          <tpl fld="3" item="7"/>
          <tpl hier="71" item="0"/>
          <tpl fld="4" item="12"/>
        </tpls>
      </m>
      <m>
        <tpls c="5">
          <tpl fld="1" item="0"/>
          <tpl fld="2" item="11"/>
          <tpl fld="3" item="11"/>
          <tpl hier="71" item="0"/>
          <tpl fld="4" item="12"/>
        </tpls>
      </m>
      <m>
        <tpls c="5">
          <tpl fld="1" item="0"/>
          <tpl fld="2" item="12"/>
          <tpl fld="3" item="2"/>
          <tpl hier="71" item="0"/>
          <tpl fld="4" item="12"/>
        </tpls>
      </m>
      <m>
        <tpls c="5">
          <tpl fld="1" item="0"/>
          <tpl fld="2" item="12"/>
          <tpl fld="3" item="6"/>
          <tpl hier="71" item="0"/>
          <tpl fld="4" item="12"/>
        </tpls>
      </m>
      <m>
        <tpls c="5">
          <tpl fld="1" item="0"/>
          <tpl fld="2" item="12"/>
          <tpl fld="3" item="10"/>
          <tpl hier="71" item="0"/>
          <tpl fld="4" item="12"/>
        </tpls>
      </m>
      <m>
        <tpls c="5">
          <tpl fld="1" item="0"/>
          <tpl fld="2" item="13"/>
          <tpl fld="3" item="1"/>
          <tpl hier="71" item="0"/>
          <tpl fld="4" item="12"/>
        </tpls>
      </m>
      <m>
        <tpls c="5">
          <tpl fld="1" item="0"/>
          <tpl fld="2" item="13"/>
          <tpl fld="3" item="5"/>
          <tpl hier="71" item="0"/>
          <tpl fld="4" item="12"/>
        </tpls>
      </m>
      <m>
        <tpls c="5">
          <tpl fld="1" item="0"/>
          <tpl fld="2" item="13"/>
          <tpl fld="3" item="9"/>
          <tpl hier="71" item="0"/>
          <tpl fld="4" item="12"/>
        </tpls>
      </m>
      <m>
        <tpls c="5">
          <tpl fld="1" item="0"/>
          <tpl fld="2" item="14"/>
          <tpl fld="3" item="0"/>
          <tpl hier="71" item="0"/>
          <tpl fld="4" item="12"/>
        </tpls>
      </m>
      <m>
        <tpls c="5">
          <tpl fld="1" item="0"/>
          <tpl fld="2" item="14"/>
          <tpl fld="3" item="4"/>
          <tpl hier="71" item="0"/>
          <tpl fld="4" item="12"/>
        </tpls>
      </m>
      <m>
        <tpls c="5">
          <tpl fld="1" item="0"/>
          <tpl fld="2" item="14"/>
          <tpl fld="3" item="8"/>
          <tpl hier="71" item="0"/>
          <tpl fld="4" item="12"/>
        </tpls>
      </m>
      <m>
        <tpls c="4">
          <tpl fld="1" item="0"/>
          <tpl fld="2" item="14"/>
          <tpl hier="71" item="0"/>
          <tpl fld="4" item="12"/>
        </tpls>
      </m>
      <m>
        <tpls c="5">
          <tpl fld="1" item="0"/>
          <tpl fld="2" item="15"/>
          <tpl fld="3" item="3"/>
          <tpl hier="71" item="0"/>
          <tpl fld="4" item="12"/>
        </tpls>
      </m>
      <m>
        <tpls c="5">
          <tpl fld="1" item="0"/>
          <tpl fld="2" item="15"/>
          <tpl fld="3" item="7"/>
          <tpl hier="71" item="0"/>
          <tpl fld="4" item="12"/>
        </tpls>
      </m>
      <m>
        <tpls c="5">
          <tpl fld="1" item="0"/>
          <tpl fld="2" item="15"/>
          <tpl fld="3" item="11"/>
          <tpl hier="71" item="0"/>
          <tpl fld="4" item="12"/>
        </tpls>
      </m>
      <m>
        <tpls c="5">
          <tpl fld="1" item="0"/>
          <tpl fld="2" item="16"/>
          <tpl fld="3" item="2"/>
          <tpl hier="71" item="0"/>
          <tpl fld="4" item="12"/>
        </tpls>
      </m>
      <m>
        <tpls c="5">
          <tpl fld="1" item="0"/>
          <tpl fld="2" item="16"/>
          <tpl fld="3" item="6"/>
          <tpl hier="71" item="0"/>
          <tpl fld="4" item="12"/>
        </tpls>
      </m>
      <m>
        <tpls c="5">
          <tpl fld="1" item="0"/>
          <tpl fld="2" item="16"/>
          <tpl fld="3" item="10"/>
          <tpl hier="71" item="0"/>
          <tpl fld="4" item="12"/>
        </tpls>
      </m>
      <m>
        <tpls c="5">
          <tpl fld="1" item="0"/>
          <tpl fld="2" item="17"/>
          <tpl fld="3" item="1"/>
          <tpl hier="71" item="0"/>
          <tpl fld="4" item="12"/>
        </tpls>
      </m>
      <m>
        <tpls c="5">
          <tpl fld="1" item="0"/>
          <tpl fld="2" item="17"/>
          <tpl fld="3" item="5"/>
          <tpl hier="71" item="0"/>
          <tpl fld="4" item="12"/>
        </tpls>
      </m>
      <m>
        <tpls c="5">
          <tpl fld="1" item="0"/>
          <tpl fld="2" item="17"/>
          <tpl fld="3" item="9"/>
          <tpl hier="71" item="0"/>
          <tpl fld="4" item="12"/>
        </tpls>
      </m>
      <m>
        <tpls c="5">
          <tpl fld="1" item="0"/>
          <tpl fld="2" item="18"/>
          <tpl fld="3" item="0"/>
          <tpl hier="71" item="0"/>
          <tpl fld="4" item="12"/>
        </tpls>
      </m>
      <m>
        <tpls c="5">
          <tpl fld="1" item="0"/>
          <tpl fld="2" item="18"/>
          <tpl fld="3" item="4"/>
          <tpl hier="71" item="0"/>
          <tpl fld="4" item="12"/>
        </tpls>
      </m>
      <m>
        <tpls c="5">
          <tpl fld="1" item="0"/>
          <tpl fld="2" item="18"/>
          <tpl fld="3" item="8"/>
          <tpl hier="71" item="0"/>
          <tpl fld="4" item="12"/>
        </tpls>
      </m>
      <m>
        <tpls c="4">
          <tpl fld="1" item="0"/>
          <tpl fld="2" item="18"/>
          <tpl hier="71" item="0"/>
          <tpl fld="4" item="12"/>
        </tpls>
      </m>
      <m>
        <tpls c="5">
          <tpl fld="1" item="0"/>
          <tpl fld="2" item="19"/>
          <tpl fld="3" item="3"/>
          <tpl hier="71" item="0"/>
          <tpl fld="4" item="12"/>
        </tpls>
      </m>
      <m>
        <tpls c="5">
          <tpl fld="1" item="0"/>
          <tpl fld="2" item="19"/>
          <tpl fld="3" item="7"/>
          <tpl hier="71" item="0"/>
          <tpl fld="4" item="12"/>
        </tpls>
      </m>
      <m>
        <tpls c="5">
          <tpl fld="1" item="0"/>
          <tpl fld="2" item="19"/>
          <tpl fld="3" item="11"/>
          <tpl hier="71" item="0"/>
          <tpl fld="4" item="12"/>
        </tpls>
      </m>
      <m>
        <tpls c="5">
          <tpl fld="1" item="0"/>
          <tpl fld="2" item="20"/>
          <tpl fld="3" item="2"/>
          <tpl hier="71" item="0"/>
          <tpl fld="4" item="12"/>
        </tpls>
      </m>
      <m>
        <tpls c="5">
          <tpl fld="1" item="0"/>
          <tpl fld="2" item="20"/>
          <tpl fld="3" item="6"/>
          <tpl hier="71" item="0"/>
          <tpl fld="4" item="12"/>
        </tpls>
      </m>
      <m>
        <tpls c="5">
          <tpl fld="1" item="0"/>
          <tpl fld="2" item="20"/>
          <tpl fld="3" item="10"/>
          <tpl hier="71" item="0"/>
          <tpl fld="4" item="12"/>
        </tpls>
      </m>
      <m>
        <tpls c="5">
          <tpl fld="1" item="0"/>
          <tpl fld="2" item="21"/>
          <tpl fld="3" item="1"/>
          <tpl hier="71" item="0"/>
          <tpl fld="4" item="12"/>
        </tpls>
      </m>
      <m>
        <tpls c="5">
          <tpl fld="1" item="0"/>
          <tpl fld="2" item="21"/>
          <tpl fld="3" item="5"/>
          <tpl hier="71" item="0"/>
          <tpl fld="4" item="12"/>
        </tpls>
      </m>
      <m>
        <tpls c="5">
          <tpl fld="1" item="0"/>
          <tpl fld="2" item="21"/>
          <tpl fld="3" item="9"/>
          <tpl hier="71" item="0"/>
          <tpl fld="4" item="12"/>
        </tpls>
      </m>
      <m>
        <tpls c="5">
          <tpl fld="1" item="0"/>
          <tpl fld="2" item="22"/>
          <tpl fld="3" item="0"/>
          <tpl hier="71" item="0"/>
          <tpl fld="4" item="12"/>
        </tpls>
      </m>
      <m>
        <tpls c="5">
          <tpl fld="1" item="0"/>
          <tpl fld="2" item="22"/>
          <tpl fld="3" item="4"/>
          <tpl hier="71" item="0"/>
          <tpl fld="4" item="12"/>
        </tpls>
      </m>
      <m>
        <tpls c="5">
          <tpl fld="1" item="0"/>
          <tpl fld="2" item="22"/>
          <tpl fld="3" item="8"/>
          <tpl hier="71" item="0"/>
          <tpl fld="4" item="12"/>
        </tpls>
      </m>
      <m>
        <tpls c="4">
          <tpl fld="1" item="0"/>
          <tpl fld="2" item="22"/>
          <tpl hier="71" item="0"/>
          <tpl fld="4" item="12"/>
        </tpls>
      </m>
      <m>
        <tpls c="5">
          <tpl fld="1" item="0"/>
          <tpl fld="2" item="23"/>
          <tpl fld="3" item="3"/>
          <tpl hier="71" item="0"/>
          <tpl fld="4" item="12"/>
        </tpls>
      </m>
      <m>
        <tpls c="5">
          <tpl fld="1" item="0"/>
          <tpl fld="2" item="23"/>
          <tpl fld="3" item="7"/>
          <tpl hier="71" item="0"/>
          <tpl fld="4" item="12"/>
        </tpls>
      </m>
      <m>
        <tpls c="5">
          <tpl fld="1" item="0"/>
          <tpl fld="2" item="23"/>
          <tpl fld="3" item="11"/>
          <tpl hier="71" item="0"/>
          <tpl fld="4" item="12"/>
        </tpls>
      </m>
      <m>
        <tpls c="5">
          <tpl fld="1" item="0"/>
          <tpl fld="2" item="24"/>
          <tpl fld="3" item="2"/>
          <tpl hier="71" item="0"/>
          <tpl fld="4" item="12"/>
        </tpls>
      </m>
      <m>
        <tpls c="5">
          <tpl fld="1" item="0"/>
          <tpl fld="2" item="24"/>
          <tpl fld="3" item="6"/>
          <tpl hier="71" item="0"/>
          <tpl fld="4" item="12"/>
        </tpls>
      </m>
      <m>
        <tpls c="5">
          <tpl fld="1" item="0"/>
          <tpl fld="2" item="24"/>
          <tpl fld="3" item="10"/>
          <tpl hier="71" item="0"/>
          <tpl fld="4" item="12"/>
        </tpls>
      </m>
      <m>
        <tpls c="5">
          <tpl fld="1" item="0"/>
          <tpl fld="2" item="25"/>
          <tpl fld="3" item="1"/>
          <tpl hier="71" item="0"/>
          <tpl fld="4" item="12"/>
        </tpls>
      </m>
      <m>
        <tpls c="5">
          <tpl fld="1" item="0"/>
          <tpl fld="2" item="25"/>
          <tpl fld="3" item="5"/>
          <tpl hier="71" item="0"/>
          <tpl fld="4" item="12"/>
        </tpls>
      </m>
      <m>
        <tpls c="5">
          <tpl fld="1" item="0"/>
          <tpl fld="2" item="25"/>
          <tpl fld="3" item="9"/>
          <tpl hier="71" item="0"/>
          <tpl fld="4" item="12"/>
        </tpls>
      </m>
      <m>
        <tpls c="5">
          <tpl fld="1" item="0"/>
          <tpl fld="2" item="26"/>
          <tpl fld="3" item="0"/>
          <tpl hier="71" item="0"/>
          <tpl fld="4" item="12"/>
        </tpls>
      </m>
      <m>
        <tpls c="5">
          <tpl fld="1" item="0"/>
          <tpl fld="2" item="26"/>
          <tpl fld="3" item="4"/>
          <tpl hier="71" item="0"/>
          <tpl fld="4" item="12"/>
        </tpls>
      </m>
      <m>
        <tpls c="5">
          <tpl fld="1" item="0"/>
          <tpl fld="2" item="26"/>
          <tpl fld="3" item="8"/>
          <tpl hier="71" item="0"/>
          <tpl fld="4" item="12"/>
        </tpls>
      </m>
      <m>
        <tpls c="4">
          <tpl fld="1" item="0"/>
          <tpl fld="2" item="26"/>
          <tpl hier="71" item="0"/>
          <tpl fld="4" item="12"/>
        </tpls>
      </m>
      <m>
        <tpls c="5">
          <tpl fld="1" item="0"/>
          <tpl fld="2" item="27"/>
          <tpl fld="3" item="4"/>
          <tpl hier="71" item="0"/>
          <tpl fld="4" item="12"/>
        </tpls>
      </m>
      <m>
        <tpls c="5">
          <tpl fld="1" item="0"/>
          <tpl fld="2" item="27"/>
          <tpl fld="3" item="10"/>
          <tpl hier="71" item="0"/>
          <tpl fld="4" item="12"/>
        </tpls>
      </m>
      <m>
        <tpls c="5">
          <tpl fld="1" item="0"/>
          <tpl fld="2" item="28"/>
          <tpl fld="3" item="5"/>
          <tpl hier="71" item="0"/>
          <tpl fld="4" item="12"/>
        </tpls>
      </m>
      <m>
        <tpls c="5">
          <tpl fld="1" item="0"/>
          <tpl fld="2" item="29"/>
          <tpl fld="3" item="0"/>
          <tpl hier="71" item="0"/>
          <tpl fld="4" item="12"/>
        </tpls>
      </m>
      <m>
        <tpls c="5">
          <tpl fld="1" item="0"/>
          <tpl fld="2" item="29"/>
          <tpl fld="3" item="8"/>
          <tpl hier="71" item="0"/>
          <tpl fld="4" item="12"/>
        </tpls>
      </m>
      <m>
        <tpls c="5">
          <tpl fld="1" item="0"/>
          <tpl fld="2" item="30"/>
          <tpl fld="3" item="3"/>
          <tpl hier="71" item="0"/>
          <tpl fld="4" item="12"/>
        </tpls>
      </m>
      <m>
        <tpls c="5">
          <tpl fld="1" item="0"/>
          <tpl fld="2" item="30"/>
          <tpl fld="3" item="11"/>
          <tpl hier="71" item="0"/>
          <tpl fld="4" item="12"/>
        </tpls>
      </m>
      <n v="14875.630000000001" in="0">
        <tpls c="5">
          <tpl fld="1" item="0"/>
          <tpl fld="2" item="0"/>
          <tpl fld="3" item="5"/>
          <tpl hier="71" item="0"/>
          <tpl fld="4" item="13"/>
        </tpls>
      </n>
      <n v="496.17999999999995" in="0">
        <tpls c="5">
          <tpl fld="1" item="0"/>
          <tpl fld="2" item="1"/>
          <tpl fld="3" item="0"/>
          <tpl hier="71" item="0"/>
          <tpl fld="4" item="13"/>
        </tpls>
      </n>
      <n v="23346.129999999997" in="0">
        <tpls c="5">
          <tpl fld="1" item="0"/>
          <tpl fld="2" item="1"/>
          <tpl fld="3" item="8"/>
          <tpl hier="71" item="0"/>
          <tpl fld="4" item="13"/>
        </tpls>
      </n>
      <n v="7917.4699999999993" in="0">
        <tpls c="5">
          <tpl fld="1" item="0"/>
          <tpl fld="2" item="2"/>
          <tpl fld="3" item="3"/>
          <tpl hier="71" item="0"/>
          <tpl fld="4" item="13"/>
        </tpls>
      </n>
      <n v="55072.55" in="0">
        <tpls c="5">
          <tpl fld="1" item="0"/>
          <tpl fld="2" item="2"/>
          <tpl fld="3" item="11"/>
          <tpl hier="71" item="0"/>
          <tpl fld="4" item="13"/>
        </tpls>
      </n>
      <n v="13420.910000000002" in="0">
        <tpls c="5">
          <tpl fld="1" item="0"/>
          <tpl fld="2" item="3"/>
          <tpl fld="3" item="6"/>
          <tpl hier="71" item="0"/>
          <tpl fld="4" item="13"/>
        </tpls>
      </n>
      <n v="15312.040000000003" in="0">
        <tpls c="5">
          <tpl fld="1" item="0"/>
          <tpl fld="2" item="4"/>
          <tpl fld="3" item="1"/>
          <tpl hier="71" item="0"/>
          <tpl fld="4" item="13"/>
        </tpls>
      </n>
      <n v="17652.080000000002" in="0">
        <tpls c="5">
          <tpl fld="1" item="0"/>
          <tpl fld="2" item="4"/>
          <tpl fld="3" item="9"/>
          <tpl hier="71" item="0"/>
          <tpl fld="4" item="13"/>
        </tpls>
      </n>
      <n v="16983.219999999998" in="0">
        <tpls c="5">
          <tpl fld="1" item="0"/>
          <tpl fld="2" item="5"/>
          <tpl fld="3" item="4"/>
          <tpl hier="71" item="0"/>
          <tpl fld="4" item="13"/>
        </tpls>
      </n>
      <n v="386885.27999999997" in="0">
        <tpls c="4">
          <tpl fld="1" item="0"/>
          <tpl fld="2" item="5"/>
          <tpl hier="71" item="0"/>
          <tpl fld="4" item="13"/>
        </tpls>
      </n>
      <n v="15807.230000000001" in="0">
        <tpls c="5">
          <tpl fld="1" item="0"/>
          <tpl fld="2" item="6"/>
          <tpl fld="3" item="7"/>
          <tpl hier="71" item="0"/>
          <tpl fld="4" item="13"/>
        </tpls>
      </n>
      <n v="64408.140000000007" in="0">
        <tpls c="5">
          <tpl fld="1" item="0"/>
          <tpl fld="2" item="7"/>
          <tpl fld="3" item="2"/>
          <tpl hier="71" item="0"/>
          <tpl fld="4" item="13"/>
        </tpls>
      </n>
      <n v="18469.82" in="0">
        <tpls c="5">
          <tpl fld="1" item="0"/>
          <tpl fld="2" item="7"/>
          <tpl fld="3" item="10"/>
          <tpl hier="71" item="0"/>
          <tpl fld="4" item="13"/>
        </tpls>
      </n>
      <n v="62772.249999999985" in="0">
        <tpls c="5">
          <tpl fld="1" item="0"/>
          <tpl fld="2" item="8"/>
          <tpl fld="3" item="5"/>
          <tpl hier="71" item="0"/>
          <tpl fld="4" item="13"/>
        </tpls>
      </n>
      <n v="17310.080000000005" in="0">
        <tpls c="5">
          <tpl fld="1" item="0"/>
          <tpl fld="2" item="9"/>
          <tpl fld="3" item="0"/>
          <tpl hier="71" item="0"/>
          <tpl fld="4" item="13"/>
        </tpls>
      </n>
      <n v="58413.729999999981" in="0">
        <tpls c="5">
          <tpl fld="1" item="0"/>
          <tpl fld="2" item="9"/>
          <tpl fld="3" item="8"/>
          <tpl hier="71" item="0"/>
          <tpl fld="4" item="13"/>
        </tpls>
      </n>
      <n v="15266.340000000002" in="0">
        <tpls c="5">
          <tpl fld="1" item="0"/>
          <tpl fld="2" item="10"/>
          <tpl fld="3" item="3"/>
          <tpl hier="71" item="0"/>
          <tpl fld="4" item="13"/>
        </tpls>
      </n>
      <n v="53062.640000000021" in="0">
        <tpls c="5">
          <tpl fld="1" item="0"/>
          <tpl fld="2" item="10"/>
          <tpl fld="3" item="11"/>
          <tpl hier="71" item="0"/>
          <tpl fld="4" item="13"/>
        </tpls>
      </n>
      <n v="13304.940000000002" in="0">
        <tpls c="5">
          <tpl fld="1" item="0"/>
          <tpl fld="2" item="11"/>
          <tpl fld="3" item="6"/>
          <tpl hier="71" item="0"/>
          <tpl fld="4" item="13"/>
        </tpls>
      </n>
      <n v="12499.410000000002" in="0">
        <tpls c="5">
          <tpl fld="1" item="0"/>
          <tpl fld="2" item="12"/>
          <tpl fld="3" item="1"/>
          <tpl hier="71" item="0"/>
          <tpl fld="4" item="13"/>
        </tpls>
      </n>
      <n v="11431.75" in="0">
        <tpls c="5">
          <tpl fld="1" item="0"/>
          <tpl fld="2" item="12"/>
          <tpl fld="3" item="9"/>
          <tpl hier="71" item="0"/>
          <tpl fld="4" item="13"/>
        </tpls>
      </n>
      <n v="10893.669999999998" in="0">
        <tpls c="5">
          <tpl fld="1" item="0"/>
          <tpl fld="2" item="13"/>
          <tpl fld="3" item="4"/>
          <tpl hier="71" item="0"/>
          <tpl fld="4" item="13"/>
        </tpls>
      </n>
      <n v="249570.74999999997" in="0">
        <tpls c="4">
          <tpl fld="1" item="0"/>
          <tpl fld="2" item="13"/>
          <tpl hier="71" item="0"/>
          <tpl fld="4" item="13"/>
        </tpls>
      </n>
      <n v="9646.3799999999992" in="0">
        <tpls c="5">
          <tpl fld="1" item="0"/>
          <tpl fld="2" item="14"/>
          <tpl fld="3" item="7"/>
          <tpl hier="71" item="0"/>
          <tpl fld="4" item="13"/>
        </tpls>
      </n>
      <n v="30023.72" in="0">
        <tpls c="5">
          <tpl fld="1" item="0"/>
          <tpl fld="2" item="15"/>
          <tpl fld="3" item="2"/>
          <tpl hier="71" item="0"/>
          <tpl fld="4" item="13"/>
        </tpls>
      </n>
      <n v="8533.7699999999986" in="0">
        <tpls c="5">
          <tpl fld="1" item="0"/>
          <tpl fld="2" item="15"/>
          <tpl fld="3" item="10"/>
          <tpl hier="71" item="0"/>
          <tpl fld="4" item="13"/>
        </tpls>
      </n>
      <n v="25753.869999999995" in="0">
        <tpls c="5">
          <tpl fld="1" item="0"/>
          <tpl fld="2" item="16"/>
          <tpl fld="3" item="5"/>
          <tpl hier="71" item="0"/>
          <tpl fld="4" item="13"/>
        </tpls>
      </n>
      <n v="6964.0199999999995" in="0">
        <tpls c="5">
          <tpl fld="1" item="0"/>
          <tpl fld="2" item="17"/>
          <tpl fld="3" item="0"/>
          <tpl hier="71" item="0"/>
          <tpl fld="4" item="13"/>
        </tpls>
      </n>
      <n v="20895.420000000002" in="0">
        <tpls c="5">
          <tpl fld="1" item="0"/>
          <tpl fld="2" item="17"/>
          <tpl fld="3" item="8"/>
          <tpl hier="71" item="0"/>
          <tpl fld="4" item="13"/>
        </tpls>
      </n>
      <n v="5878.2099999999991" in="0">
        <tpls c="5">
          <tpl fld="1" item="0"/>
          <tpl fld="2" item="18"/>
          <tpl fld="3" item="3"/>
          <tpl hier="71" item="0"/>
          <tpl fld="4" item="13"/>
        </tpls>
      </n>
      <n v="16448.14" in="0">
        <tpls c="5">
          <tpl fld="1" item="0"/>
          <tpl fld="2" item="18"/>
          <tpl fld="3" item="11"/>
          <tpl hier="71" item="0"/>
          <tpl fld="4" item="13"/>
        </tpls>
      </n>
      <n v="4733.1400000000003" in="0">
        <tpls c="5">
          <tpl fld="1" item="0"/>
          <tpl fld="2" item="19"/>
          <tpl fld="3" item="6"/>
          <tpl hier="71" item="0"/>
          <tpl fld="4" item="13"/>
        </tpls>
      </n>
      <n v="4177.57" in="0">
        <tpls c="5">
          <tpl fld="1" item="0"/>
          <tpl fld="2" item="20"/>
          <tpl fld="3" item="1"/>
          <tpl hier="71" item="0"/>
          <tpl fld="4" item="13"/>
        </tpls>
      </n>
      <n v="3525.5499999999997" in="0">
        <tpls c="5">
          <tpl fld="1" item="0"/>
          <tpl fld="2" item="20"/>
          <tpl fld="3" item="9"/>
          <tpl hier="71" item="0"/>
          <tpl fld="4" item="13"/>
        </tpls>
      </n>
      <n v="2939.6400000000003" in="0">
        <tpls c="5">
          <tpl fld="1" item="0"/>
          <tpl fld="2" item="21"/>
          <tpl fld="3" item="4"/>
          <tpl hier="71" item="0"/>
          <tpl fld="4" item="13"/>
        </tpls>
      </n>
      <n v="48103.700000000033" in="0">
        <tpls c="4">
          <tpl fld="1" item="0"/>
          <tpl fld="2" item="21"/>
          <tpl hier="71" item="0"/>
          <tpl fld="4" item="13"/>
        </tpls>
      </n>
      <n v="1686.78" in="0">
        <tpls c="5">
          <tpl fld="1" item="0"/>
          <tpl fld="2" item="22"/>
          <tpl fld="3" item="7"/>
          <tpl hier="71" item="0"/>
          <tpl fld="4" item="13"/>
        </tpls>
      </n>
      <n v="2958.2400000000002" in="0">
        <tpls c="5">
          <tpl fld="1" item="0"/>
          <tpl fld="2" item="23"/>
          <tpl fld="3" item="2"/>
          <tpl hier="71" item="0"/>
          <tpl fld="4" item="13"/>
        </tpls>
      </n>
      <n v="733.59000000000015" in="0">
        <tpls c="5">
          <tpl fld="1" item="0"/>
          <tpl fld="2" item="23"/>
          <tpl fld="3" item="10"/>
          <tpl hier="71" item="0"/>
          <tpl fld="4" item="13"/>
        </tpls>
      </n>
      <m>
        <tpls c="5">
          <tpl fld="1" item="0"/>
          <tpl fld="2" item="25"/>
          <tpl fld="3" item="0"/>
          <tpl hier="71" item="0"/>
          <tpl fld="4" item="13"/>
        </tpls>
      </m>
      <m>
        <tpls c="5">
          <tpl fld="1" item="0"/>
          <tpl fld="2" item="26"/>
          <tpl fld="3" item="3"/>
          <tpl hier="71" item="0"/>
          <tpl fld="4" item="13"/>
        </tpls>
      </m>
      <m>
        <tpls c="5">
          <tpl fld="1" item="0"/>
          <tpl fld="2" item="27"/>
          <tpl fld="3" item="6"/>
          <tpl hier="71" item="0"/>
          <tpl fld="4" item="13"/>
        </tpls>
      </m>
      <m>
        <tpls c="5">
          <tpl fld="1" item="0"/>
          <tpl fld="2" item="28"/>
          <tpl fld="3" item="9"/>
          <tpl hier="71" item="0"/>
          <tpl fld="4" item="13"/>
        </tpls>
      </m>
      <n v="-448.37" in="0">
        <tpls c="4">
          <tpl fld="1" item="0"/>
          <tpl fld="2" item="29"/>
          <tpl hier="71" item="0"/>
          <tpl fld="4" item="13"/>
        </tpls>
      </n>
      <n v="8.48" in="0">
        <tpls c="5">
          <tpl fld="1" item="0"/>
          <tpl fld="2" item="0"/>
          <tpl fld="3" item="1"/>
          <tpl hier="71" item="0"/>
          <tpl fld="4" item="14"/>
        </tpls>
      </n>
      <n v="15.47" in="0">
        <tpls c="5">
          <tpl fld="1" item="0"/>
          <tpl fld="2" item="1"/>
          <tpl fld="3" item="4"/>
          <tpl hier="71" item="0"/>
          <tpl fld="4" item="14"/>
        </tpls>
      </n>
      <n v="70.790000000000006" in="0">
        <tpls c="5">
          <tpl fld="1" item="0"/>
          <tpl fld="2" item="2"/>
          <tpl fld="3" item="7"/>
          <tpl hier="71" item="0"/>
          <tpl fld="4" item="14"/>
        </tpls>
      </n>
      <n v="121.50999999999999" in="0">
        <tpls c="5">
          <tpl fld="1" item="0"/>
          <tpl fld="2" item="3"/>
          <tpl fld="3" item="10"/>
          <tpl hier="71" item="0"/>
          <tpl fld="4" item="14"/>
        </tpls>
      </n>
      <n v="125.42999999999999" in="0">
        <tpls c="5">
          <tpl fld="1" item="0"/>
          <tpl fld="2" item="5"/>
          <tpl fld="3" item="0"/>
          <tpl hier="71" item="0"/>
          <tpl fld="4" item="14"/>
        </tpls>
      </n>
      <n v="119.44699999999999" in="0">
        <tpls c="5">
          <tpl fld="1" item="0"/>
          <tpl fld="2" item="6"/>
          <tpl fld="3" item="3"/>
          <tpl hier="71" item="0"/>
          <tpl fld="4" item="14"/>
        </tpls>
      </n>
      <n v="83.396999999999991" in="0">
        <tpls c="5">
          <tpl fld="1" item="0"/>
          <tpl fld="2" item="7"/>
          <tpl fld="3" item="6"/>
          <tpl hier="71" item="0"/>
          <tpl fld="4" item="14"/>
        </tpls>
      </n>
      <n v="85.865999999999985" in="0">
        <tpls c="5">
          <tpl fld="1" item="0"/>
          <tpl fld="2" item="8"/>
          <tpl fld="3" item="9"/>
          <tpl hier="71" item="0"/>
          <tpl fld="4" item="14"/>
        </tpls>
      </n>
      <n v="1524.1909999999987" in="0">
        <tpls c="4">
          <tpl fld="1" item="0"/>
          <tpl fld="2" item="9"/>
          <tpl hier="71" item="0"/>
          <tpl fld="4" item="14"/>
        </tpls>
      </n>
      <n v="196.649" in="0">
        <tpls c="5">
          <tpl fld="1" item="0"/>
          <tpl fld="2" item="11"/>
          <tpl fld="3" item="2"/>
          <tpl hier="71" item="0"/>
          <tpl fld="4" item="14"/>
        </tpls>
      </n>
      <n v="184.34899999999999" in="0">
        <tpls c="5">
          <tpl fld="1" item="0"/>
          <tpl fld="2" item="12"/>
          <tpl fld="3" item="5"/>
          <tpl hier="71" item="0"/>
          <tpl fld="4" item="14"/>
        </tpls>
      </n>
      <n v="147.42999999999998" in="0">
        <tpls c="5">
          <tpl fld="1" item="0"/>
          <tpl fld="2" item="13"/>
          <tpl fld="3" item="8"/>
          <tpl hier="71" item="0"/>
          <tpl fld="4" item="14"/>
        </tpls>
      </n>
      <n v="33.11" in="0">
        <tpls c="5">
          <tpl fld="1" item="0"/>
          <tpl fld="2" item="15"/>
          <tpl fld="3" item="0"/>
          <tpl hier="71" item="0"/>
          <tpl fld="4" item="14"/>
        </tpls>
      </n>
      <n v="81.61999999999999" in="0">
        <tpls c="5">
          <tpl fld="1" item="0"/>
          <tpl fld="2" item="16"/>
          <tpl fld="3" item="8"/>
          <tpl hier="71" item="0"/>
          <tpl fld="4" item="14"/>
        </tpls>
      </n>
      <n v="26.409999999999997" in="0">
        <tpls c="5">
          <tpl fld="1" item="0"/>
          <tpl fld="2" item="18"/>
          <tpl fld="3" item="3"/>
          <tpl hier="71" item="0"/>
          <tpl fld="4" item="14"/>
        </tpls>
      </n>
      <n v="499.56" in="0">
        <tpls c="4">
          <tpl fld="1" item="0"/>
          <tpl fld="2" item="19"/>
          <tpl hier="71" item="0"/>
          <tpl fld="4" item="14"/>
        </tpls>
      </n>
      <n v="32.96" in="0">
        <tpls c="5">
          <tpl fld="1" item="0"/>
          <tpl fld="2" item="22"/>
          <tpl fld="3" item="5"/>
          <tpl hier="71" item="0"/>
          <tpl fld="4" item="14"/>
        </tpls>
      </n>
      <n v="17.100000000000001" in="0">
        <tpls c="5">
          <tpl fld="1" item="0"/>
          <tpl fld="2" item="24"/>
          <tpl fld="3" item="11"/>
          <tpl hier="71" item="0"/>
          <tpl fld="4" item="14"/>
        </tpls>
      </n>
      <m>
        <tpls c="5">
          <tpl fld="1" item="0"/>
          <tpl fld="2" item="27"/>
          <tpl fld="3" item="4"/>
          <tpl hier="71" item="0"/>
          <tpl fld="4" item="14"/>
        </tpls>
      </m>
      <m>
        <tpls c="5">
          <tpl fld="1" item="0"/>
          <tpl fld="2" item="29"/>
          <tpl fld="3" item="10"/>
          <tpl hier="71" item="0"/>
          <tpl fld="4" item="14"/>
        </tpls>
      </m>
      <m>
        <tpls c="5">
          <tpl fld="1" item="0"/>
          <tpl fld="2" item="1"/>
          <tpl fld="3" item="2"/>
          <tpl hier="71" item="0"/>
          <tpl fld="4" item="15"/>
        </tpls>
      </m>
      <m>
        <tpls c="5">
          <tpl fld="1" item="0"/>
          <tpl fld="2" item="4"/>
          <tpl fld="3" item="0"/>
          <tpl hier="71" item="0"/>
          <tpl fld="4" item="15"/>
        </tpls>
      </m>
      <m>
        <tpls c="5">
          <tpl fld="1" item="0"/>
          <tpl fld="2" item="7"/>
          <tpl fld="3" item="4"/>
          <tpl hier="71" item="0"/>
          <tpl fld="4" item="15"/>
        </tpls>
      </m>
      <m>
        <tpls c="5">
          <tpl fld="1" item="0"/>
          <tpl fld="2" item="11"/>
          <tpl fld="3" item="0"/>
          <tpl hier="71" item="0"/>
          <tpl fld="4" item="15"/>
        </tpls>
      </m>
      <m>
        <tpls c="5">
          <tpl fld="1" item="0"/>
          <tpl fld="2" item="17"/>
          <tpl fld="3" item="7"/>
          <tpl hier="71" item="0"/>
          <tpl fld="4" item="15"/>
        </tpls>
      </m>
      <m>
        <tpls c="5">
          <tpl fld="1" item="0"/>
          <tpl fld="2" item="29"/>
          <tpl fld="3" item="9"/>
          <tpl hier="71" item="0"/>
          <tpl fld="4" item="15"/>
        </tpls>
      </m>
      <m>
        <tpls c="5">
          <tpl fld="1" item="0"/>
          <tpl fld="2" item="2"/>
          <tpl fld="3" item="1"/>
          <tpl hier="71" item="0"/>
          <tpl fld="4" item="12"/>
        </tpls>
      </m>
      <m>
        <tpls c="5">
          <tpl fld="1" item="0"/>
          <tpl fld="2" item="2"/>
          <tpl fld="3" item="5"/>
          <tpl hier="71" item="0"/>
          <tpl fld="4" item="12"/>
        </tpls>
      </m>
      <m>
        <tpls c="5">
          <tpl fld="1" item="0"/>
          <tpl fld="2" item="2"/>
          <tpl fld="3" item="9"/>
          <tpl hier="71" item="0"/>
          <tpl fld="4" item="12"/>
        </tpls>
      </m>
      <m>
        <tpls c="5">
          <tpl fld="1" item="0"/>
          <tpl fld="2" item="3"/>
          <tpl fld="3" item="0"/>
          <tpl hier="71" item="0"/>
          <tpl fld="4" item="12"/>
        </tpls>
      </m>
      <m>
        <tpls c="5">
          <tpl fld="1" item="0"/>
          <tpl fld="2" item="3"/>
          <tpl fld="3" item="4"/>
          <tpl hier="71" item="0"/>
          <tpl fld="4" item="12"/>
        </tpls>
      </m>
      <m>
        <tpls c="5">
          <tpl fld="1" item="0"/>
          <tpl fld="2" item="3"/>
          <tpl fld="3" item="8"/>
          <tpl hier="71" item="0"/>
          <tpl fld="4" item="12"/>
        </tpls>
      </m>
      <m>
        <tpls c="4">
          <tpl fld="1" item="0"/>
          <tpl fld="2" item="3"/>
          <tpl hier="71" item="0"/>
          <tpl fld="4" item="12"/>
        </tpls>
      </m>
      <m>
        <tpls c="5">
          <tpl fld="1" item="0"/>
          <tpl fld="2" item="4"/>
          <tpl fld="3" item="3"/>
          <tpl hier="71" item="0"/>
          <tpl fld="4" item="12"/>
        </tpls>
      </m>
      <m>
        <tpls c="5">
          <tpl fld="1" item="0"/>
          <tpl fld="2" item="4"/>
          <tpl fld="3" item="7"/>
          <tpl hier="71" item="0"/>
          <tpl fld="4" item="12"/>
        </tpls>
      </m>
      <m>
        <tpls c="5">
          <tpl fld="1" item="0"/>
          <tpl fld="2" item="4"/>
          <tpl fld="3" item="11"/>
          <tpl hier="71" item="0"/>
          <tpl fld="4" item="12"/>
        </tpls>
      </m>
      <m>
        <tpls c="5">
          <tpl fld="1" item="0"/>
          <tpl fld="2" item="5"/>
          <tpl fld="3" item="2"/>
          <tpl hier="71" item="0"/>
          <tpl fld="4" item="12"/>
        </tpls>
      </m>
      <m>
        <tpls c="5">
          <tpl fld="1" item="0"/>
          <tpl fld="2" item="5"/>
          <tpl fld="3" item="6"/>
          <tpl hier="71" item="0"/>
          <tpl fld="4" item="12"/>
        </tpls>
      </m>
      <n v="22.65" in="0">
        <tpls c="5">
          <tpl fld="1" item="0"/>
          <tpl fld="2" item="5"/>
          <tpl fld="3" item="10"/>
          <tpl hier="71" item="0"/>
          <tpl fld="4" item="12"/>
        </tpls>
      </n>
      <n v="22.65" in="0">
        <tpls c="5">
          <tpl fld="1" item="0"/>
          <tpl fld="2" item="6"/>
          <tpl fld="3" item="1"/>
          <tpl hier="71" item="0"/>
          <tpl fld="4" item="12"/>
        </tpls>
      </n>
      <n v="22.65" in="0">
        <tpls c="5">
          <tpl fld="1" item="0"/>
          <tpl fld="2" item="6"/>
          <tpl fld="3" item="5"/>
          <tpl hier="71" item="0"/>
          <tpl fld="4" item="12"/>
        </tpls>
      </n>
      <n v="22.65" in="0">
        <tpls c="5">
          <tpl fld="1" item="0"/>
          <tpl fld="2" item="6"/>
          <tpl fld="3" item="9"/>
          <tpl hier="71" item="0"/>
          <tpl fld="4" item="12"/>
        </tpls>
      </n>
      <n v="22.65" in="0">
        <tpls c="5">
          <tpl fld="1" item="0"/>
          <tpl fld="2" item="7"/>
          <tpl fld="3" item="0"/>
          <tpl hier="71" item="0"/>
          <tpl fld="4" item="12"/>
        </tpls>
      </n>
      <n v="22.65" in="0">
        <tpls c="5">
          <tpl fld="1" item="0"/>
          <tpl fld="2" item="7"/>
          <tpl fld="3" item="4"/>
          <tpl hier="71" item="0"/>
          <tpl fld="4" item="12"/>
        </tpls>
      </n>
      <n v="22.65" in="0">
        <tpls c="5">
          <tpl fld="1" item="0"/>
          <tpl fld="2" item="7"/>
          <tpl fld="3" item="8"/>
          <tpl hier="71" item="0"/>
          <tpl fld="4" item="12"/>
        </tpls>
      </n>
      <n v="271.8" in="0">
        <tpls c="4">
          <tpl fld="1" item="0"/>
          <tpl fld="2" item="7"/>
          <tpl hier="71" item="0"/>
          <tpl fld="4" item="12"/>
        </tpls>
      </n>
      <n v="22.65" in="0">
        <tpls c="5">
          <tpl fld="1" item="0"/>
          <tpl fld="2" item="8"/>
          <tpl fld="3" item="3"/>
          <tpl hier="71" item="0"/>
          <tpl fld="4" item="12"/>
        </tpls>
      </n>
      <n v="22.65" in="0">
        <tpls c="5">
          <tpl fld="1" item="0"/>
          <tpl fld="2" item="8"/>
          <tpl fld="3" item="7"/>
          <tpl hier="71" item="0"/>
          <tpl fld="4" item="12"/>
        </tpls>
      </n>
      <n v="22.65" in="0">
        <tpls c="5">
          <tpl fld="1" item="0"/>
          <tpl fld="2" item="8"/>
          <tpl fld="3" item="11"/>
          <tpl hier="71" item="0"/>
          <tpl fld="4" item="12"/>
        </tpls>
      </n>
      <n v="22.65" in="0">
        <tpls c="5">
          <tpl fld="1" item="0"/>
          <tpl fld="2" item="9"/>
          <tpl fld="3" item="2"/>
          <tpl hier="71" item="0"/>
          <tpl fld="4" item="12"/>
        </tpls>
      </n>
      <n v="22.65" in="0">
        <tpls c="5">
          <tpl fld="1" item="0"/>
          <tpl fld="2" item="9"/>
          <tpl fld="3" item="6"/>
          <tpl hier="71" item="0"/>
          <tpl fld="4" item="12"/>
        </tpls>
      </n>
      <n v="22.65" in="0">
        <tpls c="5">
          <tpl fld="1" item="0"/>
          <tpl fld="2" item="9"/>
          <tpl fld="3" item="10"/>
          <tpl hier="71" item="0"/>
          <tpl fld="4" item="12"/>
        </tpls>
      </n>
      <n v="22.65" in="0">
        <tpls c="5">
          <tpl fld="1" item="0"/>
          <tpl fld="2" item="10"/>
          <tpl fld="3" item="1"/>
          <tpl hier="71" item="0"/>
          <tpl fld="4" item="12"/>
        </tpls>
      </n>
      <n v="22.65" in="0">
        <tpls c="5">
          <tpl fld="1" item="0"/>
          <tpl fld="2" item="10"/>
          <tpl fld="3" item="5"/>
          <tpl hier="71" item="0"/>
          <tpl fld="4" item="12"/>
        </tpls>
      </n>
      <m>
        <tpls c="5">
          <tpl fld="1" item="0"/>
          <tpl fld="2" item="10"/>
          <tpl fld="3" item="9"/>
          <tpl hier="71" item="0"/>
          <tpl fld="4" item="12"/>
        </tpls>
      </m>
      <m>
        <tpls c="5">
          <tpl fld="1" item="0"/>
          <tpl fld="2" item="11"/>
          <tpl fld="3" item="0"/>
          <tpl hier="71" item="0"/>
          <tpl fld="4" item="12"/>
        </tpls>
      </m>
      <m>
        <tpls c="5">
          <tpl fld="1" item="0"/>
          <tpl fld="2" item="11"/>
          <tpl fld="3" item="4"/>
          <tpl hier="71" item="0"/>
          <tpl fld="4" item="12"/>
        </tpls>
      </m>
      <m>
        <tpls c="5">
          <tpl fld="1" item="0"/>
          <tpl fld="2" item="11"/>
          <tpl fld="3" item="8"/>
          <tpl hier="71" item="0"/>
          <tpl fld="4" item="12"/>
        </tpls>
      </m>
      <m>
        <tpls c="4">
          <tpl fld="1" item="0"/>
          <tpl fld="2" item="11"/>
          <tpl hier="71" item="0"/>
          <tpl fld="4" item="12"/>
        </tpls>
      </m>
      <m>
        <tpls c="5">
          <tpl fld="1" item="0"/>
          <tpl fld="2" item="12"/>
          <tpl fld="3" item="3"/>
          <tpl hier="71" item="0"/>
          <tpl fld="4" item="12"/>
        </tpls>
      </m>
      <m>
        <tpls c="5">
          <tpl fld="1" item="0"/>
          <tpl fld="2" item="12"/>
          <tpl fld="3" item="7"/>
          <tpl hier="71" item="0"/>
          <tpl fld="4" item="12"/>
        </tpls>
      </m>
      <m>
        <tpls c="5">
          <tpl fld="1" item="0"/>
          <tpl fld="2" item="12"/>
          <tpl fld="3" item="11"/>
          <tpl hier="71" item="0"/>
          <tpl fld="4" item="12"/>
        </tpls>
      </m>
      <m>
        <tpls c="5">
          <tpl fld="1" item="0"/>
          <tpl fld="2" item="13"/>
          <tpl fld="3" item="2"/>
          <tpl hier="71" item="0"/>
          <tpl fld="4" item="12"/>
        </tpls>
      </m>
      <m>
        <tpls c="5">
          <tpl fld="1" item="0"/>
          <tpl fld="2" item="13"/>
          <tpl fld="3" item="6"/>
          <tpl hier="71" item="0"/>
          <tpl fld="4" item="12"/>
        </tpls>
      </m>
      <m>
        <tpls c="5">
          <tpl fld="1" item="0"/>
          <tpl fld="2" item="13"/>
          <tpl fld="3" item="10"/>
          <tpl hier="71" item="0"/>
          <tpl fld="4" item="12"/>
        </tpls>
      </m>
      <m>
        <tpls c="5">
          <tpl fld="1" item="0"/>
          <tpl fld="2" item="14"/>
          <tpl fld="3" item="1"/>
          <tpl hier="71" item="0"/>
          <tpl fld="4" item="12"/>
        </tpls>
      </m>
      <m>
        <tpls c="5">
          <tpl fld="1" item="0"/>
          <tpl fld="2" item="14"/>
          <tpl fld="3" item="5"/>
          <tpl hier="71" item="0"/>
          <tpl fld="4" item="12"/>
        </tpls>
      </m>
      <m>
        <tpls c="5">
          <tpl fld="1" item="0"/>
          <tpl fld="2" item="14"/>
          <tpl fld="3" item="9"/>
          <tpl hier="71" item="0"/>
          <tpl fld="4" item="12"/>
        </tpls>
      </m>
      <m>
        <tpls c="5">
          <tpl fld="1" item="0"/>
          <tpl fld="2" item="15"/>
          <tpl fld="3" item="0"/>
          <tpl hier="71" item="0"/>
          <tpl fld="4" item="12"/>
        </tpls>
      </m>
      <m>
        <tpls c="5">
          <tpl fld="1" item="0"/>
          <tpl fld="2" item="15"/>
          <tpl fld="3" item="4"/>
          <tpl hier="71" item="0"/>
          <tpl fld="4" item="12"/>
        </tpls>
      </m>
      <m>
        <tpls c="5">
          <tpl fld="1" item="0"/>
          <tpl fld="2" item="15"/>
          <tpl fld="3" item="8"/>
          <tpl hier="71" item="0"/>
          <tpl fld="4" item="12"/>
        </tpls>
      </m>
      <m>
        <tpls c="4">
          <tpl fld="1" item="0"/>
          <tpl fld="2" item="15"/>
          <tpl hier="71" item="0"/>
          <tpl fld="4" item="12"/>
        </tpls>
      </m>
      <m>
        <tpls c="5">
          <tpl fld="1" item="0"/>
          <tpl fld="2" item="16"/>
          <tpl fld="3" item="3"/>
          <tpl hier="71" item="0"/>
          <tpl fld="4" item="12"/>
        </tpls>
      </m>
      <m>
        <tpls c="5">
          <tpl fld="1" item="0"/>
          <tpl fld="2" item="16"/>
          <tpl fld="3" item="7"/>
          <tpl hier="71" item="0"/>
          <tpl fld="4" item="12"/>
        </tpls>
      </m>
      <m>
        <tpls c="5">
          <tpl fld="1" item="0"/>
          <tpl fld="2" item="16"/>
          <tpl fld="3" item="11"/>
          <tpl hier="71" item="0"/>
          <tpl fld="4" item="12"/>
        </tpls>
      </m>
      <m>
        <tpls c="5">
          <tpl fld="1" item="0"/>
          <tpl fld="2" item="17"/>
          <tpl fld="3" item="2"/>
          <tpl hier="71" item="0"/>
          <tpl fld="4" item="12"/>
        </tpls>
      </m>
      <m>
        <tpls c="5">
          <tpl fld="1" item="0"/>
          <tpl fld="2" item="17"/>
          <tpl fld="3" item="6"/>
          <tpl hier="71" item="0"/>
          <tpl fld="4" item="12"/>
        </tpls>
      </m>
      <m>
        <tpls c="5">
          <tpl fld="1" item="0"/>
          <tpl fld="2" item="17"/>
          <tpl fld="3" item="10"/>
          <tpl hier="71" item="0"/>
          <tpl fld="4" item="12"/>
        </tpls>
      </m>
      <m>
        <tpls c="5">
          <tpl fld="1" item="0"/>
          <tpl fld="2" item="18"/>
          <tpl fld="3" item="1"/>
          <tpl hier="71" item="0"/>
          <tpl fld="4" item="12"/>
        </tpls>
      </m>
      <m>
        <tpls c="5">
          <tpl fld="1" item="0"/>
          <tpl fld="2" item="18"/>
          <tpl fld="3" item="5"/>
          <tpl hier="71" item="0"/>
          <tpl fld="4" item="12"/>
        </tpls>
      </m>
      <m>
        <tpls c="5">
          <tpl fld="1" item="0"/>
          <tpl fld="2" item="18"/>
          <tpl fld="3" item="9"/>
          <tpl hier="71" item="0"/>
          <tpl fld="4" item="12"/>
        </tpls>
      </m>
      <m>
        <tpls c="5">
          <tpl fld="1" item="0"/>
          <tpl fld="2" item="19"/>
          <tpl fld="3" item="0"/>
          <tpl hier="71" item="0"/>
          <tpl fld="4" item="12"/>
        </tpls>
      </m>
      <m>
        <tpls c="5">
          <tpl fld="1" item="0"/>
          <tpl fld="2" item="19"/>
          <tpl fld="3" item="4"/>
          <tpl hier="71" item="0"/>
          <tpl fld="4" item="12"/>
        </tpls>
      </m>
      <m>
        <tpls c="5">
          <tpl fld="1" item="0"/>
          <tpl fld="2" item="19"/>
          <tpl fld="3" item="8"/>
          <tpl hier="71" item="0"/>
          <tpl fld="4" item="12"/>
        </tpls>
      </m>
      <m>
        <tpls c="4">
          <tpl fld="1" item="0"/>
          <tpl fld="2" item="19"/>
          <tpl hier="71" item="0"/>
          <tpl fld="4" item="12"/>
        </tpls>
      </m>
      <m>
        <tpls c="5">
          <tpl fld="1" item="0"/>
          <tpl fld="2" item="20"/>
          <tpl fld="3" item="3"/>
          <tpl hier="71" item="0"/>
          <tpl fld="4" item="12"/>
        </tpls>
      </m>
      <m>
        <tpls c="5">
          <tpl fld="1" item="0"/>
          <tpl fld="2" item="20"/>
          <tpl fld="3" item="7"/>
          <tpl hier="71" item="0"/>
          <tpl fld="4" item="12"/>
        </tpls>
      </m>
      <m>
        <tpls c="5">
          <tpl fld="1" item="0"/>
          <tpl fld="2" item="20"/>
          <tpl fld="3" item="11"/>
          <tpl hier="71" item="0"/>
          <tpl fld="4" item="12"/>
        </tpls>
      </m>
      <m>
        <tpls c="5">
          <tpl fld="1" item="0"/>
          <tpl fld="2" item="21"/>
          <tpl fld="3" item="2"/>
          <tpl hier="71" item="0"/>
          <tpl fld="4" item="12"/>
        </tpls>
      </m>
      <m>
        <tpls c="5">
          <tpl fld="1" item="0"/>
          <tpl fld="2" item="21"/>
          <tpl fld="3" item="6"/>
          <tpl hier="71" item="0"/>
          <tpl fld="4" item="12"/>
        </tpls>
      </m>
      <m>
        <tpls c="5">
          <tpl fld="1" item="0"/>
          <tpl fld="2" item="21"/>
          <tpl fld="3" item="10"/>
          <tpl hier="71" item="0"/>
          <tpl fld="4" item="12"/>
        </tpls>
      </m>
      <m>
        <tpls c="5">
          <tpl fld="1" item="0"/>
          <tpl fld="2" item="22"/>
          <tpl fld="3" item="1"/>
          <tpl hier="71" item="0"/>
          <tpl fld="4" item="12"/>
        </tpls>
      </m>
      <m>
        <tpls c="5">
          <tpl fld="1" item="0"/>
          <tpl fld="2" item="22"/>
          <tpl fld="3" item="5"/>
          <tpl hier="71" item="0"/>
          <tpl fld="4" item="12"/>
        </tpls>
      </m>
      <m>
        <tpls c="5">
          <tpl fld="1" item="0"/>
          <tpl fld="2" item="22"/>
          <tpl fld="3" item="9"/>
          <tpl hier="71" item="0"/>
          <tpl fld="4" item="12"/>
        </tpls>
      </m>
      <m>
        <tpls c="5">
          <tpl fld="1" item="0"/>
          <tpl fld="2" item="23"/>
          <tpl fld="3" item="0"/>
          <tpl hier="71" item="0"/>
          <tpl fld="4" item="12"/>
        </tpls>
      </m>
      <m>
        <tpls c="5">
          <tpl fld="1" item="0"/>
          <tpl fld="2" item="23"/>
          <tpl fld="3" item="4"/>
          <tpl hier="71" item="0"/>
          <tpl fld="4" item="12"/>
        </tpls>
      </m>
      <m>
        <tpls c="5">
          <tpl fld="1" item="0"/>
          <tpl fld="2" item="23"/>
          <tpl fld="3" item="8"/>
          <tpl hier="71" item="0"/>
          <tpl fld="4" item="12"/>
        </tpls>
      </m>
      <m>
        <tpls c="4">
          <tpl fld="1" item="0"/>
          <tpl fld="2" item="23"/>
          <tpl hier="71" item="0"/>
          <tpl fld="4" item="12"/>
        </tpls>
      </m>
      <m>
        <tpls c="5">
          <tpl fld="1" item="0"/>
          <tpl fld="2" item="24"/>
          <tpl fld="3" item="3"/>
          <tpl hier="71" item="0"/>
          <tpl fld="4" item="12"/>
        </tpls>
      </m>
      <m>
        <tpls c="5">
          <tpl fld="1" item="0"/>
          <tpl fld="2" item="24"/>
          <tpl fld="3" item="7"/>
          <tpl hier="71" item="0"/>
          <tpl fld="4" item="12"/>
        </tpls>
      </m>
      <m>
        <tpls c="5">
          <tpl fld="1" item="0"/>
          <tpl fld="2" item="24"/>
          <tpl fld="3" item="11"/>
          <tpl hier="71" item="0"/>
          <tpl fld="4" item="12"/>
        </tpls>
      </m>
      <m>
        <tpls c="5">
          <tpl fld="1" item="0"/>
          <tpl fld="2" item="25"/>
          <tpl fld="3" item="2"/>
          <tpl hier="71" item="0"/>
          <tpl fld="4" item="12"/>
        </tpls>
      </m>
      <m>
        <tpls c="5">
          <tpl fld="1" item="0"/>
          <tpl fld="2" item="25"/>
          <tpl fld="3" item="6"/>
          <tpl hier="71" item="0"/>
          <tpl fld="4" item="12"/>
        </tpls>
      </m>
      <m>
        <tpls c="5">
          <tpl fld="1" item="0"/>
          <tpl fld="2" item="25"/>
          <tpl fld="3" item="10"/>
          <tpl hier="71" item="0"/>
          <tpl fld="4" item="12"/>
        </tpls>
      </m>
      <m>
        <tpls c="5">
          <tpl fld="1" item="0"/>
          <tpl fld="2" item="26"/>
          <tpl fld="3" item="1"/>
          <tpl hier="71" item="0"/>
          <tpl fld="4" item="12"/>
        </tpls>
      </m>
      <m>
        <tpls c="5">
          <tpl fld="1" item="0"/>
          <tpl fld="2" item="26"/>
          <tpl fld="3" item="5"/>
          <tpl hier="71" item="0"/>
          <tpl fld="4" item="12"/>
        </tpls>
      </m>
      <m>
        <tpls c="5">
          <tpl fld="1" item="0"/>
          <tpl fld="2" item="26"/>
          <tpl fld="3" item="9"/>
          <tpl hier="71" item="0"/>
          <tpl fld="4" item="12"/>
        </tpls>
      </m>
      <m>
        <tpls c="5">
          <tpl fld="1" item="0"/>
          <tpl fld="2" item="27"/>
          <tpl fld="3" item="0"/>
          <tpl hier="71" item="0"/>
          <tpl fld="4" item="12"/>
        </tpls>
      </m>
      <m>
        <tpls c="5">
          <tpl fld="1" item="0"/>
          <tpl fld="2" item="27"/>
          <tpl fld="3" item="5"/>
          <tpl hier="71" item="0"/>
          <tpl fld="4" item="12"/>
        </tpls>
      </m>
      <m>
        <tpls c="4">
          <tpl fld="1" item="0"/>
          <tpl fld="2" item="27"/>
          <tpl hier="71" item="0"/>
          <tpl fld="4" item="12"/>
        </tpls>
      </m>
      <m>
        <tpls c="5">
          <tpl fld="1" item="0"/>
          <tpl fld="2" item="28"/>
          <tpl fld="3" item="7"/>
          <tpl hier="71" item="0"/>
          <tpl fld="4" item="12"/>
        </tpls>
      </m>
      <m>
        <tpls c="5">
          <tpl fld="1" item="0"/>
          <tpl fld="2" item="29"/>
          <tpl fld="3" item="2"/>
          <tpl hier="71" item="0"/>
          <tpl fld="4" item="12"/>
        </tpls>
      </m>
      <m>
        <tpls c="5">
          <tpl fld="1" item="0"/>
          <tpl fld="2" item="29"/>
          <tpl fld="3" item="10"/>
          <tpl hier="71" item="0"/>
          <tpl fld="4" item="12"/>
        </tpls>
      </m>
      <m>
        <tpls c="5">
          <tpl fld="1" item="0"/>
          <tpl fld="2" item="30"/>
          <tpl fld="3" item="5"/>
          <tpl hier="71" item="0"/>
          <tpl fld="4" item="12"/>
        </tpls>
      </m>
      <n v="1359.0000000000007" in="0">
        <tpls c="4">
          <tpl fld="1" item="0"/>
          <tpl hier="59" item="4294967295"/>
          <tpl hier="71" item="0"/>
          <tpl fld="4" item="12"/>
        </tpls>
      </n>
      <n v="480.10999999999996" in="0">
        <tpls c="5">
          <tpl fld="1" item="0"/>
          <tpl fld="2" item="0"/>
          <tpl fld="3" item="7"/>
          <tpl hier="71" item="0"/>
          <tpl fld="4" item="13"/>
        </tpls>
      </n>
      <n v="16722.46" in="0">
        <tpls c="5">
          <tpl fld="1" item="0"/>
          <tpl fld="2" item="1"/>
          <tpl fld="3" item="2"/>
          <tpl hier="71" item="0"/>
          <tpl fld="4" item="13"/>
        </tpls>
      </n>
      <n v="7442.17" in="0">
        <tpls c="5">
          <tpl fld="1" item="0"/>
          <tpl fld="2" item="1"/>
          <tpl fld="3" item="10"/>
          <tpl hier="71" item="0"/>
          <tpl fld="4" item="13"/>
        </tpls>
      </n>
      <n v="54102.44" in="0">
        <tpls c="5">
          <tpl fld="1" item="0"/>
          <tpl fld="2" item="2"/>
          <tpl fld="3" item="5"/>
          <tpl hier="71" item="0"/>
          <tpl fld="4" item="13"/>
        </tpls>
      </n>
      <n v="9074.27" in="0">
        <tpls c="5">
          <tpl fld="1" item="0"/>
          <tpl fld="2" item="3"/>
          <tpl fld="3" item="0"/>
          <tpl hier="71" item="0"/>
          <tpl fld="4" item="13"/>
        </tpls>
      </n>
      <n v="61506.23000000001" in="0">
        <tpls c="5">
          <tpl fld="1" item="0"/>
          <tpl fld="2" item="3"/>
          <tpl fld="3" item="8"/>
          <tpl hier="71" item="0"/>
          <tpl fld="4" item="13"/>
        </tpls>
      </n>
      <n v="16843.79" in="0">
        <tpls c="5">
          <tpl fld="1" item="0"/>
          <tpl fld="2" item="4"/>
          <tpl fld="3" item="3"/>
          <tpl hier="71" item="0"/>
          <tpl fld="4" item="13"/>
        </tpls>
      </n>
      <n v="64962.689999999988" in="0">
        <tpls c="5">
          <tpl fld="1" item="0"/>
          <tpl fld="2" item="4"/>
          <tpl fld="3" item="11"/>
          <tpl hier="71" item="0"/>
          <tpl fld="4" item="13"/>
        </tpls>
      </n>
      <n v="16796.820000000003" in="0">
        <tpls c="5">
          <tpl fld="1" item="0"/>
          <tpl fld="2" item="5"/>
          <tpl fld="3" item="6"/>
          <tpl hier="71" item="0"/>
          <tpl fld="4" item="13"/>
        </tpls>
      </n>
      <n v="16546.43" in="0">
        <tpls c="5">
          <tpl fld="1" item="0"/>
          <tpl fld="2" item="6"/>
          <tpl fld="3" item="1"/>
          <tpl hier="71" item="0"/>
          <tpl fld="4" item="13"/>
        </tpls>
      </n>
      <n v="15619.48" in="0">
        <tpls c="5">
          <tpl fld="1" item="0"/>
          <tpl fld="2" item="6"/>
          <tpl fld="3" item="9"/>
          <tpl hier="71" item="0"/>
          <tpl fld="4" item="13"/>
        </tpls>
      </n>
      <n v="16666.14" in="0">
        <tpls c="5">
          <tpl fld="1" item="0"/>
          <tpl fld="2" item="7"/>
          <tpl fld="3" item="4"/>
          <tpl hier="71" item="0"/>
          <tpl fld="4" item="13"/>
        </tpls>
      </n>
      <n v="400723.01000000013" in="0">
        <tpls c="4">
          <tpl fld="1" item="0"/>
          <tpl fld="2" item="7"/>
          <tpl hier="71" item="0"/>
          <tpl fld="4" item="13"/>
        </tpls>
      </n>
      <n v="17993.540000000005" in="0">
        <tpls c="5">
          <tpl fld="1" item="0"/>
          <tpl fld="2" item="8"/>
          <tpl fld="3" item="7"/>
          <tpl hier="71" item="0"/>
          <tpl fld="4" item="13"/>
        </tpls>
      </n>
      <n v="60519.110000000008" in="0">
        <tpls c="5">
          <tpl fld="1" item="0"/>
          <tpl fld="2" item="9"/>
          <tpl fld="3" item="2"/>
          <tpl hier="71" item="0"/>
          <tpl fld="4" item="13"/>
        </tpls>
      </n>
      <n v="15911.200000000003" in="0">
        <tpls c="5">
          <tpl fld="1" item="0"/>
          <tpl fld="2" item="9"/>
          <tpl fld="3" item="10"/>
          <tpl hier="71" item="0"/>
          <tpl fld="4" item="13"/>
        </tpls>
      </n>
      <n v="55165.440000000002" in="0">
        <tpls c="5">
          <tpl fld="1" item="0"/>
          <tpl fld="2" item="10"/>
          <tpl fld="3" item="5"/>
          <tpl hier="71" item="0"/>
          <tpl fld="4" item="13"/>
        </tpls>
      </n>
      <n v="14038.22" in="0">
        <tpls c="5">
          <tpl fld="1" item="0"/>
          <tpl fld="2" item="11"/>
          <tpl fld="3" item="0"/>
          <tpl hier="71" item="0"/>
          <tpl fld="4" item="13"/>
        </tpls>
      </n>
      <n v="49873.939999999988" in="0">
        <tpls c="5">
          <tpl fld="1" item="0"/>
          <tpl fld="2" item="11"/>
          <tpl fld="3" item="8"/>
          <tpl hier="71" item="0"/>
          <tpl fld="4" item="13"/>
        </tpls>
      </n>
      <n v="12340.350000000002" in="0">
        <tpls c="5">
          <tpl fld="1" item="0"/>
          <tpl fld="2" item="12"/>
          <tpl fld="3" item="3"/>
          <tpl hier="71" item="0"/>
          <tpl fld="4" item="13"/>
        </tpls>
      </n>
      <n v="44450.94" in="0">
        <tpls c="5">
          <tpl fld="1" item="0"/>
          <tpl fld="2" item="12"/>
          <tpl fld="3" item="11"/>
          <tpl hier="71" item="0"/>
          <tpl fld="4" item="13"/>
        </tpls>
      </n>
      <n v="10745.72" in="0">
        <tpls c="5">
          <tpl fld="1" item="0"/>
          <tpl fld="2" item="13"/>
          <tpl fld="3" item="6"/>
          <tpl hier="71" item="0"/>
          <tpl fld="4" item="13"/>
        </tpls>
      </n>
      <n v="10101.729999999998" in="0">
        <tpls c="5">
          <tpl fld="1" item="0"/>
          <tpl fld="2" item="14"/>
          <tpl fld="3" item="1"/>
          <tpl hier="71" item="0"/>
          <tpl fld="4" item="13"/>
        </tpls>
      </n>
      <n v="9502.2200000000012" in="0">
        <tpls c="5">
          <tpl fld="1" item="0"/>
          <tpl fld="2" item="14"/>
          <tpl fld="3" item="9"/>
          <tpl hier="71" item="0"/>
          <tpl fld="4" item="13"/>
        </tpls>
      </n>
      <n v="8987.36" in="0">
        <tpls c="5">
          <tpl fld="1" item="0"/>
          <tpl fld="2" item="15"/>
          <tpl fld="3" item="4"/>
          <tpl hier="71" item="0"/>
          <tpl fld="4" item="13"/>
        </tpls>
      </n>
      <n v="186296.50999999998" in="0">
        <tpls c="4">
          <tpl fld="1" item="0"/>
          <tpl fld="2" item="15"/>
          <tpl hier="71" item="0"/>
          <tpl fld="4" item="13"/>
        </tpls>
      </n>
      <n v="7868.91" in="0">
        <tpls c="5">
          <tpl fld="1" item="0"/>
          <tpl fld="2" item="16"/>
          <tpl fld="3" item="7"/>
          <tpl hier="71" item="0"/>
          <tpl fld="4" item="13"/>
        </tpls>
      </n>
      <n v="22629.78" in="0">
        <tpls c="5">
          <tpl fld="1" item="0"/>
          <tpl fld="2" item="17"/>
          <tpl fld="3" item="2"/>
          <tpl hier="71" item="0"/>
          <tpl fld="4" item="13"/>
        </tpls>
      </n>
      <n v="6246.58" in="0">
        <tpls c="5">
          <tpl fld="1" item="0"/>
          <tpl fld="2" item="17"/>
          <tpl fld="3" item="10"/>
          <tpl hier="71" item="0"/>
          <tpl fld="4" item="13"/>
        </tpls>
      </n>
      <n v="18250.310000000001" in="0">
        <tpls c="5">
          <tpl fld="1" item="0"/>
          <tpl fld="2" item="18"/>
          <tpl fld="3" item="5"/>
          <tpl hier="71" item="0"/>
          <tpl fld="4" item="13"/>
        </tpls>
      </n>
      <n v="5198.46" in="0">
        <tpls c="5">
          <tpl fld="1" item="0"/>
          <tpl fld="2" item="19"/>
          <tpl fld="3" item="0"/>
          <tpl hier="71" item="0"/>
          <tpl fld="4" item="13"/>
        </tpls>
      </n>
      <n v="13671.510000000002" in="0">
        <tpls c="5">
          <tpl fld="1" item="0"/>
          <tpl fld="2" item="19"/>
          <tpl fld="3" item="8"/>
          <tpl hier="71" item="0"/>
          <tpl fld="4" item="13"/>
        </tpls>
      </n>
      <n v="4016.2999999999997" in="0">
        <tpls c="5">
          <tpl fld="1" item="0"/>
          <tpl fld="2" item="20"/>
          <tpl fld="3" item="3"/>
          <tpl hier="71" item="0"/>
          <tpl fld="4" item="13"/>
        </tpls>
      </n>
      <n v="8840.8699999999972" in="0">
        <tpls c="5">
          <tpl fld="1" item="0"/>
          <tpl fld="2" item="20"/>
          <tpl fld="3" item="11"/>
          <tpl hier="71" item="0"/>
          <tpl fld="4" item="13"/>
        </tpls>
      </n>
      <n v="2769.5499999999997" in="0">
        <tpls c="5">
          <tpl fld="1" item="0"/>
          <tpl fld="2" item="21"/>
          <tpl fld="3" item="6"/>
          <tpl hier="71" item="0"/>
          <tpl fld="4" item="13"/>
        </tpls>
      </n>
      <n v="2173.35" in="0">
        <tpls c="5">
          <tpl fld="1" item="0"/>
          <tpl fld="2" item="22"/>
          <tpl fld="3" item="1"/>
          <tpl hier="71" item="0"/>
          <tpl fld="4" item="13"/>
        </tpls>
      </n>
      <n v="1522.67" in="0">
        <tpls c="5">
          <tpl fld="1" item="0"/>
          <tpl fld="2" item="22"/>
          <tpl fld="3" item="9"/>
          <tpl hier="71" item="0"/>
          <tpl fld="4" item="13"/>
        </tpls>
      </n>
      <n v="1150.9699999999998" in="0">
        <tpls c="5">
          <tpl fld="1" item="0"/>
          <tpl fld="2" item="23"/>
          <tpl fld="3" item="4"/>
          <tpl hier="71" item="0"/>
          <tpl fld="4" item="13"/>
        </tpls>
      </n>
      <m>
        <tpls c="5">
          <tpl fld="1" item="0"/>
          <tpl fld="2" item="24"/>
          <tpl fld="3" item="1"/>
          <tpl hier="71" item="0"/>
          <tpl fld="4" item="13"/>
        </tpls>
      </m>
      <m>
        <tpls c="5">
          <tpl fld="1" item="0"/>
          <tpl fld="2" item="25"/>
          <tpl fld="3" item="4"/>
          <tpl hier="71" item="0"/>
          <tpl fld="4" item="13"/>
        </tpls>
      </m>
      <m>
        <tpls c="5">
          <tpl fld="1" item="0"/>
          <tpl fld="2" item="26"/>
          <tpl fld="3" item="7"/>
          <tpl hier="71" item="0"/>
          <tpl fld="4" item="13"/>
        </tpls>
      </m>
      <m>
        <tpls c="5">
          <tpl fld="1" item="0"/>
          <tpl fld="2" item="27"/>
          <tpl fld="3" item="10"/>
          <tpl hier="71" item="0"/>
          <tpl fld="4" item="13"/>
        </tpls>
      </m>
      <m>
        <tpls c="5">
          <tpl fld="1" item="0"/>
          <tpl fld="2" item="29"/>
          <tpl fld="3" item="0"/>
          <tpl hier="71" item="0"/>
          <tpl fld="4" item="13"/>
        </tpls>
      </m>
      <m>
        <tpls c="5">
          <tpl fld="1" item="0"/>
          <tpl fld="2" item="30"/>
          <tpl fld="3" item="3"/>
          <tpl hier="71" item="0"/>
          <tpl fld="4" item="13"/>
        </tpls>
      </m>
      <n v="51.23" in="0">
        <tpls c="5">
          <tpl fld="1" item="0"/>
          <tpl fld="2" item="0"/>
          <tpl fld="3" item="5"/>
          <tpl hier="71" item="0"/>
          <tpl fld="4" item="14"/>
        </tpls>
      </n>
      <n v="100.18999999999998" in="0">
        <tpls c="5">
          <tpl fld="1" item="0"/>
          <tpl fld="2" item="1"/>
          <tpl fld="3" item="8"/>
          <tpl hier="71" item="0"/>
          <tpl fld="4" item="14"/>
        </tpls>
      </n>
      <n v="188.29000000000005" in="0">
        <tpls c="5">
          <tpl fld="1" item="0"/>
          <tpl fld="2" item="2"/>
          <tpl fld="3" item="11"/>
          <tpl hier="71" item="0"/>
          <tpl fld="4" item="14"/>
        </tpls>
      </n>
      <n v="127.86" in="0">
        <tpls c="5">
          <tpl fld="1" item="0"/>
          <tpl fld="2" item="4"/>
          <tpl fld="3" item="1"/>
          <tpl hier="71" item="0"/>
          <tpl fld="4" item="14"/>
        </tpls>
      </n>
      <n v="125.26" in="0">
        <tpls c="5">
          <tpl fld="1" item="0"/>
          <tpl fld="2" item="5"/>
          <tpl fld="3" item="4"/>
          <tpl hier="71" item="0"/>
          <tpl fld="4" item="14"/>
        </tpls>
      </n>
      <n v="115.867" in="0">
        <tpls c="5">
          <tpl fld="1" item="0"/>
          <tpl fld="2" item="6"/>
          <tpl fld="3" item="7"/>
          <tpl hier="71" item="0"/>
          <tpl fld="4" item="14"/>
        </tpls>
      </n>
      <n v="81.516999999999982" in="0">
        <tpls c="5">
          <tpl fld="1" item="0"/>
          <tpl fld="2" item="7"/>
          <tpl fld="3" item="10"/>
          <tpl hier="71" item="0"/>
          <tpl fld="4" item="14"/>
        </tpls>
      </n>
      <n v="85.865999999999985" in="0">
        <tpls c="5">
          <tpl fld="1" item="0"/>
          <tpl fld="2" item="9"/>
          <tpl fld="3" item="0"/>
          <tpl hier="71" item="0"/>
          <tpl fld="4" item="14"/>
        </tpls>
      </n>
      <n v="73.868999999999986" in="0">
        <tpls c="5">
          <tpl fld="1" item="0"/>
          <tpl fld="2" item="10"/>
          <tpl fld="3" item="3"/>
          <tpl hier="71" item="0"/>
          <tpl fld="4" item="14"/>
        </tpls>
      </n>
      <n v="60.859000000000009" in="0">
        <tpls c="5">
          <tpl fld="1" item="0"/>
          <tpl fld="2" item="11"/>
          <tpl fld="3" item="6"/>
          <tpl hier="71" item="0"/>
          <tpl fld="4" item="14"/>
        </tpls>
      </n>
      <n v="49.039000000000001" in="0">
        <tpls c="5">
          <tpl fld="1" item="0"/>
          <tpl fld="2" item="12"/>
          <tpl fld="3" item="9"/>
          <tpl hier="71" item="0"/>
          <tpl fld="4" item="14"/>
        </tpls>
      </n>
      <n v="990.91600000000039" in="0">
        <tpls c="4">
          <tpl fld="1" item="0"/>
          <tpl fld="2" item="13"/>
          <tpl hier="71" item="0"/>
          <tpl fld="4" item="14"/>
        </tpls>
      </n>
      <n v="97.21999999999997" in="0">
        <tpls c="5">
          <tpl fld="1" item="0"/>
          <tpl fld="2" item="15"/>
          <tpl fld="3" item="5"/>
          <tpl hier="71" item="0"/>
          <tpl fld="4" item="14"/>
        </tpls>
      </n>
      <n v="26.409999999999997" in="0">
        <tpls c="5">
          <tpl fld="1" item="0"/>
          <tpl fld="2" item="17"/>
          <tpl fld="3" item="0"/>
          <tpl hier="71" item="0"/>
          <tpl fld="4" item="14"/>
        </tpls>
      </n>
      <n v="26.409999999999997" in="0">
        <tpls c="5">
          <tpl fld="1" item="0"/>
          <tpl fld="2" item="18"/>
          <tpl fld="3" item="9"/>
          <tpl hier="71" item="0"/>
          <tpl fld="4" item="14"/>
        </tpls>
      </n>
      <n v="26.409999999999997" in="0">
        <tpls c="5">
          <tpl fld="1" item="0"/>
          <tpl fld="2" item="20"/>
          <tpl fld="3" item="7"/>
          <tpl hier="71" item="0"/>
          <tpl fld="4" item="14"/>
        </tpls>
      </n>
      <n v="15.86" in="0">
        <tpls c="5">
          <tpl fld="1" item="0"/>
          <tpl fld="2" item="23"/>
          <tpl fld="3" item="0"/>
          <tpl hier="71" item="0"/>
          <tpl fld="4" item="14"/>
        </tpls>
      </n>
      <m>
        <tpls c="5">
          <tpl fld="1" item="0"/>
          <tpl fld="2" item="25"/>
          <tpl fld="3" item="6"/>
          <tpl hier="71" item="0"/>
          <tpl fld="4" item="14"/>
        </tpls>
      </m>
      <n v="29.4" in="0">
        <tpls c="4">
          <tpl fld="1" item="0"/>
          <tpl fld="2" item="27"/>
          <tpl hier="71" item="0"/>
          <tpl fld="4" item="14"/>
        </tpls>
      </n>
      <n v="7.35" in="0">
        <tpls c="5">
          <tpl fld="1" item="0"/>
          <tpl fld="2" item="30"/>
          <tpl fld="3" item="5"/>
          <tpl hier="71" item="0"/>
          <tpl fld="4" item="14"/>
        </tpls>
      </n>
      <m>
        <tpls c="5">
          <tpl fld="1" item="0"/>
          <tpl fld="2" item="1"/>
          <tpl fld="3" item="10"/>
          <tpl hier="71" item="0"/>
          <tpl fld="4" item="15"/>
        </tpls>
      </m>
      <m>
        <tpls c="5">
          <tpl fld="1" item="0"/>
          <tpl fld="2" item="4"/>
          <tpl fld="3" item="11"/>
          <tpl hier="71" item="0"/>
          <tpl fld="4" item="15"/>
        </tpls>
      </m>
      <m>
        <tpls c="5">
          <tpl fld="1" item="0"/>
          <tpl fld="2" item="8"/>
          <tpl fld="3" item="1"/>
          <tpl hier="71" item="0"/>
          <tpl fld="4" item="15"/>
        </tpls>
      </m>
      <m>
        <tpls c="5">
          <tpl fld="1" item="0"/>
          <tpl fld="2" item="12"/>
          <tpl fld="3" item="8"/>
          <tpl hier="71" item="0"/>
          <tpl fld="4" item="15"/>
        </tpls>
      </m>
      <m>
        <tpls c="5">
          <tpl fld="1" item="0"/>
          <tpl fld="2" item="19"/>
          <tpl fld="3" item="2"/>
          <tpl hier="71" item="0"/>
          <tpl fld="4" item="15"/>
        </tpls>
      </m>
      <n v="21654211.145999994" in="0">
        <tpls c="5">
          <tpl fld="1" item="0"/>
          <tpl fld="2" item="8"/>
          <tpl fld="3" item="6"/>
          <tpl hier="71" item="0"/>
          <tpl hier="78" item="4294967295"/>
        </tpls>
      </n>
      <n v="28299.590000000004" in="0">
        <tpls c="5">
          <tpl fld="1" item="0"/>
          <tpl fld="2" item="5"/>
          <tpl fld="3" item="3"/>
          <tpl hier="71" item="0"/>
          <tpl fld="4" item="11"/>
        </tpls>
      </n>
      <n v="26451.760000000006" in="0">
        <tpls c="5">
          <tpl fld="1" item="0"/>
          <tpl fld="2" item="5"/>
          <tpl fld="3" item="7"/>
          <tpl hier="71" item="0"/>
          <tpl fld="4" item="11"/>
        </tpls>
      </n>
      <n v="74440.059999999983" in="0">
        <tpls c="5">
          <tpl fld="1" item="0"/>
          <tpl fld="2" item="5"/>
          <tpl fld="3" item="11"/>
          <tpl hier="71" item="0"/>
          <tpl fld="4" item="11"/>
        </tpls>
      </n>
      <n v="75184.36" in="0">
        <tpls c="5">
          <tpl fld="1" item="0"/>
          <tpl fld="2" item="6"/>
          <tpl fld="3" item="2"/>
          <tpl hier="71" item="0"/>
          <tpl fld="4" item="11"/>
        </tpls>
      </n>
      <n v="30236.03" in="0">
        <tpls c="5">
          <tpl fld="1" item="0"/>
          <tpl fld="2" item="6"/>
          <tpl fld="3" item="6"/>
          <tpl hier="71" item="0"/>
          <tpl fld="4" item="11"/>
        </tpls>
      </n>
      <n v="32122.53" in="0">
        <tpls c="5">
          <tpl fld="1" item="0"/>
          <tpl fld="2" item="6"/>
          <tpl fld="3" item="10"/>
          <tpl hier="71" item="0"/>
          <tpl fld="4" item="11"/>
        </tpls>
      </n>
      <n v="31496.619999999995" in="0">
        <tpls c="5">
          <tpl fld="1" item="0"/>
          <tpl fld="2" item="7"/>
          <tpl fld="3" item="1"/>
          <tpl hier="71" item="0"/>
          <tpl fld="4" item="11"/>
        </tpls>
      </n>
      <n v="108589.44000000002" in="0">
        <tpls c="5">
          <tpl fld="1" item="0"/>
          <tpl fld="2" item="7"/>
          <tpl fld="3" item="5"/>
          <tpl hier="71" item="0"/>
          <tpl fld="4" item="11"/>
        </tpls>
      </n>
      <n v="50127.930000000008" in="0">
        <tpls c="5">
          <tpl fld="1" item="0"/>
          <tpl fld="2" item="7"/>
          <tpl fld="3" item="9"/>
          <tpl hier="71" item="0"/>
          <tpl fld="4" item="11"/>
        </tpls>
      </n>
      <n v="50221.340000000004" in="0">
        <tpls c="5">
          <tpl fld="1" item="0"/>
          <tpl fld="2" item="8"/>
          <tpl fld="3" item="0"/>
          <tpl hier="71" item="0"/>
          <tpl fld="4" item="11"/>
        </tpls>
      </n>
      <n v="51016.68" in="0">
        <tpls c="5">
          <tpl fld="1" item="0"/>
          <tpl fld="2" item="8"/>
          <tpl fld="3" item="4"/>
          <tpl hier="71" item="0"/>
          <tpl fld="4" item="11"/>
        </tpls>
      </n>
      <n v="112103.29000000001" in="0">
        <tpls c="5">
          <tpl fld="1" item="0"/>
          <tpl fld="2" item="8"/>
          <tpl fld="3" item="8"/>
          <tpl hier="71" item="0"/>
          <tpl fld="4" item="11"/>
        </tpls>
      </n>
      <n v="858815.34" in="0">
        <tpls c="4">
          <tpl fld="1" item="0"/>
          <tpl fld="2" item="8"/>
          <tpl hier="71" item="0"/>
          <tpl fld="4" item="11"/>
        </tpls>
      </n>
      <n v="51687.719999999994" in="0">
        <tpls c="5">
          <tpl fld="1" item="0"/>
          <tpl fld="2" item="9"/>
          <tpl fld="3" item="3"/>
          <tpl hier="71" item="0"/>
          <tpl fld="4" item="11"/>
        </tpls>
      </n>
      <n v="52021.719999999994" in="0">
        <tpls c="5">
          <tpl fld="1" item="0"/>
          <tpl fld="2" item="9"/>
          <tpl fld="3" item="7"/>
          <tpl hier="71" item="0"/>
          <tpl fld="4" item="11"/>
        </tpls>
      </n>
      <n v="115393.19" in="0">
        <tpls c="5">
          <tpl fld="1" item="0"/>
          <tpl fld="2" item="9"/>
          <tpl fld="3" item="11"/>
          <tpl hier="71" item="0"/>
          <tpl fld="4" item="11"/>
        </tpls>
      </n>
      <n v="113258.48000000003" in="0">
        <tpls c="5">
          <tpl fld="1" item="0"/>
          <tpl fld="2" item="10"/>
          <tpl fld="3" item="2"/>
          <tpl hier="71" item="0"/>
          <tpl fld="4" item="11"/>
        </tpls>
      </n>
      <n v="47293.37" in="0">
        <tpls c="5">
          <tpl fld="1" item="0"/>
          <tpl fld="2" item="10"/>
          <tpl fld="3" item="6"/>
          <tpl hier="71" item="0"/>
          <tpl fld="4" item="11"/>
        </tpls>
      </n>
      <n v="45736.62" in="0">
        <tpls c="5">
          <tpl fld="1" item="0"/>
          <tpl fld="2" item="10"/>
          <tpl fld="3" item="10"/>
          <tpl hier="71" item="0"/>
          <tpl fld="4" item="11"/>
        </tpls>
      </n>
      <n v="45960.79" in="0">
        <tpls c="5">
          <tpl fld="1" item="0"/>
          <tpl fld="2" item="11"/>
          <tpl fld="3" item="1"/>
          <tpl hier="71" item="0"/>
          <tpl fld="4" item="11"/>
        </tpls>
      </n>
      <n v="114508.39" in="0">
        <tpls c="5">
          <tpl fld="1" item="0"/>
          <tpl fld="2" item="11"/>
          <tpl fld="3" item="5"/>
          <tpl hier="71" item="0"/>
          <tpl fld="4" item="11"/>
        </tpls>
      </n>
      <n v="46122.490000000005" in="0">
        <tpls c="5">
          <tpl fld="1" item="0"/>
          <tpl fld="2" item="11"/>
          <tpl fld="3" item="9"/>
          <tpl hier="71" item="0"/>
          <tpl fld="4" item="11"/>
        </tpls>
      </n>
      <n v="25451.34" in="0">
        <tpls c="5">
          <tpl fld="1" item="0"/>
          <tpl fld="2" item="12"/>
          <tpl fld="3" item="0"/>
          <tpl hier="71" item="0"/>
          <tpl fld="4" item="11"/>
        </tpls>
      </n>
      <n v="105462.92000000003" in="0">
        <tpls c="5">
          <tpl fld="1" item="0"/>
          <tpl fld="2" item="12"/>
          <tpl fld="3" item="4"/>
          <tpl hier="71" item="0"/>
          <tpl fld="4" item="11"/>
        </tpls>
      </n>
      <n v="97418.84" in="0">
        <tpls c="5">
          <tpl fld="1" item="0"/>
          <tpl fld="2" item="12"/>
          <tpl fld="3" item="8"/>
          <tpl hier="71" item="0"/>
          <tpl fld="4" item="11"/>
        </tpls>
      </n>
      <n v="669796.27000000048" in="0">
        <tpls c="4">
          <tpl fld="1" item="0"/>
          <tpl fld="2" item="12"/>
          <tpl hier="71" item="0"/>
          <tpl fld="4" item="11"/>
        </tpls>
      </n>
      <n v="23763.57" in="0">
        <tpls c="5">
          <tpl fld="1" item="0"/>
          <tpl fld="2" item="13"/>
          <tpl fld="3" item="3"/>
          <tpl hier="71" item="0"/>
          <tpl fld="4" item="11"/>
        </tpls>
      </n>
      <n v="23253.960000000003" in="0">
        <tpls c="5">
          <tpl fld="1" item="0"/>
          <tpl fld="2" item="13"/>
          <tpl fld="3" item="7"/>
          <tpl hier="71" item="0"/>
          <tpl fld="4" item="11"/>
        </tpls>
      </n>
      <n v="95744.760000000009" in="0">
        <tpls c="5">
          <tpl fld="1" item="0"/>
          <tpl fld="2" item="13"/>
          <tpl fld="3" item="11"/>
          <tpl hier="71" item="0"/>
          <tpl fld="4" item="11"/>
        </tpls>
      </n>
      <n v="86740.87999999999" in="0">
        <tpls c="5">
          <tpl fld="1" item="0"/>
          <tpl fld="2" item="14"/>
          <tpl fld="3" item="2"/>
          <tpl hier="71" item="0"/>
          <tpl fld="4" item="11"/>
        </tpls>
      </n>
      <n v="23787.409999999996" in="0">
        <tpls c="5">
          <tpl fld="1" item="0"/>
          <tpl fld="2" item="14"/>
          <tpl fld="3" item="6"/>
          <tpl hier="71" item="0"/>
          <tpl fld="4" item="11"/>
        </tpls>
      </n>
      <n v="23107.910000000003" in="0">
        <tpls c="5">
          <tpl fld="1" item="0"/>
          <tpl fld="2" item="14"/>
          <tpl fld="3" item="10"/>
          <tpl hier="71" item="0"/>
          <tpl fld="4" item="11"/>
        </tpls>
      </n>
      <n v="23325.840000000004" in="0">
        <tpls c="5">
          <tpl fld="1" item="0"/>
          <tpl fld="2" item="15"/>
          <tpl fld="3" item="1"/>
          <tpl hier="71" item="0"/>
          <tpl fld="4" item="11"/>
        </tpls>
      </n>
      <n v="84657.82" in="0">
        <tpls c="5">
          <tpl fld="1" item="0"/>
          <tpl fld="2" item="15"/>
          <tpl fld="3" item="5"/>
          <tpl hier="71" item="0"/>
          <tpl fld="4" item="11"/>
        </tpls>
      </n>
      <n v="22112.92" in="0">
        <tpls c="5">
          <tpl fld="1" item="0"/>
          <tpl fld="2" item="15"/>
          <tpl fld="3" item="9"/>
          <tpl hier="71" item="0"/>
          <tpl fld="4" item="11"/>
        </tpls>
      </n>
      <n v="22329.559999999998" in="0">
        <tpls c="5">
          <tpl fld="1" item="0"/>
          <tpl fld="2" item="16"/>
          <tpl fld="3" item="0"/>
          <tpl hier="71" item="0"/>
          <tpl fld="4" item="11"/>
        </tpls>
      </n>
      <n v="22624.52" in="0">
        <tpls c="5">
          <tpl fld="1" item="0"/>
          <tpl fld="2" item="16"/>
          <tpl fld="3" item="4"/>
          <tpl hier="71" item="0"/>
          <tpl fld="4" item="11"/>
        </tpls>
      </n>
      <n v="85118.58" in="0">
        <tpls c="5">
          <tpl fld="1" item="0"/>
          <tpl fld="2" item="16"/>
          <tpl fld="3" item="8"/>
          <tpl hier="71" item="0"/>
          <tpl fld="4" item="11"/>
        </tpls>
      </n>
      <n v="515291.42999999993" in="0">
        <tpls c="4">
          <tpl fld="1" item="0"/>
          <tpl fld="2" item="16"/>
          <tpl hier="71" item="0"/>
          <tpl fld="4" item="11"/>
        </tpls>
      </n>
      <n v="20397.88" in="0">
        <tpls c="5">
          <tpl fld="1" item="0"/>
          <tpl fld="2" item="17"/>
          <tpl fld="3" item="3"/>
          <tpl hier="71" item="0"/>
          <tpl fld="4" item="11"/>
        </tpls>
      </n>
      <n v="20684.84" in="0">
        <tpls c="5">
          <tpl fld="1" item="0"/>
          <tpl fld="2" item="17"/>
          <tpl fld="3" item="7"/>
          <tpl hier="71" item="0"/>
          <tpl fld="4" item="11"/>
        </tpls>
      </n>
      <n v="83225.390000000014" in="0">
        <tpls c="5">
          <tpl fld="1" item="0"/>
          <tpl fld="2" item="17"/>
          <tpl fld="3" item="11"/>
          <tpl hier="71" item="0"/>
          <tpl fld="4" item="11"/>
        </tpls>
      </n>
      <n v="84100.67" in="0">
        <tpls c="5">
          <tpl fld="1" item="0"/>
          <tpl fld="2" item="18"/>
          <tpl fld="3" item="2"/>
          <tpl hier="71" item="0"/>
          <tpl fld="4" item="11"/>
        </tpls>
      </n>
      <n v="21495.270000000004" in="0">
        <tpls c="5">
          <tpl fld="1" item="0"/>
          <tpl fld="2" item="18"/>
          <tpl fld="3" item="6"/>
          <tpl hier="71" item="0"/>
          <tpl fld="4" item="11"/>
        </tpls>
      </n>
      <n v="21799.9" in="0">
        <tpls c="5">
          <tpl fld="1" item="0"/>
          <tpl fld="2" item="18"/>
          <tpl fld="3" item="10"/>
          <tpl hier="71" item="0"/>
          <tpl fld="4" item="11"/>
        </tpls>
      </n>
      <n v="22027.71" in="0">
        <tpls c="5">
          <tpl fld="1" item="0"/>
          <tpl fld="2" item="19"/>
          <tpl fld="3" item="1"/>
          <tpl hier="71" item="0"/>
          <tpl fld="4" item="11"/>
        </tpls>
      </n>
      <n v="88630.74" in="0">
        <tpls c="5">
          <tpl fld="1" item="0"/>
          <tpl fld="2" item="19"/>
          <tpl fld="3" item="5"/>
          <tpl hier="71" item="0"/>
          <tpl fld="4" item="11"/>
        </tpls>
      </n>
      <n v="22654.57" in="0">
        <tpls c="5">
          <tpl fld="1" item="0"/>
          <tpl fld="2" item="19"/>
          <tpl fld="3" item="9"/>
          <tpl hier="71" item="0"/>
          <tpl fld="4" item="11"/>
        </tpls>
      </n>
      <n v="22891.55" in="0">
        <tpls c="5">
          <tpl fld="1" item="0"/>
          <tpl fld="2" item="20"/>
          <tpl fld="3" item="0"/>
          <tpl hier="71" item="0"/>
          <tpl fld="4" item="11"/>
        </tpls>
      </n>
      <n v="23214.090000000004" in="0">
        <tpls c="5">
          <tpl fld="1" item="0"/>
          <tpl fld="2" item="20"/>
          <tpl fld="3" item="4"/>
          <tpl hier="71" item="0"/>
          <tpl fld="4" item="11"/>
        </tpls>
      </n>
      <n v="93409.93" in="0">
        <tpls c="5">
          <tpl fld="1" item="0"/>
          <tpl fld="2" item="20"/>
          <tpl fld="3" item="8"/>
          <tpl hier="71" item="0"/>
          <tpl fld="4" item="11"/>
        </tpls>
      </n>
      <n v="558090.65" in="0">
        <tpls c="4">
          <tpl fld="1" item="0"/>
          <tpl fld="2" item="20"/>
          <tpl hier="71" item="0"/>
          <tpl fld="4" item="11"/>
        </tpls>
      </n>
      <n v="24125.1" in="0">
        <tpls c="5">
          <tpl fld="1" item="0"/>
          <tpl fld="2" item="21"/>
          <tpl fld="3" item="3"/>
          <tpl hier="71" item="0"/>
          <tpl fld="4" item="11"/>
        </tpls>
      </n>
      <n v="24465.279999999999" in="0">
        <tpls c="5">
          <tpl fld="1" item="0"/>
          <tpl fld="2" item="21"/>
          <tpl fld="3" item="7"/>
          <tpl hier="71" item="0"/>
          <tpl fld="4" item="11"/>
        </tpls>
      </n>
      <n v="45767.19" in="0">
        <tpls c="5">
          <tpl fld="1" item="0"/>
          <tpl fld="2" item="21"/>
          <tpl fld="3" item="11"/>
          <tpl hier="71" item="0"/>
          <tpl fld="4" item="11"/>
        </tpls>
      </n>
      <n v="41751.160000000003" in="0">
        <tpls c="5">
          <tpl fld="1" item="0"/>
          <tpl fld="2" item="22"/>
          <tpl fld="3" item="2"/>
          <tpl hier="71" item="0"/>
          <tpl fld="4" item="11"/>
        </tpls>
      </n>
      <n v="23344.92" in="0">
        <tpls c="5">
          <tpl fld="1" item="0"/>
          <tpl fld="2" item="22"/>
          <tpl fld="3" item="6"/>
          <tpl hier="71" item="0"/>
          <tpl fld="4" item="11"/>
        </tpls>
      </n>
      <n v="23675.14" in="0">
        <tpls c="5">
          <tpl fld="1" item="0"/>
          <tpl fld="2" item="22"/>
          <tpl fld="3" item="10"/>
          <tpl hier="71" item="0"/>
          <tpl fld="4" item="11"/>
        </tpls>
      </n>
      <n v="23302.059999999998" in="0">
        <tpls c="5">
          <tpl fld="1" item="0"/>
          <tpl fld="2" item="23"/>
          <tpl fld="3" item="1"/>
          <tpl hier="71" item="0"/>
          <tpl fld="4" item="11"/>
        </tpls>
      </n>
      <n v="42180.71" in="0">
        <tpls c="5">
          <tpl fld="1" item="0"/>
          <tpl fld="2" item="23"/>
          <tpl fld="3" item="5"/>
          <tpl hier="71" item="0"/>
          <tpl fld="4" item="11"/>
        </tpls>
      </n>
      <n v="18854.080000000002" in="0">
        <tpls c="5">
          <tpl fld="1" item="0"/>
          <tpl fld="2" item="23"/>
          <tpl fld="3" item="9"/>
          <tpl hier="71" item="0"/>
          <tpl fld="4" item="11"/>
        </tpls>
      </n>
      <m>
        <tpls c="5">
          <tpl fld="1" item="0"/>
          <tpl fld="2" item="24"/>
          <tpl fld="3" item="0"/>
          <tpl hier="71" item="0"/>
          <tpl fld="4" item="11"/>
        </tpls>
      </m>
      <m>
        <tpls c="5">
          <tpl fld="1" item="0"/>
          <tpl fld="2" item="24"/>
          <tpl fld="3" item="4"/>
          <tpl hier="71" item="0"/>
          <tpl fld="4" item="11"/>
        </tpls>
      </m>
      <n v="20276.129999999997" in="0">
        <tpls c="5">
          <tpl fld="1" item="0"/>
          <tpl fld="2" item="24"/>
          <tpl fld="3" item="8"/>
          <tpl hier="71" item="0"/>
          <tpl fld="4" item="11"/>
        </tpls>
      </n>
      <n v="80786.609999999971" in="0">
        <tpls c="4">
          <tpl fld="1" item="0"/>
          <tpl fld="2" item="24"/>
          <tpl hier="71" item="0"/>
          <tpl fld="4" item="11"/>
        </tpls>
      </n>
      <m>
        <tpls c="5">
          <tpl fld="1" item="0"/>
          <tpl fld="2" item="25"/>
          <tpl fld="3" item="3"/>
          <tpl hier="71" item="0"/>
          <tpl fld="4" item="11"/>
        </tpls>
      </m>
      <m>
        <tpls c="5">
          <tpl fld="1" item="0"/>
          <tpl fld="2" item="25"/>
          <tpl fld="3" item="7"/>
          <tpl hier="71" item="0"/>
          <tpl fld="4" item="11"/>
        </tpls>
      </m>
      <n v="1663.5" in="0">
        <tpls c="5">
          <tpl fld="1" item="0"/>
          <tpl fld="2" item="25"/>
          <tpl fld="3" item="11"/>
          <tpl hier="71" item="0"/>
          <tpl fld="4" item="11"/>
        </tpls>
      </n>
      <n v="1673.69" in="0">
        <tpls c="5">
          <tpl fld="1" item="0"/>
          <tpl fld="2" item="26"/>
          <tpl fld="3" item="2"/>
          <tpl hier="71" item="0"/>
          <tpl fld="4" item="11"/>
        </tpls>
      </n>
      <m>
        <tpls c="5">
          <tpl fld="1" item="0"/>
          <tpl fld="2" item="26"/>
          <tpl fld="3" item="6"/>
          <tpl hier="71" item="0"/>
          <tpl fld="4" item="11"/>
        </tpls>
      </m>
      <m>
        <tpls c="5">
          <tpl fld="1" item="0"/>
          <tpl fld="2" item="26"/>
          <tpl fld="3" item="10"/>
          <tpl hier="71" item="0"/>
          <tpl fld="4" item="11"/>
        </tpls>
      </m>
      <m>
        <tpls c="5">
          <tpl fld="1" item="0"/>
          <tpl fld="2" item="27"/>
          <tpl fld="3" item="1"/>
          <tpl hier="71" item="0"/>
          <tpl fld="4" item="11"/>
        </tpls>
      </m>
      <n v="1725.58" in="0">
        <tpls c="5">
          <tpl fld="1" item="0"/>
          <tpl fld="2" item="27"/>
          <tpl fld="3" item="5"/>
          <tpl hier="71" item="0"/>
          <tpl fld="4" item="11"/>
        </tpls>
      </n>
      <m>
        <tpls c="5">
          <tpl fld="1" item="0"/>
          <tpl fld="2" item="27"/>
          <tpl fld="3" item="9"/>
          <tpl hier="71" item="0"/>
          <tpl fld="4" item="11"/>
        </tpls>
      </m>
      <m>
        <tpls c="5">
          <tpl fld="1" item="0"/>
          <tpl fld="2" item="28"/>
          <tpl fld="3" item="0"/>
          <tpl hier="71" item="0"/>
          <tpl fld="4" item="11"/>
        </tpls>
      </m>
      <m>
        <tpls c="5">
          <tpl fld="1" item="0"/>
          <tpl fld="2" item="28"/>
          <tpl fld="3" item="4"/>
          <tpl hier="71" item="0"/>
          <tpl fld="4" item="11"/>
        </tpls>
      </m>
      <n v="1779.08" in="0">
        <tpls c="5">
          <tpl fld="1" item="0"/>
          <tpl fld="2" item="28"/>
          <tpl fld="3" item="8"/>
          <tpl hier="71" item="0"/>
          <tpl fld="4" item="11"/>
        </tpls>
      </n>
      <n v="7094.78" in="0">
        <tpls c="4">
          <tpl fld="1" item="0"/>
          <tpl fld="2" item="28"/>
          <tpl hier="71" item="0"/>
          <tpl fld="4" item="11"/>
        </tpls>
      </n>
      <m>
        <tpls c="5">
          <tpl fld="1" item="0"/>
          <tpl fld="2" item="29"/>
          <tpl fld="3" item="3"/>
          <tpl hier="71" item="0"/>
          <tpl fld="4" item="11"/>
        </tpls>
      </m>
      <m>
        <tpls c="5">
          <tpl fld="1" item="0"/>
          <tpl fld="2" item="29"/>
          <tpl fld="3" item="7"/>
          <tpl hier="71" item="0"/>
          <tpl fld="4" item="11"/>
        </tpls>
      </m>
      <n v="1834.23" in="0">
        <tpls c="5">
          <tpl fld="1" item="0"/>
          <tpl fld="2" item="29"/>
          <tpl fld="3" item="11"/>
          <tpl hier="71" item="0"/>
          <tpl fld="4" item="11"/>
        </tpls>
      </n>
      <n v="1845.47" in="0">
        <tpls c="5">
          <tpl fld="1" item="0"/>
          <tpl fld="2" item="30"/>
          <tpl fld="3" item="2"/>
          <tpl hier="71" item="0"/>
          <tpl fld="4" item="11"/>
        </tpls>
      </n>
      <m>
        <tpls c="5">
          <tpl fld="1" item="0"/>
          <tpl fld="2" item="30"/>
          <tpl fld="3" item="6"/>
          <tpl hier="71" item="0"/>
          <tpl fld="4" item="11"/>
        </tpls>
      </m>
      <m>
        <tpls c="5">
          <tpl fld="1" item="0"/>
          <tpl fld="2" item="30"/>
          <tpl fld="3" item="10"/>
          <tpl hier="71" item="0"/>
          <tpl fld="4" item="11"/>
        </tpls>
      </m>
      <m>
        <tpls c="5">
          <tpl fld="1" item="0"/>
          <tpl fld="2" item="0"/>
          <tpl fld="3" item="0"/>
          <tpl hier="71" item="0"/>
          <tpl fld="4" item="12"/>
        </tpls>
      </m>
      <m>
        <tpls c="5">
          <tpl fld="1" item="0"/>
          <tpl fld="2" item="0"/>
          <tpl fld="3" item="4"/>
          <tpl hier="71" item="0"/>
          <tpl fld="4" item="12"/>
        </tpls>
      </m>
      <m>
        <tpls c="5">
          <tpl fld="1" item="0"/>
          <tpl fld="2" item="0"/>
          <tpl fld="3" item="8"/>
          <tpl hier="71" item="0"/>
          <tpl fld="4" item="12"/>
        </tpls>
      </m>
      <m>
        <tpls c="4">
          <tpl fld="1" item="0"/>
          <tpl fld="2" item="0"/>
          <tpl hier="71" item="0"/>
          <tpl fld="4" item="12"/>
        </tpls>
      </m>
      <m>
        <tpls c="5">
          <tpl fld="1" item="0"/>
          <tpl fld="2" item="1"/>
          <tpl fld="3" item="3"/>
          <tpl hier="71" item="0"/>
          <tpl fld="4" item="12"/>
        </tpls>
      </m>
      <m>
        <tpls c="5">
          <tpl fld="1" item="0"/>
          <tpl fld="2" item="1"/>
          <tpl fld="3" item="7"/>
          <tpl hier="71" item="0"/>
          <tpl fld="4" item="12"/>
        </tpls>
      </m>
      <m>
        <tpls c="5">
          <tpl fld="1" item="0"/>
          <tpl fld="2" item="1"/>
          <tpl fld="3" item="11"/>
          <tpl hier="71" item="0"/>
          <tpl fld="4" item="12"/>
        </tpls>
      </m>
      <m>
        <tpls c="5">
          <tpl fld="1" item="0"/>
          <tpl fld="2" item="2"/>
          <tpl fld="3" item="2"/>
          <tpl hier="71" item="0"/>
          <tpl fld="4" item="12"/>
        </tpls>
      </m>
      <m>
        <tpls c="5">
          <tpl fld="1" item="0"/>
          <tpl fld="2" item="2"/>
          <tpl fld="3" item="6"/>
          <tpl hier="71" item="0"/>
          <tpl fld="4" item="12"/>
        </tpls>
      </m>
      <m>
        <tpls c="5">
          <tpl fld="1" item="0"/>
          <tpl fld="2" item="2"/>
          <tpl fld="3" item="10"/>
          <tpl hier="71" item="0"/>
          <tpl fld="4" item="12"/>
        </tpls>
      </m>
      <m>
        <tpls c="5">
          <tpl fld="1" item="0"/>
          <tpl fld="2" item="3"/>
          <tpl fld="3" item="1"/>
          <tpl hier="71" item="0"/>
          <tpl fld="4" item="12"/>
        </tpls>
      </m>
      <m>
        <tpls c="5">
          <tpl fld="1" item="0"/>
          <tpl fld="2" item="3"/>
          <tpl fld="3" item="5"/>
          <tpl hier="71" item="0"/>
          <tpl fld="4" item="12"/>
        </tpls>
      </m>
      <m>
        <tpls c="5">
          <tpl fld="1" item="0"/>
          <tpl fld="2" item="3"/>
          <tpl fld="3" item="9"/>
          <tpl hier="71" item="0"/>
          <tpl fld="4" item="12"/>
        </tpls>
      </m>
      <m>
        <tpls c="5">
          <tpl fld="1" item="0"/>
          <tpl fld="2" item="4"/>
          <tpl fld="3" item="0"/>
          <tpl hier="71" item="0"/>
          <tpl fld="4" item="12"/>
        </tpls>
      </m>
      <m>
        <tpls c="5">
          <tpl fld="1" item="0"/>
          <tpl fld="2" item="4"/>
          <tpl fld="3" item="4"/>
          <tpl hier="71" item="0"/>
          <tpl fld="4" item="12"/>
        </tpls>
      </m>
      <m>
        <tpls c="5">
          <tpl fld="1" item="0"/>
          <tpl fld="2" item="4"/>
          <tpl fld="3" item="8"/>
          <tpl hier="71" item="0"/>
          <tpl fld="4" item="12"/>
        </tpls>
      </m>
      <m>
        <tpls c="4">
          <tpl fld="1" item="0"/>
          <tpl fld="2" item="4"/>
          <tpl hier="71" item="0"/>
          <tpl fld="4" item="12"/>
        </tpls>
      </m>
      <m>
        <tpls c="5">
          <tpl fld="1" item="0"/>
          <tpl fld="2" item="5"/>
          <tpl fld="3" item="3"/>
          <tpl hier="71" item="0"/>
          <tpl fld="4" item="12"/>
        </tpls>
      </m>
      <m>
        <tpls c="5">
          <tpl fld="1" item="0"/>
          <tpl fld="2" item="5"/>
          <tpl fld="3" item="7"/>
          <tpl hier="71" item="0"/>
          <tpl fld="4" item="12"/>
        </tpls>
      </m>
      <n v="22.65" in="0">
        <tpls c="5">
          <tpl fld="1" item="0"/>
          <tpl fld="2" item="5"/>
          <tpl fld="3" item="11"/>
          <tpl hier="71" item="0"/>
          <tpl fld="4" item="12"/>
        </tpls>
      </n>
      <n v="22.65" in="0">
        <tpls c="5">
          <tpl fld="1" item="0"/>
          <tpl fld="2" item="6"/>
          <tpl fld="3" item="2"/>
          <tpl hier="71" item="0"/>
          <tpl fld="4" item="12"/>
        </tpls>
      </n>
      <n v="22.65" in="0">
        <tpls c="5">
          <tpl fld="1" item="0"/>
          <tpl fld="2" item="6"/>
          <tpl fld="3" item="6"/>
          <tpl hier="71" item="0"/>
          <tpl fld="4" item="12"/>
        </tpls>
      </n>
      <n v="22.65" in="0">
        <tpls c="5">
          <tpl fld="1" item="0"/>
          <tpl fld="2" item="6"/>
          <tpl fld="3" item="10"/>
          <tpl hier="71" item="0"/>
          <tpl fld="4" item="12"/>
        </tpls>
      </n>
      <n v="22.65" in="0">
        <tpls c="5">
          <tpl fld="1" item="0"/>
          <tpl fld="2" item="7"/>
          <tpl fld="3" item="1"/>
          <tpl hier="71" item="0"/>
          <tpl fld="4" item="12"/>
        </tpls>
      </n>
      <n v="22.65" in="0">
        <tpls c="5">
          <tpl fld="1" item="0"/>
          <tpl fld="2" item="7"/>
          <tpl fld="3" item="5"/>
          <tpl hier="71" item="0"/>
          <tpl fld="4" item="12"/>
        </tpls>
      </n>
      <n v="22.65" in="0">
        <tpls c="5">
          <tpl fld="1" item="0"/>
          <tpl fld="2" item="7"/>
          <tpl fld="3" item="9"/>
          <tpl hier="71" item="0"/>
          <tpl fld="4" item="12"/>
        </tpls>
      </n>
      <n v="22.65" in="0">
        <tpls c="5">
          <tpl fld="1" item="0"/>
          <tpl fld="2" item="8"/>
          <tpl fld="3" item="0"/>
          <tpl hier="71" item="0"/>
          <tpl fld="4" item="12"/>
        </tpls>
      </n>
      <n v="22.65" in="0">
        <tpls c="5">
          <tpl fld="1" item="0"/>
          <tpl fld="2" item="8"/>
          <tpl fld="3" item="4"/>
          <tpl hier="71" item="0"/>
          <tpl fld="4" item="12"/>
        </tpls>
      </n>
      <n v="22.65" in="0">
        <tpls c="5">
          <tpl fld="1" item="0"/>
          <tpl fld="2" item="8"/>
          <tpl fld="3" item="8"/>
          <tpl hier="71" item="0"/>
          <tpl fld="4" item="12"/>
        </tpls>
      </n>
      <n v="271.8" in="0">
        <tpls c="4">
          <tpl fld="1" item="0"/>
          <tpl fld="2" item="8"/>
          <tpl hier="71" item="0"/>
          <tpl fld="4" item="12"/>
        </tpls>
      </n>
      <n v="22.65" in="0">
        <tpls c="5">
          <tpl fld="1" item="0"/>
          <tpl fld="2" item="9"/>
          <tpl fld="3" item="3"/>
          <tpl hier="71" item="0"/>
          <tpl fld="4" item="12"/>
        </tpls>
      </n>
      <n v="22.65" in="0">
        <tpls c="5">
          <tpl fld="1" item="0"/>
          <tpl fld="2" item="9"/>
          <tpl fld="3" item="7"/>
          <tpl hier="71" item="0"/>
          <tpl fld="4" item="12"/>
        </tpls>
      </n>
      <n v="22.65" in="0">
        <tpls c="5">
          <tpl fld="1" item="0"/>
          <tpl fld="2" item="9"/>
          <tpl fld="3" item="11"/>
          <tpl hier="71" item="0"/>
          <tpl fld="4" item="12"/>
        </tpls>
      </n>
      <n v="22.65" in="0">
        <tpls c="5">
          <tpl fld="1" item="0"/>
          <tpl fld="2" item="10"/>
          <tpl fld="3" item="2"/>
          <tpl hier="71" item="0"/>
          <tpl fld="4" item="12"/>
        </tpls>
      </n>
      <n v="22.65" in="0">
        <tpls c="5">
          <tpl fld="1" item="0"/>
          <tpl fld="2" item="10"/>
          <tpl fld="3" item="6"/>
          <tpl hier="71" item="0"/>
          <tpl fld="4" item="12"/>
        </tpls>
      </n>
      <m>
        <tpls c="5">
          <tpl fld="1" item="0"/>
          <tpl fld="2" item="10"/>
          <tpl fld="3" item="10"/>
          <tpl hier="71" item="0"/>
          <tpl fld="4" item="12"/>
        </tpls>
      </m>
      <m>
        <tpls c="5">
          <tpl fld="1" item="0"/>
          <tpl fld="2" item="11"/>
          <tpl fld="3" item="1"/>
          <tpl hier="71" item="0"/>
          <tpl fld="4" item="12"/>
        </tpls>
      </m>
      <m>
        <tpls c="5">
          <tpl fld="1" item="0"/>
          <tpl fld="2" item="11"/>
          <tpl fld="3" item="5"/>
          <tpl hier="71" item="0"/>
          <tpl fld="4" item="12"/>
        </tpls>
      </m>
      <m>
        <tpls c="5">
          <tpl fld="1" item="0"/>
          <tpl fld="2" item="11"/>
          <tpl fld="3" item="9"/>
          <tpl hier="71" item="0"/>
          <tpl fld="4" item="12"/>
        </tpls>
      </m>
      <m>
        <tpls c="5">
          <tpl fld="1" item="0"/>
          <tpl fld="2" item="12"/>
          <tpl fld="3" item="0"/>
          <tpl hier="71" item="0"/>
          <tpl fld="4" item="12"/>
        </tpls>
      </m>
      <m>
        <tpls c="5">
          <tpl fld="1" item="0"/>
          <tpl fld="2" item="12"/>
          <tpl fld="3" item="4"/>
          <tpl hier="71" item="0"/>
          <tpl fld="4" item="12"/>
        </tpls>
      </m>
      <m>
        <tpls c="5">
          <tpl fld="1" item="0"/>
          <tpl fld="2" item="12"/>
          <tpl fld="3" item="8"/>
          <tpl hier="71" item="0"/>
          <tpl fld="4" item="12"/>
        </tpls>
      </m>
      <m>
        <tpls c="4">
          <tpl fld="1" item="0"/>
          <tpl fld="2" item="12"/>
          <tpl hier="71" item="0"/>
          <tpl fld="4" item="12"/>
        </tpls>
      </m>
      <m>
        <tpls c="5">
          <tpl fld="1" item="0"/>
          <tpl fld="2" item="13"/>
          <tpl fld="3" item="3"/>
          <tpl hier="71" item="0"/>
          <tpl fld="4" item="12"/>
        </tpls>
      </m>
      <m>
        <tpls c="5">
          <tpl fld="1" item="0"/>
          <tpl fld="2" item="13"/>
          <tpl fld="3" item="7"/>
          <tpl hier="71" item="0"/>
          <tpl fld="4" item="12"/>
        </tpls>
      </m>
      <m>
        <tpls c="5">
          <tpl fld="1" item="0"/>
          <tpl fld="2" item="13"/>
          <tpl fld="3" item="11"/>
          <tpl hier="71" item="0"/>
          <tpl fld="4" item="12"/>
        </tpls>
      </m>
      <m>
        <tpls c="5">
          <tpl fld="1" item="0"/>
          <tpl fld="2" item="14"/>
          <tpl fld="3" item="2"/>
          <tpl hier="71" item="0"/>
          <tpl fld="4" item="12"/>
        </tpls>
      </m>
      <m>
        <tpls c="5">
          <tpl fld="1" item="0"/>
          <tpl fld="2" item="14"/>
          <tpl fld="3" item="6"/>
          <tpl hier="71" item="0"/>
          <tpl fld="4" item="12"/>
        </tpls>
      </m>
      <m>
        <tpls c="5">
          <tpl fld="1" item="0"/>
          <tpl fld="2" item="14"/>
          <tpl fld="3" item="10"/>
          <tpl hier="71" item="0"/>
          <tpl fld="4" item="12"/>
        </tpls>
      </m>
      <m>
        <tpls c="5">
          <tpl fld="1" item="0"/>
          <tpl fld="2" item="15"/>
          <tpl fld="3" item="1"/>
          <tpl hier="71" item="0"/>
          <tpl fld="4" item="12"/>
        </tpls>
      </m>
      <m>
        <tpls c="5">
          <tpl fld="1" item="0"/>
          <tpl fld="2" item="15"/>
          <tpl fld="3" item="5"/>
          <tpl hier="71" item="0"/>
          <tpl fld="4" item="12"/>
        </tpls>
      </m>
      <m>
        <tpls c="5">
          <tpl fld="1" item="0"/>
          <tpl fld="2" item="15"/>
          <tpl fld="3" item="9"/>
          <tpl hier="71" item="0"/>
          <tpl fld="4" item="12"/>
        </tpls>
      </m>
      <m>
        <tpls c="5">
          <tpl fld="1" item="0"/>
          <tpl fld="2" item="16"/>
          <tpl fld="3" item="0"/>
          <tpl hier="71" item="0"/>
          <tpl fld="4" item="12"/>
        </tpls>
      </m>
      <m>
        <tpls c="5">
          <tpl fld="1" item="0"/>
          <tpl fld="2" item="16"/>
          <tpl fld="3" item="4"/>
          <tpl hier="71" item="0"/>
          <tpl fld="4" item="12"/>
        </tpls>
      </m>
      <m>
        <tpls c="5">
          <tpl fld="1" item="0"/>
          <tpl fld="2" item="16"/>
          <tpl fld="3" item="8"/>
          <tpl hier="71" item="0"/>
          <tpl fld="4" item="12"/>
        </tpls>
      </m>
      <m>
        <tpls c="4">
          <tpl fld="1" item="0"/>
          <tpl fld="2" item="16"/>
          <tpl hier="71" item="0"/>
          <tpl fld="4" item="12"/>
        </tpls>
      </m>
      <m>
        <tpls c="5">
          <tpl fld="1" item="0"/>
          <tpl fld="2" item="17"/>
          <tpl fld="3" item="3"/>
          <tpl hier="71" item="0"/>
          <tpl fld="4" item="12"/>
        </tpls>
      </m>
      <m>
        <tpls c="5">
          <tpl fld="1" item="0"/>
          <tpl fld="2" item="17"/>
          <tpl fld="3" item="7"/>
          <tpl hier="71" item="0"/>
          <tpl fld="4" item="12"/>
        </tpls>
      </m>
      <m>
        <tpls c="5">
          <tpl fld="1" item="0"/>
          <tpl fld="2" item="17"/>
          <tpl fld="3" item="11"/>
          <tpl hier="71" item="0"/>
          <tpl fld="4" item="12"/>
        </tpls>
      </m>
      <m>
        <tpls c="5">
          <tpl fld="1" item="0"/>
          <tpl fld="2" item="18"/>
          <tpl fld="3" item="2"/>
          <tpl hier="71" item="0"/>
          <tpl fld="4" item="12"/>
        </tpls>
      </m>
      <m>
        <tpls c="5">
          <tpl fld="1" item="0"/>
          <tpl fld="2" item="18"/>
          <tpl fld="3" item="6"/>
          <tpl hier="71" item="0"/>
          <tpl fld="4" item="12"/>
        </tpls>
      </m>
      <m>
        <tpls c="5">
          <tpl fld="1" item="0"/>
          <tpl fld="2" item="18"/>
          <tpl fld="3" item="10"/>
          <tpl hier="71" item="0"/>
          <tpl fld="4" item="12"/>
        </tpls>
      </m>
      <m>
        <tpls c="5">
          <tpl fld="1" item="0"/>
          <tpl fld="2" item="19"/>
          <tpl fld="3" item="1"/>
          <tpl hier="71" item="0"/>
          <tpl fld="4" item="12"/>
        </tpls>
      </m>
      <m>
        <tpls c="5">
          <tpl fld="1" item="0"/>
          <tpl fld="2" item="19"/>
          <tpl fld="3" item="5"/>
          <tpl hier="71" item="0"/>
          <tpl fld="4" item="12"/>
        </tpls>
      </m>
      <m>
        <tpls c="5">
          <tpl fld="1" item="0"/>
          <tpl fld="2" item="19"/>
          <tpl fld="3" item="9"/>
          <tpl hier="71" item="0"/>
          <tpl fld="4" item="12"/>
        </tpls>
      </m>
      <m>
        <tpls c="5">
          <tpl fld="1" item="0"/>
          <tpl fld="2" item="20"/>
          <tpl fld="3" item="0"/>
          <tpl hier="71" item="0"/>
          <tpl fld="4" item="12"/>
        </tpls>
      </m>
      <m>
        <tpls c="5">
          <tpl fld="1" item="0"/>
          <tpl fld="2" item="20"/>
          <tpl fld="3" item="4"/>
          <tpl hier="71" item="0"/>
          <tpl fld="4" item="12"/>
        </tpls>
      </m>
      <m>
        <tpls c="5">
          <tpl fld="1" item="0"/>
          <tpl fld="2" item="20"/>
          <tpl fld="3" item="8"/>
          <tpl hier="71" item="0"/>
          <tpl fld="4" item="12"/>
        </tpls>
      </m>
      <m>
        <tpls c="4">
          <tpl fld="1" item="0"/>
          <tpl fld="2" item="20"/>
          <tpl hier="71" item="0"/>
          <tpl fld="4" item="12"/>
        </tpls>
      </m>
      <m>
        <tpls c="5">
          <tpl fld="1" item="0"/>
          <tpl fld="2" item="21"/>
          <tpl fld="3" item="3"/>
          <tpl hier="71" item="0"/>
          <tpl fld="4" item="12"/>
        </tpls>
      </m>
      <m>
        <tpls c="5">
          <tpl fld="1" item="0"/>
          <tpl fld="2" item="21"/>
          <tpl fld="3" item="7"/>
          <tpl hier="71" item="0"/>
          <tpl fld="4" item="12"/>
        </tpls>
      </m>
      <m>
        <tpls c="5">
          <tpl fld="1" item="0"/>
          <tpl fld="2" item="21"/>
          <tpl fld="3" item="11"/>
          <tpl hier="71" item="0"/>
          <tpl fld="4" item="12"/>
        </tpls>
      </m>
      <m>
        <tpls c="5">
          <tpl fld="1" item="0"/>
          <tpl fld="2" item="22"/>
          <tpl fld="3" item="2"/>
          <tpl hier="71" item="0"/>
          <tpl fld="4" item="12"/>
        </tpls>
      </m>
      <m>
        <tpls c="5">
          <tpl fld="1" item="0"/>
          <tpl fld="2" item="22"/>
          <tpl fld="3" item="6"/>
          <tpl hier="71" item="0"/>
          <tpl fld="4" item="12"/>
        </tpls>
      </m>
      <m>
        <tpls c="5">
          <tpl fld="1" item="0"/>
          <tpl fld="2" item="22"/>
          <tpl fld="3" item="10"/>
          <tpl hier="71" item="0"/>
          <tpl fld="4" item="12"/>
        </tpls>
      </m>
      <m>
        <tpls c="5">
          <tpl fld="1" item="0"/>
          <tpl fld="2" item="23"/>
          <tpl fld="3" item="1"/>
          <tpl hier="71" item="0"/>
          <tpl fld="4" item="12"/>
        </tpls>
      </m>
      <m>
        <tpls c="5">
          <tpl fld="1" item="0"/>
          <tpl fld="2" item="23"/>
          <tpl fld="3" item="5"/>
          <tpl hier="71" item="0"/>
          <tpl fld="4" item="12"/>
        </tpls>
      </m>
      <m>
        <tpls c="5">
          <tpl fld="1" item="0"/>
          <tpl fld="2" item="23"/>
          <tpl fld="3" item="9"/>
          <tpl hier="71" item="0"/>
          <tpl fld="4" item="12"/>
        </tpls>
      </m>
      <m>
        <tpls c="5">
          <tpl fld="1" item="0"/>
          <tpl fld="2" item="24"/>
          <tpl fld="3" item="0"/>
          <tpl hier="71" item="0"/>
          <tpl fld="4" item="12"/>
        </tpls>
      </m>
      <m>
        <tpls c="5">
          <tpl fld="1" item="0"/>
          <tpl fld="2" item="24"/>
          <tpl fld="3" item="4"/>
          <tpl hier="71" item="0"/>
          <tpl fld="4" item="12"/>
        </tpls>
      </m>
      <m>
        <tpls c="5">
          <tpl fld="1" item="0"/>
          <tpl fld="2" item="24"/>
          <tpl fld="3" item="8"/>
          <tpl hier="71" item="0"/>
          <tpl fld="4" item="12"/>
        </tpls>
      </m>
      <m>
        <tpls c="4">
          <tpl fld="1" item="0"/>
          <tpl fld="2" item="24"/>
          <tpl hier="71" item="0"/>
          <tpl fld="4" item="12"/>
        </tpls>
      </m>
      <m>
        <tpls c="5">
          <tpl fld="1" item="0"/>
          <tpl fld="2" item="25"/>
          <tpl fld="3" item="3"/>
          <tpl hier="71" item="0"/>
          <tpl fld="4" item="12"/>
        </tpls>
      </m>
      <m>
        <tpls c="5">
          <tpl fld="1" item="0"/>
          <tpl fld="2" item="25"/>
          <tpl fld="3" item="7"/>
          <tpl hier="71" item="0"/>
          <tpl fld="4" item="12"/>
        </tpls>
      </m>
      <m>
        <tpls c="5">
          <tpl fld="1" item="0"/>
          <tpl fld="2" item="25"/>
          <tpl fld="3" item="11"/>
          <tpl hier="71" item="0"/>
          <tpl fld="4" item="12"/>
        </tpls>
      </m>
      <m>
        <tpls c="5">
          <tpl fld="1" item="0"/>
          <tpl fld="2" item="26"/>
          <tpl fld="3" item="2"/>
          <tpl hier="71" item="0"/>
          <tpl fld="4" item="12"/>
        </tpls>
      </m>
      <m>
        <tpls c="5">
          <tpl fld="1" item="0"/>
          <tpl fld="2" item="26"/>
          <tpl fld="3" item="6"/>
          <tpl hier="71" item="0"/>
          <tpl fld="4" item="12"/>
        </tpls>
      </m>
      <m>
        <tpls c="5">
          <tpl fld="1" item="0"/>
          <tpl fld="2" item="26"/>
          <tpl fld="3" item="10"/>
          <tpl hier="71" item="0"/>
          <tpl fld="4" item="12"/>
        </tpls>
      </m>
      <m>
        <tpls c="5">
          <tpl fld="1" item="0"/>
          <tpl fld="2" item="27"/>
          <tpl fld="3" item="1"/>
          <tpl hier="71" item="0"/>
          <tpl fld="4" item="12"/>
        </tpls>
      </m>
      <m>
        <tpls c="5">
          <tpl fld="1" item="0"/>
          <tpl fld="2" item="27"/>
          <tpl fld="3" item="6"/>
          <tpl hier="71" item="0"/>
          <tpl fld="4" item="12"/>
        </tpls>
      </m>
      <m>
        <tpls c="5">
          <tpl fld="1" item="0"/>
          <tpl fld="2" item="28"/>
          <tpl fld="3" item="1"/>
          <tpl hier="71" item="0"/>
          <tpl fld="4" item="12"/>
        </tpls>
      </m>
      <m>
        <tpls c="5">
          <tpl fld="1" item="0"/>
          <tpl fld="2" item="28"/>
          <tpl fld="3" item="9"/>
          <tpl hier="71" item="0"/>
          <tpl fld="4" item="12"/>
        </tpls>
      </m>
      <m>
        <tpls c="5">
          <tpl fld="1" item="0"/>
          <tpl fld="2" item="29"/>
          <tpl fld="3" item="4"/>
          <tpl hier="71" item="0"/>
          <tpl fld="4" item="12"/>
        </tpls>
      </m>
      <m>
        <tpls c="4">
          <tpl fld="1" item="0"/>
          <tpl fld="2" item="29"/>
          <tpl hier="71" item="0"/>
          <tpl fld="4" item="12"/>
        </tpls>
      </m>
      <m>
        <tpls c="5">
          <tpl fld="1" item="0"/>
          <tpl fld="2" item="30"/>
          <tpl fld="3" item="7"/>
          <tpl hier="71" item="0"/>
          <tpl fld="4" item="12"/>
        </tpls>
      </m>
      <n v="525.07999999999993" in="0">
        <tpls c="5">
          <tpl fld="1" item="0"/>
          <tpl fld="2" item="0"/>
          <tpl fld="3" item="1"/>
          <tpl hier="71" item="0"/>
          <tpl fld="4" item="13"/>
        </tpls>
      </n>
      <n v="462.89" in="0">
        <tpls c="5">
          <tpl fld="1" item="0"/>
          <tpl fld="2" item="0"/>
          <tpl fld="3" item="9"/>
          <tpl hier="71" item="0"/>
          <tpl fld="4" item="13"/>
        </tpls>
      </n>
      <n v="455.6" in="0">
        <tpls c="5">
          <tpl fld="1" item="0"/>
          <tpl fld="2" item="1"/>
          <tpl fld="3" item="4"/>
          <tpl hier="71" item="0"/>
          <tpl fld="4" item="13"/>
        </tpls>
      </n>
      <n v="110040.70000000001" in="0">
        <tpls c="4">
          <tpl fld="1" item="0"/>
          <tpl fld="2" item="1"/>
          <tpl hier="71" item="0"/>
          <tpl fld="4" item="13"/>
        </tpls>
      </n>
      <n v="7895.13" in="0">
        <tpls c="5">
          <tpl fld="1" item="0"/>
          <tpl fld="2" item="2"/>
          <tpl fld="3" item="7"/>
          <tpl hier="71" item="0"/>
          <tpl fld="4" item="13"/>
        </tpls>
      </n>
      <n v="58104.319999999992" in="0">
        <tpls c="5">
          <tpl fld="1" item="0"/>
          <tpl fld="2" item="3"/>
          <tpl fld="3" item="2"/>
          <tpl hier="71" item="0"/>
          <tpl fld="4" item="13"/>
        </tpls>
      </n>
      <n v="15238.390000000001" in="0">
        <tpls c="5">
          <tpl fld="1" item="0"/>
          <tpl fld="2" item="3"/>
          <tpl fld="3" item="10"/>
          <tpl hier="71" item="0"/>
          <tpl fld="4" item="13"/>
        </tpls>
      </n>
      <n v="65901.149999999994" in="0">
        <tpls c="5">
          <tpl fld="1" item="0"/>
          <tpl fld="2" item="4"/>
          <tpl fld="3" item="5"/>
          <tpl hier="71" item="0"/>
          <tpl fld="4" item="13"/>
        </tpls>
      </n>
      <n v="17372.71" in="0">
        <tpls c="5">
          <tpl fld="1" item="0"/>
          <tpl fld="2" item="5"/>
          <tpl fld="3" item="0"/>
          <tpl hier="71" item="0"/>
          <tpl fld="4" item="13"/>
        </tpls>
      </n>
      <n v="62343.290000000008" in="0">
        <tpls c="5">
          <tpl fld="1" item="0"/>
          <tpl fld="2" item="5"/>
          <tpl fld="3" item="8"/>
          <tpl hier="71" item="0"/>
          <tpl fld="4" item="13"/>
        </tpls>
      </n>
      <n v="16360.479999999998" in="0">
        <tpls c="5">
          <tpl fld="1" item="0"/>
          <tpl fld="2" item="6"/>
          <tpl fld="3" item="3"/>
          <tpl hier="71" item="0"/>
          <tpl fld="4" item="13"/>
        </tpls>
      </n>
      <n v="65165.119999999988" in="0">
        <tpls c="5">
          <tpl fld="1" item="0"/>
          <tpl fld="2" item="6"/>
          <tpl fld="3" item="11"/>
          <tpl hier="71" item="0"/>
          <tpl fld="4" item="13"/>
        </tpls>
      </n>
      <n v="18885.960000000003" in="0">
        <tpls c="5">
          <tpl fld="1" item="0"/>
          <tpl fld="2" item="7"/>
          <tpl fld="3" item="6"/>
          <tpl hier="71" item="0"/>
          <tpl fld="4" item="13"/>
        </tpls>
      </n>
      <n v="18258.860000000004" in="0">
        <tpls c="5">
          <tpl fld="1" item="0"/>
          <tpl fld="2" item="8"/>
          <tpl fld="3" item="1"/>
          <tpl hier="71" item="0"/>
          <tpl fld="4" item="13"/>
        </tpls>
      </n>
      <n v="17724.000000000007" in="0">
        <tpls c="5">
          <tpl fld="1" item="0"/>
          <tpl fld="2" item="8"/>
          <tpl fld="3" item="9"/>
          <tpl hier="71" item="0"/>
          <tpl fld="4" item="13"/>
        </tpls>
      </n>
      <n v="16724.059999999998" in="0">
        <tpls c="5">
          <tpl fld="1" item="0"/>
          <tpl fld="2" item="9"/>
          <tpl fld="3" item="4"/>
          <tpl hier="71" item="0"/>
          <tpl fld="4" item="13"/>
        </tpls>
      </n>
      <n v="368508.09" in="0">
        <tpls c="4">
          <tpl fld="1" item="0"/>
          <tpl fld="2" item="9"/>
          <tpl hier="71" item="0"/>
          <tpl fld="4" item="13"/>
        </tpls>
      </n>
      <n v="14652.989999999998" in="0">
        <tpls c="5">
          <tpl fld="1" item="0"/>
          <tpl fld="2" item="10"/>
          <tpl fld="3" item="7"/>
          <tpl hier="71" item="0"/>
          <tpl fld="4" item="13"/>
        </tpls>
      </n>
      <n v="52008.439999999995" in="0">
        <tpls c="5">
          <tpl fld="1" item="0"/>
          <tpl fld="2" item="11"/>
          <tpl fld="3" item="2"/>
          <tpl hier="71" item="0"/>
          <tpl fld="4" item="13"/>
        </tpls>
      </n>
      <n v="12815.349999999995" in="0">
        <tpls c="5">
          <tpl fld="1" item="0"/>
          <tpl fld="2" item="11"/>
          <tpl fld="3" item="10"/>
          <tpl hier="71" item="0"/>
          <tpl fld="4" item="13"/>
        </tpls>
      </n>
      <n v="46402.020000000004" in="0">
        <tpls c="5">
          <tpl fld="1" item="0"/>
          <tpl fld="2" item="12"/>
          <tpl fld="3" item="5"/>
          <tpl hier="71" item="0"/>
          <tpl fld="4" item="13"/>
        </tpls>
      </n>
      <n v="11197.07" in="0">
        <tpls c="5">
          <tpl fld="1" item="0"/>
          <tpl fld="2" item="13"/>
          <tpl fld="3" item="0"/>
          <tpl hier="71" item="0"/>
          <tpl fld="4" item="13"/>
        </tpls>
      </n>
      <n v="39130.589999999997" in="0">
        <tpls c="5">
          <tpl fld="1" item="0"/>
          <tpl fld="2" item="13"/>
          <tpl fld="3" item="8"/>
          <tpl hier="71" item="0"/>
          <tpl fld="4" item="13"/>
        </tpls>
      </n>
      <n v="9950.970000000003" in="0">
        <tpls c="5">
          <tpl fld="1" item="0"/>
          <tpl fld="2" item="14"/>
          <tpl fld="3" item="3"/>
          <tpl hier="71" item="0"/>
          <tpl fld="4" item="13"/>
        </tpls>
      </n>
      <n v="30868.520000000004" in="0">
        <tpls c="5">
          <tpl fld="1" item="0"/>
          <tpl fld="2" item="14"/>
          <tpl fld="3" item="11"/>
          <tpl hier="71" item="0"/>
          <tpl fld="4" item="13"/>
        </tpls>
      </n>
      <n v="8838.0600000000013" in="0">
        <tpls c="5">
          <tpl fld="1" item="0"/>
          <tpl fld="2" item="15"/>
          <tpl fld="3" item="6"/>
          <tpl hier="71" item="0"/>
          <tpl fld="4" item="13"/>
        </tpls>
      </n>
      <n v="8314.4" in="0">
        <tpls c="5">
          <tpl fld="1" item="0"/>
          <tpl fld="2" item="16"/>
          <tpl fld="3" item="1"/>
          <tpl hier="71" item="0"/>
          <tpl fld="4" item="13"/>
        </tpls>
      </n>
      <n v="7174.36" in="0">
        <tpls c="5">
          <tpl fld="1" item="0"/>
          <tpl fld="2" item="16"/>
          <tpl fld="3" item="9"/>
          <tpl hier="71" item="0"/>
          <tpl fld="4" item="13"/>
        </tpls>
      </n>
      <n v="6680.0900000000011" in="0">
        <tpls c="5">
          <tpl fld="1" item="0"/>
          <tpl fld="2" item="17"/>
          <tpl fld="3" item="4"/>
          <tpl hier="71" item="0"/>
          <tpl fld="4" item="13"/>
        </tpls>
      </n>
      <n v="138162.85999999996" in="0">
        <tpls c="4">
          <tpl fld="1" item="0"/>
          <tpl fld="2" item="17"/>
          <tpl hier="71" item="0"/>
          <tpl fld="4" item="13"/>
        </tpls>
      </n>
      <n v="5578.8" in="0">
        <tpls c="5">
          <tpl fld="1" item="0"/>
          <tpl fld="2" item="18"/>
          <tpl fld="3" item="7"/>
          <tpl hier="71" item="0"/>
          <tpl fld="4" item="13"/>
        </tpls>
      </n>
      <n v="15532.470000000001" in="0">
        <tpls c="5">
          <tpl fld="1" item="0"/>
          <tpl fld="2" item="19"/>
          <tpl fld="3" item="2"/>
          <tpl hier="71" item="0"/>
          <tpl fld="4" item="13"/>
        </tpls>
      </n>
      <n v="4417.38" in="0">
        <tpls c="5">
          <tpl fld="1" item="0"/>
          <tpl fld="2" item="19"/>
          <tpl fld="3" item="10"/>
          <tpl hier="71" item="0"/>
          <tpl fld="4" item="13"/>
        </tpls>
      </n>
      <n v="10804.240000000002" in="0">
        <tpls c="5">
          <tpl fld="1" item="0"/>
          <tpl fld="2" item="20"/>
          <tpl fld="3" item="5"/>
          <tpl hier="71" item="0"/>
          <tpl fld="4" item="13"/>
        </tpls>
      </n>
      <n v="3276.2200000000003" in="0">
        <tpls c="5">
          <tpl fld="1" item="0"/>
          <tpl fld="2" item="21"/>
          <tpl fld="3" item="0"/>
          <tpl hier="71" item="0"/>
          <tpl fld="4" item="13"/>
        </tpls>
      </n>
      <n v="5815.79" in="0">
        <tpls c="5">
          <tpl fld="1" item="0"/>
          <tpl fld="2" item="21"/>
          <tpl fld="3" item="8"/>
          <tpl hier="71" item="0"/>
          <tpl fld="4" item="13"/>
        </tpls>
      </n>
      <n v="2011.5299999999997" in="0">
        <tpls c="5">
          <tpl fld="1" item="0"/>
          <tpl fld="2" item="22"/>
          <tpl fld="3" item="3"/>
          <tpl hier="71" item="0"/>
          <tpl fld="4" item="13"/>
        </tpls>
      </n>
      <n v="3156.74" in="0">
        <tpls c="5">
          <tpl fld="1" item="0"/>
          <tpl fld="2" item="22"/>
          <tpl fld="3" item="11"/>
          <tpl hier="71" item="0"/>
          <tpl fld="4" item="13"/>
        </tpls>
      </n>
      <n v="989.12000000000012" in="0">
        <tpls c="5">
          <tpl fld="1" item="0"/>
          <tpl fld="2" item="23"/>
          <tpl fld="3" item="6"/>
          <tpl hier="71" item="0"/>
          <tpl fld="4" item="13"/>
        </tpls>
      </n>
      <n v="864.31999999999994" in="0">
        <tpls c="5">
          <tpl fld="1" item="0"/>
          <tpl fld="2" item="24"/>
          <tpl fld="3" item="5"/>
          <tpl hier="71" item="0"/>
          <tpl fld="4" item="13"/>
        </tpls>
      </n>
      <n v="52.09" in="0">
        <tpls c="5">
          <tpl fld="1" item="0"/>
          <tpl fld="2" item="25"/>
          <tpl fld="3" item="8"/>
          <tpl hier="71" item="0"/>
          <tpl fld="4" item="13"/>
        </tpls>
      </n>
      <n v="0.83" in="0">
        <tpls c="5">
          <tpl fld="1" item="0"/>
          <tpl fld="2" item="26"/>
          <tpl fld="3" item="11"/>
          <tpl hier="71" item="0"/>
          <tpl fld="4" item="13"/>
        </tpls>
      </n>
      <m>
        <tpls c="5">
          <tpl fld="1" item="0"/>
          <tpl fld="2" item="28"/>
          <tpl fld="3" item="1"/>
          <tpl hier="71" item="0"/>
          <tpl fld="4" item="13"/>
        </tpls>
      </m>
      <m>
        <tpls c="5">
          <tpl fld="1" item="0"/>
          <tpl fld="2" item="29"/>
          <tpl fld="3" item="4"/>
          <tpl hier="71" item="0"/>
          <tpl fld="4" item="13"/>
        </tpls>
      </m>
      <m>
        <tpls c="5">
          <tpl fld="1" item="0"/>
          <tpl fld="2" item="30"/>
          <tpl fld="3" item="7"/>
          <tpl hier="71" item="0"/>
          <tpl fld="4" item="13"/>
        </tpls>
      </m>
      <n v="8.24" in="0">
        <tpls c="5">
          <tpl fld="1" item="0"/>
          <tpl fld="2" item="0"/>
          <tpl fld="3" item="9"/>
          <tpl hier="71" item="0"/>
          <tpl fld="4" item="14"/>
        </tpls>
      </n>
      <n v="575.78" in="0">
        <tpls c="4">
          <tpl fld="1" item="0"/>
          <tpl fld="2" item="1"/>
          <tpl hier="71" item="0"/>
          <tpl fld="4" item="14"/>
        </tpls>
      </n>
      <n v="208.70000000000002" in="0">
        <tpls c="5">
          <tpl fld="1" item="0"/>
          <tpl fld="2" item="3"/>
          <tpl fld="3" item="2"/>
          <tpl hier="71" item="0"/>
          <tpl fld="4" item="14"/>
        </tpls>
      </n>
      <n v="279.99999999999994" in="0">
        <tpls c="5">
          <tpl fld="1" item="0"/>
          <tpl fld="2" item="4"/>
          <tpl fld="3" item="5"/>
          <tpl hier="71" item="0"/>
          <tpl fld="4" item="14"/>
        </tpls>
      </n>
      <n v="248.54999999999998" in="0">
        <tpls c="5">
          <tpl fld="1" item="0"/>
          <tpl fld="2" item="5"/>
          <tpl fld="3" item="8"/>
          <tpl hier="71" item="0"/>
          <tpl fld="4" item="14"/>
        </tpls>
      </n>
      <n v="243.23699999999999" in="0">
        <tpls c="5">
          <tpl fld="1" item="0"/>
          <tpl fld="2" item="6"/>
          <tpl fld="3" item="11"/>
          <tpl hier="71" item="0"/>
          <tpl fld="4" item="14"/>
        </tpls>
      </n>
      <n v="84.376999999999981" in="0">
        <tpls c="5">
          <tpl fld="1" item="0"/>
          <tpl fld="2" item="8"/>
          <tpl fld="3" item="1"/>
          <tpl hier="71" item="0"/>
          <tpl fld="4" item="14"/>
        </tpls>
      </n>
      <n v="85.865999999999985" in="0">
        <tpls c="5">
          <tpl fld="1" item="0"/>
          <tpl fld="2" item="9"/>
          <tpl fld="3" item="4"/>
          <tpl hier="71" item="0"/>
          <tpl fld="4" item="14"/>
        </tpls>
      </n>
      <n v="73.868999999999986" in="0">
        <tpls c="5">
          <tpl fld="1" item="0"/>
          <tpl fld="2" item="10"/>
          <tpl fld="3" item="7"/>
          <tpl hier="71" item="0"/>
          <tpl fld="4" item="14"/>
        </tpls>
      </n>
      <n v="60.859000000000009" in="0">
        <tpls c="5">
          <tpl fld="1" item="0"/>
          <tpl fld="2" item="11"/>
          <tpl fld="3" item="10"/>
          <tpl hier="71" item="0"/>
          <tpl fld="4" item="14"/>
        </tpls>
      </n>
      <n v="46.179000000000002" in="0">
        <tpls c="5">
          <tpl fld="1" item="0"/>
          <tpl fld="2" item="13"/>
          <tpl fld="3" item="0"/>
          <tpl hier="71" item="0"/>
          <tpl fld="4" item="14"/>
        </tpls>
      </n>
      <n v="38.610000000000007" in="0">
        <tpls c="5">
          <tpl fld="1" item="0"/>
          <tpl fld="2" item="14"/>
          <tpl fld="3" item="3"/>
          <tpl hier="71" item="0"/>
          <tpl fld="4" item="14"/>
        </tpls>
      </n>
      <n v="31.009999999999998" in="0">
        <tpls c="5">
          <tpl fld="1" item="0"/>
          <tpl fld="2" item="15"/>
          <tpl fld="3" item="10"/>
          <tpl hier="71" item="0"/>
          <tpl fld="4" item="14"/>
        </tpls>
      </n>
      <n v="26.409999999999997" in="0">
        <tpls c="5">
          <tpl fld="1" item="0"/>
          <tpl fld="2" item="17"/>
          <tpl fld="3" item="6"/>
          <tpl hier="71" item="0"/>
          <tpl fld="4" item="14"/>
        </tpls>
      </n>
      <n v="26.409999999999997" in="0">
        <tpls c="5">
          <tpl fld="1" item="0"/>
          <tpl fld="2" item="19"/>
          <tpl fld="3" item="1"/>
          <tpl hier="71" item="0"/>
          <tpl fld="4" item="14"/>
        </tpls>
      </n>
      <n v="72.069999999999993" in="0">
        <tpls c="5">
          <tpl fld="1" item="0"/>
          <tpl fld="2" item="21"/>
          <tpl fld="3" item="2"/>
          <tpl hier="71" item="0"/>
          <tpl fld="4" item="14"/>
        </tpls>
      </n>
      <n v="25.86" in="0">
        <tpls c="5">
          <tpl fld="1" item="0"/>
          <tpl fld="2" item="23"/>
          <tpl fld="3" item="8"/>
          <tpl hier="71" item="0"/>
          <tpl fld="4" item="14"/>
        </tpls>
      </n>
      <m>
        <tpls c="5">
          <tpl fld="1" item="0"/>
          <tpl fld="2" item="26"/>
          <tpl fld="3" item="1"/>
          <tpl hier="71" item="0"/>
          <tpl fld="4" item="14"/>
        </tpls>
      </m>
      <m>
        <tpls c="5">
          <tpl fld="1" item="0"/>
          <tpl fld="2" item="28"/>
          <tpl fld="3" item="7"/>
          <tpl hier="71" item="0"/>
          <tpl fld="4" item="14"/>
        </tpls>
      </m>
      <n v="24735.415000000117" in="0">
        <tpls c="4">
          <tpl fld="1" item="0"/>
          <tpl hier="59" item="4294967295"/>
          <tpl hier="71" item="0"/>
          <tpl fld="4" item="14"/>
        </tpls>
      </n>
      <m>
        <tpls c="5">
          <tpl fld="1" item="0"/>
          <tpl fld="2" item="2"/>
          <tpl fld="3" item="5"/>
          <tpl hier="71" item="0"/>
          <tpl fld="4" item="15"/>
        </tpls>
      </m>
      <n v="7.93" in="0">
        <tpls c="5">
          <tpl fld="1" item="0"/>
          <tpl fld="2" item="5"/>
          <tpl fld="3" item="8"/>
          <tpl hier="71" item="0"/>
          <tpl fld="4" item="15"/>
        </tpls>
      </n>
      <m>
        <tpls c="4">
          <tpl fld="1" item="0"/>
          <tpl fld="2" item="8"/>
          <tpl hier="71" item="0"/>
          <tpl fld="4" item="15"/>
        </tpls>
      </m>
      <m>
        <tpls c="5">
          <tpl fld="1" item="0"/>
          <tpl fld="2" item="14"/>
          <tpl fld="3" item="3"/>
          <tpl hier="71" item="0"/>
          <tpl fld="4" item="15"/>
        </tpls>
      </m>
      <m>
        <tpls c="5">
          <tpl fld="1" item="0"/>
          <tpl fld="2" item="20"/>
          <tpl fld="3" item="11"/>
          <tpl hier="71" item="0"/>
          <tpl fld="4" item="15"/>
        </tpls>
      </m>
      <n v="7175461.6800000044" in="0">
        <tpls c="5">
          <tpl fld="1" item="0"/>
          <tpl fld="2" item="18"/>
          <tpl fld="3" item="4"/>
          <tpl hier="71" item="0"/>
          <tpl hier="78" item="4294967295"/>
        </tpls>
      </n>
      <m>
        <tpls c="5">
          <tpl fld="1" item="0"/>
          <tpl fld="2" item="27"/>
          <tpl fld="3" item="3"/>
          <tpl hier="71" item="0"/>
          <tpl fld="4" item="12"/>
        </tpls>
      </m>
      <m>
        <tpls c="5">
          <tpl fld="1" item="0"/>
          <tpl fld="2" item="27"/>
          <tpl fld="3" item="7"/>
          <tpl hier="71" item="0"/>
          <tpl fld="4" item="12"/>
        </tpls>
      </m>
      <m>
        <tpls c="5">
          <tpl fld="1" item="0"/>
          <tpl fld="2" item="27"/>
          <tpl fld="3" item="11"/>
          <tpl hier="71" item="0"/>
          <tpl fld="4" item="12"/>
        </tpls>
      </m>
      <m>
        <tpls c="5">
          <tpl fld="1" item="0"/>
          <tpl fld="2" item="28"/>
          <tpl fld="3" item="2"/>
          <tpl hier="71" item="0"/>
          <tpl fld="4" item="12"/>
        </tpls>
      </m>
      <m>
        <tpls c="5">
          <tpl fld="1" item="0"/>
          <tpl fld="2" item="28"/>
          <tpl fld="3" item="6"/>
          <tpl hier="71" item="0"/>
          <tpl fld="4" item="12"/>
        </tpls>
      </m>
      <m>
        <tpls c="5">
          <tpl fld="1" item="0"/>
          <tpl fld="2" item="28"/>
          <tpl fld="3" item="10"/>
          <tpl hier="71" item="0"/>
          <tpl fld="4" item="12"/>
        </tpls>
      </m>
      <m>
        <tpls c="5">
          <tpl fld="1" item="0"/>
          <tpl fld="2" item="29"/>
          <tpl fld="3" item="1"/>
          <tpl hier="71" item="0"/>
          <tpl fld="4" item="12"/>
        </tpls>
      </m>
      <m>
        <tpls c="5">
          <tpl fld="1" item="0"/>
          <tpl fld="2" item="29"/>
          <tpl fld="3" item="5"/>
          <tpl hier="71" item="0"/>
          <tpl fld="4" item="12"/>
        </tpls>
      </m>
      <m>
        <tpls c="5">
          <tpl fld="1" item="0"/>
          <tpl fld="2" item="29"/>
          <tpl fld="3" item="9"/>
          <tpl hier="71" item="0"/>
          <tpl fld="4" item="12"/>
        </tpls>
      </m>
      <m>
        <tpls c="5">
          <tpl fld="1" item="0"/>
          <tpl fld="2" item="30"/>
          <tpl fld="3" item="0"/>
          <tpl hier="71" item="0"/>
          <tpl fld="4" item="12"/>
        </tpls>
      </m>
      <m>
        <tpls c="5">
          <tpl fld="1" item="0"/>
          <tpl fld="2" item="30"/>
          <tpl fld="3" item="4"/>
          <tpl hier="71" item="0"/>
          <tpl fld="4" item="12"/>
        </tpls>
      </m>
      <m>
        <tpls c="5">
          <tpl fld="1" item="0"/>
          <tpl fld="2" item="30"/>
          <tpl fld="3" item="8"/>
          <tpl hier="71" item="0"/>
          <tpl fld="4" item="12"/>
        </tpls>
      </m>
      <m>
        <tpls c="4">
          <tpl fld="1" item="0"/>
          <tpl fld="2" item="30"/>
          <tpl hier="71" item="0"/>
          <tpl fld="4" item="12"/>
        </tpls>
      </m>
      <n v="15016.71" in="0">
        <tpls c="5">
          <tpl fld="1" item="0"/>
          <tpl fld="2" item="0"/>
          <tpl fld="3" item="2"/>
          <tpl hier="71" item="0"/>
          <tpl fld="4" item="13"/>
        </tpls>
      </n>
      <n v="487.66" in="0">
        <tpls c="5">
          <tpl fld="1" item="0"/>
          <tpl fld="2" item="0"/>
          <tpl fld="3" item="6"/>
          <tpl hier="71" item="0"/>
          <tpl fld="4" item="13"/>
        </tpls>
      </n>
      <n v="516.28" in="0">
        <tpls c="5">
          <tpl fld="1" item="0"/>
          <tpl fld="2" item="0"/>
          <tpl fld="3" item="10"/>
          <tpl hier="71" item="0"/>
          <tpl fld="4" item="13"/>
        </tpls>
      </n>
      <n v="486.08" in="0">
        <tpls c="5">
          <tpl fld="1" item="0"/>
          <tpl fld="2" item="1"/>
          <tpl fld="3" item="1"/>
          <tpl hier="71" item="0"/>
          <tpl fld="4" item="13"/>
        </tpls>
      </n>
      <n v="16741.48" in="0">
        <tpls c="5">
          <tpl fld="1" item="0"/>
          <tpl fld="2" item="1"/>
          <tpl fld="3" item="5"/>
          <tpl hier="71" item="0"/>
          <tpl fld="4" item="13"/>
        </tpls>
      </n>
      <n v="7485.1" in="0">
        <tpls c="5">
          <tpl fld="1" item="0"/>
          <tpl fld="2" item="1"/>
          <tpl fld="3" item="9"/>
          <tpl hier="71" item="0"/>
          <tpl fld="4" item="13"/>
        </tpls>
      </n>
      <n v="7967.74" in="0">
        <tpls c="5">
          <tpl fld="1" item="0"/>
          <tpl fld="2" item="2"/>
          <tpl fld="3" item="0"/>
          <tpl hier="71" item="0"/>
          <tpl fld="4" item="13"/>
        </tpls>
      </n>
      <n v="7864.34" in="0">
        <tpls c="5">
          <tpl fld="1" item="0"/>
          <tpl fld="2" item="2"/>
          <tpl fld="3" item="4"/>
          <tpl hier="71" item="0"/>
          <tpl fld="4" item="13"/>
        </tpls>
      </n>
      <n v="54720.570000000007" in="0">
        <tpls c="5">
          <tpl fld="1" item="0"/>
          <tpl fld="2" item="2"/>
          <tpl fld="3" item="8"/>
          <tpl hier="71" item="0"/>
          <tpl fld="4" item="13"/>
        </tpls>
      </n>
      <n v="252136.92000000007" in="0">
        <tpls c="4">
          <tpl fld="1" item="0"/>
          <tpl fld="2" item="2"/>
          <tpl hier="71" item="0"/>
          <tpl fld="4" item="13"/>
        </tpls>
      </n>
      <n v="10111.85" in="0">
        <tpls c="5">
          <tpl fld="1" item="0"/>
          <tpl fld="2" item="3"/>
          <tpl fld="3" item="3"/>
          <tpl hier="71" item="0"/>
          <tpl fld="4" item="13"/>
        </tpls>
      </n>
      <n v="14382.060000000003" in="0">
        <tpls c="5">
          <tpl fld="1" item="0"/>
          <tpl fld="2" item="3"/>
          <tpl fld="3" item="7"/>
          <tpl hier="71" item="0"/>
          <tpl fld="4" item="13"/>
        </tpls>
      </n>
      <n v="61758.559999999998" in="0">
        <tpls c="5">
          <tpl fld="1" item="0"/>
          <tpl fld="2" item="3"/>
          <tpl fld="3" item="11"/>
          <tpl hier="71" item="0"/>
          <tpl fld="4" item="13"/>
        </tpls>
      </n>
      <n v="64648.979999999996" in="0">
        <tpls c="5">
          <tpl fld="1" item="0"/>
          <tpl fld="2" item="4"/>
          <tpl fld="3" item="2"/>
          <tpl hier="71" item="0"/>
          <tpl fld="4" item="13"/>
        </tpls>
      </n>
      <n v="17330.040000000005" in="0">
        <tpls c="5">
          <tpl fld="1" item="0"/>
          <tpl fld="2" item="4"/>
          <tpl fld="3" item="6"/>
          <tpl hier="71" item="0"/>
          <tpl fld="4" item="13"/>
        </tpls>
      </n>
      <n v="17551.149999999998" in="0">
        <tpls c="5">
          <tpl fld="1" item="0"/>
          <tpl fld="2" item="4"/>
          <tpl fld="3" item="10"/>
          <tpl hier="71" item="0"/>
          <tpl fld="4" item="13"/>
        </tpls>
      </n>
      <n v="17274.969999999998" in="0">
        <tpls c="5">
          <tpl fld="1" item="0"/>
          <tpl fld="2" item="5"/>
          <tpl fld="3" item="1"/>
          <tpl hier="71" item="0"/>
          <tpl fld="4" item="13"/>
        </tpls>
      </n>
      <n v="63017.13" in="0">
        <tpls c="5">
          <tpl fld="1" item="0"/>
          <tpl fld="2" item="5"/>
          <tpl fld="3" item="5"/>
          <tpl hier="71" item="0"/>
          <tpl fld="4" item="13"/>
        </tpls>
      </n>
      <n v="16837.010000000002" in="0">
        <tpls c="5">
          <tpl fld="1" item="0"/>
          <tpl fld="2" item="5"/>
          <tpl fld="3" item="9"/>
          <tpl hier="71" item="0"/>
          <tpl fld="4" item="13"/>
        </tpls>
      </n>
      <n v="16640.089999999997" in="0">
        <tpls c="5">
          <tpl fld="1" item="0"/>
          <tpl fld="2" item="6"/>
          <tpl fld="3" item="0"/>
          <tpl hier="71" item="0"/>
          <tpl fld="4" item="13"/>
        </tpls>
      </n>
      <n v="16322.619999999999" in="0">
        <tpls c="5">
          <tpl fld="1" item="0"/>
          <tpl fld="2" item="6"/>
          <tpl fld="3" item="4"/>
          <tpl hier="71" item="0"/>
          <tpl fld="4" item="13"/>
        </tpls>
      </n>
      <n v="65198.860000000008" in="0">
        <tpls c="5">
          <tpl fld="1" item="0"/>
          <tpl fld="2" item="6"/>
          <tpl fld="3" item="8"/>
          <tpl hier="71" item="0"/>
          <tpl fld="4" item="13"/>
        </tpls>
      </n>
      <n v="391429.97999999975" in="0">
        <tpls c="4">
          <tpl fld="1" item="0"/>
          <tpl fld="2" item="6"/>
          <tpl hier="71" item="0"/>
          <tpl fld="4" item="13"/>
        </tpls>
      </n>
      <n v="16750.14" in="0">
        <tpls c="5">
          <tpl fld="1" item="0"/>
          <tpl fld="2" item="7"/>
          <tpl fld="3" item="3"/>
          <tpl hier="71" item="0"/>
          <tpl fld="4" item="13"/>
        </tpls>
      </n>
      <n v="18756.7" in="0">
        <tpls c="5">
          <tpl fld="1" item="0"/>
          <tpl fld="2" item="7"/>
          <tpl fld="3" item="7"/>
          <tpl hier="71" item="0"/>
          <tpl fld="4" item="13"/>
        </tpls>
      </n>
      <n v="63777.219999999994" in="0">
        <tpls c="5">
          <tpl fld="1" item="0"/>
          <tpl fld="2" item="7"/>
          <tpl fld="3" item="11"/>
          <tpl hier="71" item="0"/>
          <tpl fld="4" item="13"/>
        </tpls>
      </n>
      <n v="62851.959999999992" in="0">
        <tpls c="5">
          <tpl fld="1" item="0"/>
          <tpl fld="2" item="8"/>
          <tpl fld="3" item="2"/>
          <tpl hier="71" item="0"/>
          <tpl fld="4" item="13"/>
        </tpls>
      </n>
      <n v="18132.73" in="0">
        <tpls c="5">
          <tpl fld="1" item="0"/>
          <tpl fld="2" item="8"/>
          <tpl fld="3" item="6"/>
          <tpl hier="71" item="0"/>
          <tpl fld="4" item="13"/>
        </tpls>
      </n>
      <n v="17586.330000000005" in="0">
        <tpls c="5">
          <tpl fld="1" item="0"/>
          <tpl fld="2" item="8"/>
          <tpl fld="3" item="10"/>
          <tpl hier="71" item="0"/>
          <tpl fld="4" item="13"/>
        </tpls>
      </n>
      <n v="17132.399999999998" in="0">
        <tpls c="5">
          <tpl fld="1" item="0"/>
          <tpl fld="2" item="9"/>
          <tpl fld="3" item="1"/>
          <tpl hier="71" item="0"/>
          <tpl fld="4" item="13"/>
        </tpls>
      </n>
      <n v="59471.189999999995" in="0">
        <tpls c="5">
          <tpl fld="1" item="0"/>
          <tpl fld="2" item="9"/>
          <tpl fld="3" item="5"/>
          <tpl hier="71" item="0"/>
          <tpl fld="4" item="13"/>
        </tpls>
      </n>
      <n v="16042.889999999994" in="0">
        <tpls c="5">
          <tpl fld="1" item="0"/>
          <tpl fld="2" item="9"/>
          <tpl fld="3" item="9"/>
          <tpl hier="71" item="0"/>
          <tpl fld="4" item="13"/>
        </tpls>
      </n>
      <n v="15647.029999999999" in="0">
        <tpls c="5">
          <tpl fld="1" item="0"/>
          <tpl fld="2" item="10"/>
          <tpl fld="3" item="0"/>
          <tpl hier="71" item="0"/>
          <tpl fld="4" item="13"/>
        </tpls>
      </n>
      <n v="15111.73" in="0">
        <tpls c="5">
          <tpl fld="1" item="0"/>
          <tpl fld="2" item="10"/>
          <tpl fld="3" item="4"/>
          <tpl hier="71" item="0"/>
          <tpl fld="4" item="13"/>
        </tpls>
      </n>
      <n v="54110.29" in="0">
        <tpls c="5">
          <tpl fld="1" item="0"/>
          <tpl fld="2" item="10"/>
          <tpl fld="3" item="8"/>
          <tpl hier="71" item="0"/>
          <tpl fld="4" item="13"/>
        </tpls>
      </n>
      <n v="338315.86999999965" in="0">
        <tpls c="4">
          <tpl fld="1" item="0"/>
          <tpl fld="2" item="10"/>
          <tpl hier="71" item="0"/>
          <tpl fld="4" item="13"/>
        </tpls>
      </n>
      <n v="13672.28" in="0">
        <tpls c="5">
          <tpl fld="1" item="0"/>
          <tpl fld="2" item="11"/>
          <tpl fld="3" item="3"/>
          <tpl hier="71" item="0"/>
          <tpl fld="4" item="13"/>
        </tpls>
      </n>
      <n v="13182.919999999996" in="0">
        <tpls c="5">
          <tpl fld="1" item="0"/>
          <tpl fld="2" item="11"/>
          <tpl fld="3" item="7"/>
          <tpl hier="71" item="0"/>
          <tpl fld="4" item="13"/>
        </tpls>
      </n>
      <n v="48793.77" in="0">
        <tpls c="5">
          <tpl fld="1" item="0"/>
          <tpl fld="2" item="11"/>
          <tpl fld="3" item="11"/>
          <tpl hier="71" item="0"/>
          <tpl fld="4" item="13"/>
        </tpls>
      </n>
      <n v="47801.86" in="0">
        <tpls c="5">
          <tpl fld="1" item="0"/>
          <tpl fld="2" item="12"/>
          <tpl fld="3" item="2"/>
          <tpl hier="71" item="0"/>
          <tpl fld="4" item="13"/>
        </tpls>
      </n>
      <n v="11669.100000000002" in="0">
        <tpls c="5">
          <tpl fld="1" item="0"/>
          <tpl fld="2" item="12"/>
          <tpl fld="3" item="6"/>
          <tpl hier="71" item="0"/>
          <tpl fld="4" item="13"/>
        </tpls>
      </n>
      <n v="11353.789999999997" in="0">
        <tpls c="5">
          <tpl fld="1" item="0"/>
          <tpl fld="2" item="12"/>
          <tpl fld="3" item="10"/>
          <tpl hier="71" item="0"/>
          <tpl fld="4" item="13"/>
        </tpls>
      </n>
      <n v="11121.61" in="0">
        <tpls c="5">
          <tpl fld="1" item="0"/>
          <tpl fld="2" item="13"/>
          <tpl fld="3" item="1"/>
          <tpl hier="71" item="0"/>
          <tpl fld="4" item="13"/>
        </tpls>
      </n>
      <n v="42483.619999999995" in="0">
        <tpls c="5">
          <tpl fld="1" item="0"/>
          <tpl fld="2" item="13"/>
          <tpl fld="3" item="5"/>
          <tpl hier="71" item="0"/>
          <tpl fld="4" item="13"/>
        </tpls>
      </n>
      <n v="10400.199999999999" in="0">
        <tpls c="5">
          <tpl fld="1" item="0"/>
          <tpl fld="2" item="13"/>
          <tpl fld="3" item="9"/>
          <tpl hier="71" item="0"/>
          <tpl fld="4" item="13"/>
        </tpls>
      </n>
      <n v="10176.730000000001" in="0">
        <tpls c="5">
          <tpl fld="1" item="0"/>
          <tpl fld="2" item="14"/>
          <tpl fld="3" item="0"/>
          <tpl hier="71" item="0"/>
          <tpl fld="4" item="13"/>
        </tpls>
      </n>
      <n v="9875.23" in="0">
        <tpls c="5">
          <tpl fld="1" item="0"/>
          <tpl fld="2" item="14"/>
          <tpl fld="3" item="4"/>
          <tpl hier="71" item="0"/>
          <tpl fld="4" item="13"/>
        </tpls>
      </n>
      <n v="31704.719999999998" in="0">
        <tpls c="5">
          <tpl fld="1" item="0"/>
          <tpl fld="2" item="14"/>
          <tpl fld="3" item="8"/>
          <tpl hier="71" item="0"/>
          <tpl fld="4" item="13"/>
        </tpls>
      </n>
      <n v="209432.83000000007" in="0">
        <tpls c="4">
          <tpl fld="1" item="0"/>
          <tpl fld="2" item="14"/>
          <tpl hier="71" item="0"/>
          <tpl fld="4" item="13"/>
        </tpls>
      </n>
      <n v="9061.64" in="0">
        <tpls c="5">
          <tpl fld="1" item="0"/>
          <tpl fld="2" item="15"/>
          <tpl fld="3" item="3"/>
          <tpl hier="71" item="0"/>
          <tpl fld="4" item="13"/>
        </tpls>
      </n>
      <n v="8763.010000000002" in="0">
        <tpls c="5">
          <tpl fld="1" item="0"/>
          <tpl fld="2" item="15"/>
          <tpl fld="3" item="7"/>
          <tpl hier="71" item="0"/>
          <tpl fld="4" item="13"/>
        </tpls>
      </n>
      <n v="27477.46" in="0">
        <tpls c="5">
          <tpl fld="1" item="0"/>
          <tpl fld="2" item="15"/>
          <tpl fld="3" item="11"/>
          <tpl hier="71" item="0"/>
          <tpl fld="4" item="13"/>
        </tpls>
      </n>
      <n v="26620.18" in="0">
        <tpls c="5">
          <tpl fld="1" item="0"/>
          <tpl fld="2" item="16"/>
          <tpl fld="3" item="2"/>
          <tpl hier="71" item="0"/>
          <tpl fld="4" item="13"/>
        </tpls>
      </n>
      <n v="7943.7900000000009" in="0">
        <tpls c="5">
          <tpl fld="1" item="0"/>
          <tpl fld="2" item="16"/>
          <tpl fld="3" item="6"/>
          <tpl hier="71" item="0"/>
          <tpl fld="4" item="13"/>
        </tpls>
      </n>
      <n v="7104.5" in="0">
        <tpls c="5">
          <tpl fld="1" item="0"/>
          <tpl fld="2" item="16"/>
          <tpl fld="3" item="10"/>
          <tpl hier="71" item="0"/>
          <tpl fld="4" item="13"/>
        </tpls>
      </n>
      <n v="6893.420000000001" in="0">
        <tpls c="5">
          <tpl fld="1" item="0"/>
          <tpl fld="2" item="17"/>
          <tpl fld="3" item="1"/>
          <tpl hier="71" item="0"/>
          <tpl fld="4" item="13"/>
        </tpls>
      </n>
      <n v="21767.19" in="0">
        <tpls c="5">
          <tpl fld="1" item="0"/>
          <tpl fld="2" item="17"/>
          <tpl fld="3" item="5"/>
          <tpl hier="71" item="0"/>
          <tpl fld="4" item="13"/>
        </tpls>
      </n>
      <n v="6319.49" in="0">
        <tpls c="5">
          <tpl fld="1" item="0"/>
          <tpl fld="2" item="17"/>
          <tpl fld="3" item="9"/>
          <tpl hier="71" item="0"/>
          <tpl fld="4" item="13"/>
        </tpls>
      </n>
      <n v="6099.9999999999991" in="0">
        <tpls c="5">
          <tpl fld="1" item="0"/>
          <tpl fld="2" item="18"/>
          <tpl fld="3" item="0"/>
          <tpl hier="71" item="0"/>
          <tpl fld="4" item="13"/>
        </tpls>
      </n>
      <n v="5803.7599999999993" in="0">
        <tpls c="5">
          <tpl fld="1" item="0"/>
          <tpl fld="2" item="18"/>
          <tpl fld="3" item="4"/>
          <tpl hier="71" item="0"/>
          <tpl fld="4" item="13"/>
        </tpls>
      </n>
      <n v="17354.050000000003" in="0">
        <tpls c="5">
          <tpl fld="1" item="0"/>
          <tpl fld="2" item="18"/>
          <tpl fld="3" item="8"/>
          <tpl hier="71" item="0"/>
          <tpl fld="4" item="13"/>
        </tpls>
      </n>
      <n v="117009.60999999997" in="0">
        <tpls c="4">
          <tpl fld="1" item="0"/>
          <tpl fld="2" item="18"/>
          <tpl hier="71" item="0"/>
          <tpl fld="4" item="13"/>
        </tpls>
      </n>
      <n v="4967.0499999999984" in="0">
        <tpls c="5">
          <tpl fld="1" item="0"/>
          <tpl fld="2" item="19"/>
          <tpl fld="3" item="3"/>
          <tpl hier="71" item="0"/>
          <tpl fld="4" item="13"/>
        </tpls>
      </n>
      <n v="4654.62" in="0">
        <tpls c="5">
          <tpl fld="1" item="0"/>
          <tpl fld="2" item="19"/>
          <tpl fld="3" item="7"/>
          <tpl hier="71" item="0"/>
          <tpl fld="4" item="13"/>
        </tpls>
      </n>
      <n v="12725.95" in="0">
        <tpls c="5">
          <tpl fld="1" item="0"/>
          <tpl fld="2" item="19"/>
          <tpl fld="3" item="11"/>
          <tpl hier="71" item="0"/>
          <tpl fld="4" item="13"/>
        </tpls>
      </n>
      <n v="11770.24" in="0">
        <tpls c="5">
          <tpl fld="1" item="0"/>
          <tpl fld="2" item="20"/>
          <tpl fld="3" item="2"/>
          <tpl hier="71" item="0"/>
          <tpl fld="4" item="13"/>
        </tpls>
      </n>
      <n v="3772.23" in="0">
        <tpls c="5">
          <tpl fld="1" item="0"/>
          <tpl fld="2" item="20"/>
          <tpl fld="3" item="6"/>
          <tpl hier="71" item="0"/>
          <tpl fld="4" item="13"/>
        </tpls>
      </n>
      <n v="3442.7399999999993" in="0">
        <tpls c="5">
          <tpl fld="1" item="0"/>
          <tpl fld="2" item="20"/>
          <tpl fld="3" item="10"/>
          <tpl hier="71" item="0"/>
          <tpl fld="4" item="13"/>
        </tpls>
      </n>
      <n v="3192.52" in="0">
        <tpls c="5">
          <tpl fld="1" item="0"/>
          <tpl fld="2" item="21"/>
          <tpl fld="3" item="1"/>
          <tpl hier="71" item="0"/>
          <tpl fld="4" item="13"/>
        </tpls>
      </n>
      <n v="6834.9600000000019" in="0">
        <tpls c="5">
          <tpl fld="1" item="0"/>
          <tpl fld="2" item="21"/>
          <tpl fld="3" item="5"/>
          <tpl hier="71" item="0"/>
          <tpl fld="4" item="13"/>
        </tpls>
      </n>
      <n v="2512.15" in="0">
        <tpls c="5">
          <tpl fld="1" item="0"/>
          <tpl fld="2" item="21"/>
          <tpl fld="3" item="9"/>
          <tpl hier="71" item="0"/>
          <tpl fld="4" item="13"/>
        </tpls>
      </n>
      <n v="2254.54" in="0">
        <tpls c="5">
          <tpl fld="1" item="0"/>
          <tpl fld="2" item="22"/>
          <tpl fld="3" item="0"/>
          <tpl hier="71" item="0"/>
          <tpl fld="4" item="13"/>
        </tpls>
      </n>
      <n v="1930.7599999999998" in="0">
        <tpls c="5">
          <tpl fld="1" item="0"/>
          <tpl fld="2" item="22"/>
          <tpl fld="3" item="4"/>
          <tpl hier="71" item="0"/>
          <tpl fld="4" item="13"/>
        </tpls>
      </n>
      <n v="3555.76" in="0">
        <tpls c="5">
          <tpl fld="1" item="0"/>
          <tpl fld="2" item="22"/>
          <tpl fld="3" item="8"/>
          <tpl hier="71" item="0"/>
          <tpl fld="4" item="13"/>
        </tpls>
      </n>
      <n v="29794.019999999997" in="0">
        <tpls c="4">
          <tpl fld="1" item="0"/>
          <tpl fld="2" item="22"/>
          <tpl hier="71" item="0"/>
          <tpl fld="4" item="13"/>
        </tpls>
      </n>
      <n v="1231.44" in="0">
        <tpls c="5">
          <tpl fld="1" item="0"/>
          <tpl fld="2" item="23"/>
          <tpl fld="3" item="3"/>
          <tpl hier="71" item="0"/>
          <tpl fld="4" item="13"/>
        </tpls>
      </n>
      <n v="935.81999999999994" in="0">
        <tpls c="5">
          <tpl fld="1" item="0"/>
          <tpl fld="2" item="23"/>
          <tpl fld="3" item="7"/>
          <tpl hier="71" item="0"/>
          <tpl fld="4" item="13"/>
        </tpls>
      </n>
      <n v="1846.6699999999998" in="0">
        <tpls c="5">
          <tpl fld="1" item="0"/>
          <tpl fld="2" item="23"/>
          <tpl fld="3" item="11"/>
          <tpl hier="71" item="0"/>
          <tpl fld="4" item="13"/>
        </tpls>
      </n>
      <n v="1023.27" in="0">
        <tpls c="5">
          <tpl fld="1" item="0"/>
          <tpl fld="2" item="24"/>
          <tpl fld="3" item="2"/>
          <tpl hier="71" item="0"/>
          <tpl fld="4" item="13"/>
        </tpls>
      </n>
      <m>
        <tpls c="5">
          <tpl fld="1" item="0"/>
          <tpl fld="2" item="24"/>
          <tpl fld="3" item="6"/>
          <tpl hier="71" item="0"/>
          <tpl fld="4" item="13"/>
        </tpls>
      </m>
      <m>
        <tpls c="5">
          <tpl fld="1" item="0"/>
          <tpl fld="2" item="24"/>
          <tpl fld="3" item="10"/>
          <tpl hier="71" item="0"/>
          <tpl fld="4" item="13"/>
        </tpls>
      </m>
      <m>
        <tpls c="5">
          <tpl fld="1" item="0"/>
          <tpl fld="2" item="25"/>
          <tpl fld="3" item="1"/>
          <tpl hier="71" item="0"/>
          <tpl fld="4" item="13"/>
        </tpls>
      </m>
      <n v="215.64999999999998" in="0">
        <tpls c="5">
          <tpl fld="1" item="0"/>
          <tpl fld="2" item="25"/>
          <tpl fld="3" item="5"/>
          <tpl hier="71" item="0"/>
          <tpl fld="4" item="13"/>
        </tpls>
      </n>
      <m>
        <tpls c="5">
          <tpl fld="1" item="0"/>
          <tpl fld="2" item="25"/>
          <tpl fld="3" item="9"/>
          <tpl hier="71" item="0"/>
          <tpl fld="4" item="13"/>
        </tpls>
      </m>
      <m>
        <tpls c="5">
          <tpl fld="1" item="0"/>
          <tpl fld="2" item="26"/>
          <tpl fld="3" item="0"/>
          <tpl hier="71" item="0"/>
          <tpl fld="4" item="13"/>
        </tpls>
      </m>
      <m>
        <tpls c="5">
          <tpl fld="1" item="0"/>
          <tpl fld="2" item="26"/>
          <tpl fld="3" item="4"/>
          <tpl hier="71" item="0"/>
          <tpl fld="4" item="13"/>
        </tpls>
      </m>
      <n v="11.2" in="0">
        <tpls c="5">
          <tpl fld="1" item="0"/>
          <tpl fld="2" item="26"/>
          <tpl fld="3" item="8"/>
          <tpl hier="71" item="0"/>
          <tpl fld="4" item="13"/>
        </tpls>
      </n>
      <n v="65.319999999999993" in="0">
        <tpls c="4">
          <tpl fld="1" item="0"/>
          <tpl fld="2" item="26"/>
          <tpl hier="71" item="0"/>
          <tpl fld="4" item="13"/>
        </tpls>
      </n>
      <m>
        <tpls c="5">
          <tpl fld="1" item="0"/>
          <tpl fld="2" item="27"/>
          <tpl fld="3" item="3"/>
          <tpl hier="71" item="0"/>
          <tpl fld="4" item="13"/>
        </tpls>
      </m>
      <m>
        <tpls c="5">
          <tpl fld="1" item="0"/>
          <tpl fld="2" item="27"/>
          <tpl fld="3" item="7"/>
          <tpl hier="71" item="0"/>
          <tpl fld="4" item="13"/>
        </tpls>
      </m>
      <n v="-41.32" in="0">
        <tpls c="5">
          <tpl fld="1" item="0"/>
          <tpl fld="2" item="27"/>
          <tpl fld="3" item="11"/>
          <tpl hier="71" item="0"/>
          <tpl fld="4" item="13"/>
        </tpls>
      </n>
      <n v="-52.02" in="0">
        <tpls c="5">
          <tpl fld="1" item="0"/>
          <tpl fld="2" item="28"/>
          <tpl fld="3" item="2"/>
          <tpl hier="71" item="0"/>
          <tpl fld="4" item="13"/>
        </tpls>
      </n>
      <m>
        <tpls c="5">
          <tpl fld="1" item="0"/>
          <tpl fld="2" item="28"/>
          <tpl fld="3" item="6"/>
          <tpl hier="71" item="0"/>
          <tpl fld="4" item="13"/>
        </tpls>
      </m>
      <m>
        <tpls c="5">
          <tpl fld="1" item="0"/>
          <tpl fld="2" item="28"/>
          <tpl fld="3" item="10"/>
          <tpl hier="71" item="0"/>
          <tpl fld="4" item="13"/>
        </tpls>
      </m>
      <m>
        <tpls c="5">
          <tpl fld="1" item="0"/>
          <tpl fld="2" item="29"/>
          <tpl fld="3" item="1"/>
          <tpl hier="71" item="0"/>
          <tpl fld="4" item="13"/>
        </tpls>
      </m>
      <n v="-106.51" in="0">
        <tpls c="5">
          <tpl fld="1" item="0"/>
          <tpl fld="2" item="29"/>
          <tpl fld="3" item="5"/>
          <tpl hier="71" item="0"/>
          <tpl fld="4" item="13"/>
        </tpls>
      </n>
      <m>
        <tpls c="5">
          <tpl fld="1" item="0"/>
          <tpl fld="2" item="29"/>
          <tpl fld="3" item="9"/>
          <tpl hier="71" item="0"/>
          <tpl fld="4" item="13"/>
        </tpls>
      </m>
      <m>
        <tpls c="5">
          <tpl fld="1" item="0"/>
          <tpl fld="2" item="30"/>
          <tpl fld="3" item="0"/>
          <tpl hier="71" item="0"/>
          <tpl fld="4" item="13"/>
        </tpls>
      </m>
      <m>
        <tpls c="5">
          <tpl fld="1" item="0"/>
          <tpl fld="2" item="30"/>
          <tpl fld="3" item="4"/>
          <tpl hier="71" item="0"/>
          <tpl fld="4" item="13"/>
        </tpls>
      </m>
      <n v="-162.68" in="0">
        <tpls c="5">
          <tpl fld="1" item="0"/>
          <tpl fld="2" item="30"/>
          <tpl fld="3" item="8"/>
          <tpl hier="71" item="0"/>
          <tpl fld="4" item="13"/>
        </tpls>
      </n>
      <n v="-628.12" in="0">
        <tpls c="4">
          <tpl fld="1" item="0"/>
          <tpl fld="2" item="30"/>
          <tpl hier="71" item="0"/>
          <tpl fld="4" item="13"/>
        </tpls>
      </n>
      <n v="51.23" in="0">
        <tpls c="5">
          <tpl fld="1" item="0"/>
          <tpl fld="2" item="0"/>
          <tpl fld="3" item="2"/>
          <tpl hier="71" item="0"/>
          <tpl fld="4" item="14"/>
        </tpls>
      </n>
      <n v="8.48" in="0">
        <tpls c="5">
          <tpl fld="1" item="0"/>
          <tpl fld="2" item="0"/>
          <tpl fld="3" item="6"/>
          <tpl hier="71" item="0"/>
          <tpl fld="4" item="14"/>
        </tpls>
      </n>
      <n v="15.530000000000001" in="0">
        <tpls c="5">
          <tpl fld="1" item="0"/>
          <tpl fld="2" item="0"/>
          <tpl fld="3" item="10"/>
          <tpl hier="71" item="0"/>
          <tpl fld="4" item="14"/>
        </tpls>
      </n>
      <n v="15.5" in="0">
        <tpls c="5">
          <tpl fld="1" item="0"/>
          <tpl fld="2" item="1"/>
          <tpl fld="3" item="1"/>
          <tpl hier="71" item="0"/>
          <tpl fld="4" item="14"/>
        </tpls>
      </n>
      <n v="84.61" in="0">
        <tpls c="5">
          <tpl fld="1" item="0"/>
          <tpl fld="2" item="1"/>
          <tpl fld="3" item="5"/>
          <tpl hier="71" item="0"/>
          <tpl fld="4" item="14"/>
        </tpls>
      </n>
      <n v="40.090000000000003" in="0">
        <tpls c="5">
          <tpl fld="1" item="0"/>
          <tpl fld="2" item="1"/>
          <tpl fld="3" item="9"/>
          <tpl hier="71" item="0"/>
          <tpl fld="4" item="14"/>
        </tpls>
      </n>
      <n v="53.27" in="0">
        <tpls c="5">
          <tpl fld="1" item="0"/>
          <tpl fld="2" item="2"/>
          <tpl fld="3" item="0"/>
          <tpl hier="71" item="0"/>
          <tpl fld="4" item="14"/>
        </tpls>
      </n>
      <n v="63.330000000000013" in="0">
        <tpls c="5">
          <tpl fld="1" item="0"/>
          <tpl fld="2" item="2"/>
          <tpl fld="3" item="4"/>
          <tpl hier="71" item="0"/>
          <tpl fld="4" item="14"/>
        </tpls>
      </n>
      <n v="162.01" in="0">
        <tpls c="5">
          <tpl fld="1" item="0"/>
          <tpl fld="2" item="2"/>
          <tpl fld="3" item="8"/>
          <tpl hier="71" item="0"/>
          <tpl fld="4" item="14"/>
        </tpls>
      </n>
      <n v="1186.4399999999994" in="0">
        <tpls c="4">
          <tpl fld="1" item="0"/>
          <tpl fld="2" item="2"/>
          <tpl hier="71" item="0"/>
          <tpl fld="4" item="14"/>
        </tpls>
      </n>
      <n v="107.01999999999998" in="0">
        <tpls c="5">
          <tpl fld="1" item="0"/>
          <tpl fld="2" item="3"/>
          <tpl fld="3" item="3"/>
          <tpl hier="71" item="0"/>
          <tpl fld="4" item="14"/>
        </tpls>
      </n>
      <n v="105.39999999999998" in="0">
        <tpls c="5">
          <tpl fld="1" item="0"/>
          <tpl fld="2" item="3"/>
          <tpl fld="3" item="7"/>
          <tpl hier="71" item="0"/>
          <tpl fld="4" item="14"/>
        </tpls>
      </n>
      <n v="244.53" in="0">
        <tpls c="5">
          <tpl fld="1" item="0"/>
          <tpl fld="2" item="3"/>
          <tpl fld="3" item="11"/>
          <tpl hier="71" item="0"/>
          <tpl fld="4" item="14"/>
        </tpls>
      </n>
      <n v="272.03999999999996" in="0">
        <tpls c="5">
          <tpl fld="1" item="0"/>
          <tpl fld="2" item="4"/>
          <tpl fld="3" item="2"/>
          <tpl hier="71" item="0"/>
          <tpl fld="4" item="14"/>
        </tpls>
      </n>
      <n v="131.95000000000002" in="0">
        <tpls c="5">
          <tpl fld="1" item="0"/>
          <tpl fld="2" item="4"/>
          <tpl fld="3" item="6"/>
          <tpl hier="71" item="0"/>
          <tpl fld="4" item="14"/>
        </tpls>
      </n>
      <n v="133.70000000000002" in="0">
        <tpls c="5">
          <tpl fld="1" item="0"/>
          <tpl fld="2" item="4"/>
          <tpl fld="3" item="10"/>
          <tpl hier="71" item="0"/>
          <tpl fld="4" item="14"/>
        </tpls>
      </n>
      <n v="125.43999999999998" in="0">
        <tpls c="5">
          <tpl fld="1" item="0"/>
          <tpl fld="2" item="5"/>
          <tpl fld="3" item="1"/>
          <tpl hier="71" item="0"/>
          <tpl fld="4" item="14"/>
        </tpls>
      </n>
      <n v="255.61999999999995" in="0">
        <tpls c="5">
          <tpl fld="1" item="0"/>
          <tpl fld="2" item="5"/>
          <tpl fld="3" item="5"/>
          <tpl hier="71" item="0"/>
          <tpl fld="4" item="14"/>
        </tpls>
      </n>
      <n v="114.916" in="0">
        <tpls c="5">
          <tpl fld="1" item="0"/>
          <tpl fld="2" item="5"/>
          <tpl fld="3" item="9"/>
          <tpl hier="71" item="0"/>
          <tpl fld="4" item="14"/>
        </tpls>
      </n>
      <n v="120.98699999999998" in="0">
        <tpls c="5">
          <tpl fld="1" item="0"/>
          <tpl fld="2" item="6"/>
          <tpl fld="3" item="0"/>
          <tpl hier="71" item="0"/>
          <tpl fld="4" item="14"/>
        </tpls>
      </n>
      <n v="118.68699999999998" in="0">
        <tpls c="5">
          <tpl fld="1" item="0"/>
          <tpl fld="2" item="6"/>
          <tpl fld="3" item="4"/>
          <tpl hier="71" item="0"/>
          <tpl fld="4" item="14"/>
        </tpls>
      </n>
      <n v="254.547" in="0">
        <tpls c="5">
          <tpl fld="1" item="0"/>
          <tpl fld="2" item="6"/>
          <tpl fld="3" item="8"/>
          <tpl hier="71" item="0"/>
          <tpl fld="4" item="14"/>
        </tpls>
      </n>
      <n v="1927.9139999999993" in="0">
        <tpls c="4">
          <tpl fld="1" item="0"/>
          <tpl fld="2" item="6"/>
          <tpl hier="71" item="0"/>
          <tpl fld="4" item="14"/>
        </tpls>
      </n>
      <n v="80.846999999999994" in="0">
        <tpls c="5">
          <tpl fld="1" item="0"/>
          <tpl fld="2" item="7"/>
          <tpl fld="3" item="3"/>
          <tpl hier="71" item="0"/>
          <tpl fld="4" item="14"/>
        </tpls>
      </n>
      <n v="83.396999999999991" in="0">
        <tpls c="5">
          <tpl fld="1" item="0"/>
          <tpl fld="2" item="7"/>
          <tpl fld="3" item="7"/>
          <tpl hier="71" item="0"/>
          <tpl fld="4" item="14"/>
        </tpls>
      </n>
      <n v="220.53699999999998" in="0">
        <tpls c="5">
          <tpl fld="1" item="0"/>
          <tpl fld="2" item="7"/>
          <tpl fld="3" item="11"/>
          <tpl hier="71" item="0"/>
          <tpl fld="4" item="14"/>
        </tpls>
      </n>
      <n v="213.797" in="0">
        <tpls c="5">
          <tpl fld="1" item="0"/>
          <tpl fld="2" item="8"/>
          <tpl fld="3" item="2"/>
          <tpl hier="71" item="0"/>
          <tpl fld="4" item="14"/>
        </tpls>
      </n>
      <n v="91.195999999999984" in="0">
        <tpls c="5">
          <tpl fld="1" item="0"/>
          <tpl fld="2" item="8"/>
          <tpl fld="3" item="6"/>
          <tpl hier="71" item="0"/>
          <tpl fld="4" item="14"/>
        </tpls>
      </n>
      <n v="85.865999999999985" in="0">
        <tpls c="5">
          <tpl fld="1" item="0"/>
          <tpl fld="2" item="8"/>
          <tpl fld="3" item="10"/>
          <tpl hier="71" item="0"/>
          <tpl fld="4" item="14"/>
        </tpls>
      </n>
      <n v="85.865999999999985" in="0">
        <tpls c="5">
          <tpl fld="1" item="0"/>
          <tpl fld="2" item="9"/>
          <tpl fld="3" item="1"/>
          <tpl hier="71" item="0"/>
          <tpl fld="4" item="14"/>
        </tpls>
      </n>
      <n v="218.40600000000001" in="0">
        <tpls c="5">
          <tpl fld="1" item="0"/>
          <tpl fld="2" item="9"/>
          <tpl fld="3" item="5"/>
          <tpl hier="71" item="0"/>
          <tpl fld="4" item="14"/>
        </tpls>
      </n>
      <n v="76.868999999999986" in="0">
        <tpls c="5">
          <tpl fld="1" item="0"/>
          <tpl fld="2" item="9"/>
          <tpl fld="3" item="9"/>
          <tpl hier="71" item="0"/>
          <tpl fld="4" item="14"/>
        </tpls>
      </n>
      <n v="73.868999999999986" in="0">
        <tpls c="5">
          <tpl fld="1" item="0"/>
          <tpl fld="2" item="10"/>
          <tpl fld="3" item="0"/>
          <tpl hier="71" item="0"/>
          <tpl fld="4" item="14"/>
        </tpls>
      </n>
      <n v="73.868999999999986" in="0">
        <tpls c="5">
          <tpl fld="1" item="0"/>
          <tpl fld="2" item="10"/>
          <tpl fld="3" item="4"/>
          <tpl hier="71" item="0"/>
          <tpl fld="4" item="14"/>
        </tpls>
      </n>
      <n v="201.529" in="0">
        <tpls c="5">
          <tpl fld="1" item="0"/>
          <tpl fld="2" item="10"/>
          <tpl fld="3" item="8"/>
          <tpl hier="71" item="0"/>
          <tpl fld="4" item="14"/>
        </tpls>
      </n>
      <n v="1387.3079999999989" in="0">
        <tpls c="4">
          <tpl fld="1" item="0"/>
          <tpl fld="2" item="10"/>
          <tpl hier="71" item="0"/>
          <tpl fld="4" item="14"/>
        </tpls>
      </n>
      <n v="64.109000000000009" in="0">
        <tpls c="5">
          <tpl fld="1" item="0"/>
          <tpl fld="2" item="11"/>
          <tpl fld="3" item="3"/>
          <tpl hier="71" item="0"/>
          <tpl fld="4" item="14"/>
        </tpls>
      </n>
      <n v="60.859000000000009" in="0">
        <tpls c="5">
          <tpl fld="1" item="0"/>
          <tpl fld="2" item="11"/>
          <tpl fld="3" item="7"/>
          <tpl hier="71" item="0"/>
          <tpl fld="4" item="14"/>
        </tpls>
      </n>
      <n v="193.399" in="0">
        <tpls c="5">
          <tpl fld="1" item="0"/>
          <tpl fld="2" item="11"/>
          <tpl fld="3" item="11"/>
          <tpl hier="71" item="0"/>
          <tpl fld="4" item="14"/>
        </tpls>
      </n>
      <n v="190.84899999999999" in="0">
        <tpls c="5">
          <tpl fld="1" item="0"/>
          <tpl fld="2" item="12"/>
          <tpl fld="3" item="2"/>
          <tpl hier="71" item="0"/>
          <tpl fld="4" item="14"/>
        </tpls>
      </n>
      <n v="51.809000000000005" in="0">
        <tpls c="5">
          <tpl fld="1" item="0"/>
          <tpl fld="2" item="12"/>
          <tpl fld="3" item="6"/>
          <tpl hier="71" item="0"/>
          <tpl fld="4" item="14"/>
        </tpls>
      </n>
      <n v="49.039000000000001" in="0">
        <tpls c="5">
          <tpl fld="1" item="0"/>
          <tpl fld="2" item="12"/>
          <tpl fld="3" item="10"/>
          <tpl hier="71" item="0"/>
          <tpl fld="4" item="14"/>
        </tpls>
      </n>
      <n v="46.179000000000002" in="0">
        <tpls c="5">
          <tpl fld="1" item="0"/>
          <tpl fld="2" item="13"/>
          <tpl fld="3" item="1"/>
          <tpl hier="71" item="0"/>
          <tpl fld="4" item="14"/>
        </tpls>
      </n>
      <n v="174.79999999999998" in="0">
        <tpls c="5">
          <tpl fld="1" item="0"/>
          <tpl fld="2" item="13"/>
          <tpl fld="3" item="5"/>
          <tpl hier="71" item="0"/>
          <tpl fld="4" item="14"/>
        </tpls>
      </n>
      <n v="38.610000000000007" in="0">
        <tpls c="5">
          <tpl fld="1" item="0"/>
          <tpl fld="2" item="13"/>
          <tpl fld="3" item="9"/>
          <tpl hier="71" item="0"/>
          <tpl fld="4" item="14"/>
        </tpls>
      </n>
      <n v="38.610000000000007" in="0">
        <tpls c="5">
          <tpl fld="1" item="0"/>
          <tpl fld="2" item="14"/>
          <tpl fld="3" item="0"/>
          <tpl hier="71" item="0"/>
          <tpl fld="4" item="14"/>
        </tpls>
      </n>
      <n v="38.610000000000007" in="0">
        <tpls c="5">
          <tpl fld="1" item="0"/>
          <tpl fld="2" item="14"/>
          <tpl fld="3" item="4"/>
          <tpl hier="71" item="0"/>
          <tpl fld="4" item="14"/>
        </tpls>
      </n>
      <n v="33.11" in="0">
        <tpls c="5">
          <tpl fld="1" item="0"/>
          <tpl fld="2" item="14"/>
          <tpl fld="3" item="9"/>
          <tpl hier="71" item="0"/>
          <tpl fld="4" item="14"/>
        </tpls>
      </n>
      <n v="33.11" in="0">
        <tpls c="5">
          <tpl fld="1" item="0"/>
          <tpl fld="2" item="15"/>
          <tpl fld="3" item="1"/>
          <tpl hier="71" item="0"/>
          <tpl fld="4" item="14"/>
        </tpls>
      </n>
      <n v="33.11" in="0">
        <tpls c="5">
          <tpl fld="1" item="0"/>
          <tpl fld="2" item="15"/>
          <tpl fld="3" item="6"/>
          <tpl hier="71" item="0"/>
          <tpl fld="4" item="14"/>
        </tpls>
      </n>
      <n v="647.46" in="0">
        <tpls c="4">
          <tpl fld="1" item="0"/>
          <tpl fld="2" item="15"/>
          <tpl hier="71" item="0"/>
          <tpl fld="4" item="14"/>
        </tpls>
      </n>
      <n v="31.009999999999998" in="0">
        <tpls c="5">
          <tpl fld="1" item="0"/>
          <tpl fld="2" item="16"/>
          <tpl fld="3" item="4"/>
          <tpl hier="71" item="0"/>
          <tpl fld="4" item="14"/>
        </tpls>
      </n>
      <n v="26.409999999999997" in="0">
        <tpls c="5">
          <tpl fld="1" item="0"/>
          <tpl fld="2" item="16"/>
          <tpl fld="3" item="9"/>
          <tpl hier="71" item="0"/>
          <tpl fld="4" item="14"/>
        </tpls>
      </n>
      <n v="77.02" in="0">
        <tpls c="5">
          <tpl fld="1" item="0"/>
          <tpl fld="2" item="17"/>
          <tpl fld="3" item="2"/>
          <tpl hier="71" item="0"/>
          <tpl fld="4" item="14"/>
        </tpls>
      </n>
      <n v="26.409999999999997" in="0">
        <tpls c="5">
          <tpl fld="1" item="0"/>
          <tpl fld="2" item="17"/>
          <tpl fld="3" item="7"/>
          <tpl hier="71" item="0"/>
          <tpl fld="4" item="14"/>
        </tpls>
      </n>
      <n v="514.41" in="0">
        <tpls c="4">
          <tpl fld="1" item="0"/>
          <tpl fld="2" item="17"/>
          <tpl hier="71" item="0"/>
          <tpl fld="4" item="14"/>
        </tpls>
      </n>
      <n v="72.069999999999993" in="0">
        <tpls c="5">
          <tpl fld="1" item="0"/>
          <tpl fld="2" item="18"/>
          <tpl fld="3" item="5"/>
          <tpl hier="71" item="0"/>
          <tpl fld="4" item="14"/>
        </tpls>
      </n>
      <n v="26.409999999999997" in="0">
        <tpls c="5">
          <tpl fld="1" item="0"/>
          <tpl fld="2" item="18"/>
          <tpl fld="3" item="10"/>
          <tpl hier="71" item="0"/>
          <tpl fld="4" item="14"/>
        </tpls>
      </n>
      <n v="72.069999999999993" in="0">
        <tpls c="5">
          <tpl fld="1" item="0"/>
          <tpl fld="2" item="19"/>
          <tpl fld="3" item="2"/>
          <tpl hier="71" item="0"/>
          <tpl fld="4" item="14"/>
        </tpls>
      </n>
      <n v="72.069999999999993" in="0">
        <tpls c="5">
          <tpl fld="1" item="0"/>
          <tpl fld="2" item="19"/>
          <tpl fld="3" item="8"/>
          <tpl hier="71" item="0"/>
          <tpl fld="4" item="14"/>
        </tpls>
      </n>
      <n v="26.409999999999997" in="0">
        <tpls c="5">
          <tpl fld="1" item="0"/>
          <tpl fld="2" item="20"/>
          <tpl fld="3" item="1"/>
          <tpl hier="71" item="0"/>
          <tpl fld="4" item="14"/>
        </tpls>
      </n>
      <n v="26.409999999999997" in="0">
        <tpls c="5">
          <tpl fld="1" item="0"/>
          <tpl fld="2" item="20"/>
          <tpl fld="3" item="9"/>
          <tpl hier="71" item="0"/>
          <tpl fld="4" item="14"/>
        </tpls>
      </n>
      <n v="26.409999999999997" in="0">
        <tpls c="5">
          <tpl fld="1" item="0"/>
          <tpl fld="2" item="21"/>
          <tpl fld="3" item="4"/>
          <tpl hier="71" item="0"/>
          <tpl fld="4" item="14"/>
        </tpls>
      </n>
      <n v="499.56" in="0">
        <tpls c="4">
          <tpl fld="1" item="0"/>
          <tpl fld="2" item="21"/>
          <tpl hier="71" item="0"/>
          <tpl fld="4" item="14"/>
        </tpls>
      </n>
      <n v="15.86" in="0">
        <tpls c="5">
          <tpl fld="1" item="0"/>
          <tpl fld="2" item="22"/>
          <tpl fld="3" item="7"/>
          <tpl hier="71" item="0"/>
          <tpl fld="4" item="14"/>
        </tpls>
      </n>
      <n v="30.060000000000002" in="0">
        <tpls c="5">
          <tpl fld="1" item="0"/>
          <tpl fld="2" item="23"/>
          <tpl fld="3" item="2"/>
          <tpl hier="71" item="0"/>
          <tpl fld="4" item="14"/>
        </tpls>
      </n>
      <n v="8.76" in="0">
        <tpls c="5">
          <tpl fld="1" item="0"/>
          <tpl fld="2" item="23"/>
          <tpl fld="3" item="10"/>
          <tpl hier="71" item="0"/>
          <tpl fld="4" item="14"/>
        </tpls>
      </n>
      <n v="17.100000000000001" in="0">
        <tpls c="5">
          <tpl fld="1" item="0"/>
          <tpl fld="2" item="24"/>
          <tpl fld="3" item="5"/>
          <tpl hier="71" item="0"/>
          <tpl fld="4" item="14"/>
        </tpls>
      </n>
      <m>
        <tpls c="5">
          <tpl fld="1" item="0"/>
          <tpl fld="2" item="25"/>
          <tpl fld="3" item="0"/>
          <tpl hier="71" item="0"/>
          <tpl fld="4" item="14"/>
        </tpls>
      </m>
      <n v="7.35" in="0">
        <tpls c="5">
          <tpl fld="1" item="0"/>
          <tpl fld="2" item="25"/>
          <tpl fld="3" item="8"/>
          <tpl hier="71" item="0"/>
          <tpl fld="4" item="14"/>
        </tpls>
      </n>
      <m>
        <tpls c="5">
          <tpl fld="1" item="0"/>
          <tpl fld="2" item="26"/>
          <tpl fld="3" item="3"/>
          <tpl hier="71" item="0"/>
          <tpl fld="4" item="14"/>
        </tpls>
      </m>
      <n v="7.35" in="0">
        <tpls c="5">
          <tpl fld="1" item="0"/>
          <tpl fld="2" item="26"/>
          <tpl fld="3" item="11"/>
          <tpl hier="71" item="0"/>
          <tpl fld="4" item="14"/>
        </tpls>
      </n>
      <m>
        <tpls c="5">
          <tpl fld="1" item="0"/>
          <tpl fld="2" item="27"/>
          <tpl fld="3" item="6"/>
          <tpl hier="71" item="0"/>
          <tpl fld="4" item="14"/>
        </tpls>
      </m>
      <m>
        <tpls c="5">
          <tpl fld="1" item="0"/>
          <tpl fld="2" item="28"/>
          <tpl fld="3" item="1"/>
          <tpl hier="71" item="0"/>
          <tpl fld="4" item="14"/>
        </tpls>
      </m>
      <m>
        <tpls c="5">
          <tpl fld="1" item="0"/>
          <tpl fld="2" item="28"/>
          <tpl fld="3" item="9"/>
          <tpl hier="71" item="0"/>
          <tpl fld="4" item="14"/>
        </tpls>
      </m>
      <m>
        <tpls c="5">
          <tpl fld="1" item="0"/>
          <tpl fld="2" item="29"/>
          <tpl fld="3" item="4"/>
          <tpl hier="71" item="0"/>
          <tpl fld="4" item="14"/>
        </tpls>
      </m>
      <n v="29.4" in="0">
        <tpls c="4">
          <tpl fld="1" item="0"/>
          <tpl fld="2" item="29"/>
          <tpl hier="71" item="0"/>
          <tpl fld="4" item="14"/>
        </tpls>
      </n>
      <m>
        <tpls c="5">
          <tpl fld="1" item="0"/>
          <tpl fld="2" item="30"/>
          <tpl fld="3" item="7"/>
          <tpl hier="71" item="0"/>
          <tpl fld="4" item="14"/>
        </tpls>
      </m>
      <m>
        <tpls c="5">
          <tpl fld="1" item="0"/>
          <tpl fld="2" item="0"/>
          <tpl fld="3" item="1"/>
          <tpl hier="71" item="0"/>
          <tpl fld="4" item="15"/>
        </tpls>
      </m>
      <m>
        <tpls c="5">
          <tpl fld="1" item="0"/>
          <tpl fld="2" item="0"/>
          <tpl fld="3" item="9"/>
          <tpl hier="71" item="0"/>
          <tpl fld="4" item="15"/>
        </tpls>
      </m>
      <m>
        <tpls c="5">
          <tpl fld="1" item="0"/>
          <tpl fld="2" item="1"/>
          <tpl fld="3" item="4"/>
          <tpl hier="71" item="0"/>
          <tpl fld="4" item="15"/>
        </tpls>
      </m>
      <m>
        <tpls c="4">
          <tpl fld="1" item="0"/>
          <tpl fld="2" item="1"/>
          <tpl hier="71" item="0"/>
          <tpl fld="4" item="15"/>
        </tpls>
      </m>
      <m>
        <tpls c="5">
          <tpl fld="1" item="0"/>
          <tpl fld="2" item="2"/>
          <tpl fld="3" item="7"/>
          <tpl hier="71" item="0"/>
          <tpl fld="4" item="15"/>
        </tpls>
      </m>
      <n v="7" in="0">
        <tpls c="5">
          <tpl fld="1" item="0"/>
          <tpl fld="2" item="3"/>
          <tpl fld="3" item="5"/>
          <tpl hier="71" item="0"/>
          <tpl fld="4" item="15"/>
        </tpls>
      </n>
      <n v="3.25" in="0">
        <tpls c="5">
          <tpl fld="1" item="0"/>
          <tpl fld="2" item="4"/>
          <tpl fld="3" item="3"/>
          <tpl hier="71" item="0"/>
          <tpl fld="4" item="15"/>
        </tpls>
      </n>
      <m>
        <tpls c="5">
          <tpl fld="1" item="0"/>
          <tpl fld="2" item="5"/>
          <tpl fld="3" item="0"/>
          <tpl hier="71" item="0"/>
          <tpl fld="4" item="15"/>
        </tpls>
      </m>
      <n v="10.95" in="0">
        <tpls c="5">
          <tpl fld="1" item="0"/>
          <tpl fld="2" item="5"/>
          <tpl fld="3" item="11"/>
          <tpl hier="71" item="0"/>
          <tpl fld="4" item="15"/>
        </tpls>
      </n>
      <m>
        <tpls c="5">
          <tpl fld="1" item="0"/>
          <tpl fld="2" item="6"/>
          <tpl fld="3" item="9"/>
          <tpl hier="71" item="0"/>
          <tpl fld="4" item="15"/>
        </tpls>
      </m>
      <m>
        <tpls c="5">
          <tpl fld="1" item="0"/>
          <tpl fld="2" item="7"/>
          <tpl fld="3" item="6"/>
          <tpl hier="71" item="0"/>
          <tpl fld="4" item="15"/>
        </tpls>
      </m>
      <m>
        <tpls c="5">
          <tpl fld="1" item="0"/>
          <tpl fld="2" item="8"/>
          <tpl fld="3" item="4"/>
          <tpl hier="71" item="0"/>
          <tpl fld="4" item="15"/>
        </tpls>
      </m>
      <m>
        <tpls c="5">
          <tpl fld="1" item="0"/>
          <tpl fld="2" item="9"/>
          <tpl fld="3" item="2"/>
          <tpl hier="71" item="0"/>
          <tpl fld="4" item="15"/>
        </tpls>
      </m>
      <m>
        <tpls c="4">
          <tpl fld="1" item="0"/>
          <tpl fld="2" item="9"/>
          <tpl hier="71" item="0"/>
          <tpl fld="4" item="15"/>
        </tpls>
      </m>
      <m>
        <tpls c="5">
          <tpl fld="1" item="0"/>
          <tpl fld="2" item="11"/>
          <tpl fld="3" item="5"/>
          <tpl hier="71" item="0"/>
          <tpl fld="4" item="15"/>
        </tpls>
      </m>
      <m>
        <tpls c="5">
          <tpl fld="1" item="0"/>
          <tpl fld="2" item="13"/>
          <tpl fld="3" item="0"/>
          <tpl hier="71" item="0"/>
          <tpl fld="4" item="15"/>
        </tpls>
      </m>
      <m>
        <tpls c="5">
          <tpl fld="1" item="0"/>
          <tpl fld="2" item="14"/>
          <tpl fld="3" item="9"/>
          <tpl hier="71" item="0"/>
          <tpl fld="4" item="15"/>
        </tpls>
      </m>
      <m>
        <tpls c="5">
          <tpl fld="1" item="0"/>
          <tpl fld="2" item="16"/>
          <tpl fld="3" item="4"/>
          <tpl hier="71" item="0"/>
          <tpl fld="4" item="15"/>
        </tpls>
      </m>
      <m>
        <tpls c="4">
          <tpl fld="1" item="0"/>
          <tpl fld="2" item="17"/>
          <tpl hier="71" item="0"/>
          <tpl fld="4" item="15"/>
        </tpls>
      </m>
      <m>
        <tpls c="5">
          <tpl fld="1" item="0"/>
          <tpl fld="2" item="19"/>
          <tpl fld="3" item="8"/>
          <tpl hier="71" item="0"/>
          <tpl fld="4" item="15"/>
        </tpls>
      </m>
      <m>
        <tpls c="5">
          <tpl fld="1" item="0"/>
          <tpl fld="2" item="21"/>
          <tpl fld="3" item="4"/>
          <tpl hier="71" item="0"/>
          <tpl fld="4" item="15"/>
        </tpls>
      </m>
      <m>
        <tpls c="5">
          <tpl fld="1" item="0"/>
          <tpl fld="2" item="24"/>
          <tpl fld="3" item="1"/>
          <tpl hier="71" item="0"/>
          <tpl fld="4" item="15"/>
        </tpls>
      </m>
      <n v="3723278.63" in="0">
        <tpls c="5">
          <tpl fld="1" item="0"/>
          <tpl fld="2" item="1"/>
          <tpl fld="3" item="1"/>
          <tpl hier="71" item="0"/>
          <tpl hier="78" item="4294967295"/>
        </tpls>
      </n>
      <n v="218703603.42799985" in="0">
        <tpls c="4">
          <tpl fld="1" item="0"/>
          <tpl fld="2" item="10"/>
          <tpl hier="71" item="0"/>
          <tpl hier="78" item="4294967295"/>
        </tpls>
      </n>
      <n v="4491668.3800000018" in="0">
        <tpls c="5">
          <tpl fld="1" item="0"/>
          <tpl fld="2" item="20"/>
          <tpl fld="3" item="10"/>
          <tpl hier="71" item="0"/>
          <tpl hier="78" item="4294967295"/>
        </tpls>
      </n>
      <n v="17881.270000000008" in="0">
        <tpls c="4">
          <tpl fld="1" item="0"/>
          <tpl fld="2" item="23"/>
          <tpl hier="71" item="0"/>
          <tpl fld="4" item="13"/>
        </tpls>
      </n>
      <m>
        <tpls c="5">
          <tpl fld="1" item="0"/>
          <tpl fld="2" item="24"/>
          <tpl fld="3" item="3"/>
          <tpl hier="71" item="0"/>
          <tpl fld="4" item="13"/>
        </tpls>
      </m>
      <m>
        <tpls c="5">
          <tpl fld="1" item="0"/>
          <tpl fld="2" item="24"/>
          <tpl fld="3" item="7"/>
          <tpl hier="71" item="0"/>
          <tpl fld="4" item="13"/>
        </tpls>
      </m>
      <n v="542.55999999999995" in="0">
        <tpls c="5">
          <tpl fld="1" item="0"/>
          <tpl fld="2" item="24"/>
          <tpl fld="3" item="11"/>
          <tpl hier="71" item="0"/>
          <tpl fld="4" item="13"/>
        </tpls>
      </n>
      <n v="379.77" in="0">
        <tpls c="5">
          <tpl fld="1" item="0"/>
          <tpl fld="2" item="25"/>
          <tpl fld="3" item="2"/>
          <tpl hier="71" item="0"/>
          <tpl fld="4" item="13"/>
        </tpls>
      </n>
      <m>
        <tpls c="5">
          <tpl fld="1" item="0"/>
          <tpl fld="2" item="25"/>
          <tpl fld="3" item="6"/>
          <tpl hier="71" item="0"/>
          <tpl fld="4" item="13"/>
        </tpls>
      </m>
      <m>
        <tpls c="5">
          <tpl fld="1" item="0"/>
          <tpl fld="2" item="25"/>
          <tpl fld="3" item="10"/>
          <tpl hier="71" item="0"/>
          <tpl fld="4" item="13"/>
        </tpls>
      </m>
      <m>
        <tpls c="5">
          <tpl fld="1" item="0"/>
          <tpl fld="2" item="26"/>
          <tpl fld="3" item="1"/>
          <tpl hier="71" item="0"/>
          <tpl fld="4" item="13"/>
        </tpls>
      </m>
      <n v="21.52" in="0">
        <tpls c="5">
          <tpl fld="1" item="0"/>
          <tpl fld="2" item="26"/>
          <tpl fld="3" item="5"/>
          <tpl hier="71" item="0"/>
          <tpl fld="4" item="13"/>
        </tpls>
      </n>
      <m>
        <tpls c="5">
          <tpl fld="1" item="0"/>
          <tpl fld="2" item="26"/>
          <tpl fld="3" item="9"/>
          <tpl hier="71" item="0"/>
          <tpl fld="4" item="13"/>
        </tpls>
      </m>
      <m>
        <tpls c="5">
          <tpl fld="1" item="0"/>
          <tpl fld="2" item="27"/>
          <tpl fld="3" item="0"/>
          <tpl hier="71" item="0"/>
          <tpl fld="4" item="13"/>
        </tpls>
      </m>
      <m>
        <tpls c="5">
          <tpl fld="1" item="0"/>
          <tpl fld="2" item="27"/>
          <tpl fld="3" item="4"/>
          <tpl hier="71" item="0"/>
          <tpl fld="4" item="13"/>
        </tpls>
      </m>
      <n v="-30.69" in="0">
        <tpls c="5">
          <tpl fld="1" item="0"/>
          <tpl fld="2" item="27"/>
          <tpl fld="3" item="8"/>
          <tpl hier="71" item="0"/>
          <tpl fld="4" item="13"/>
        </tpls>
      </n>
      <n v="-101.74000000000001" in="0">
        <tpls c="4">
          <tpl fld="1" item="0"/>
          <tpl fld="2" item="27"/>
          <tpl hier="71" item="0"/>
          <tpl fld="4" item="13"/>
        </tpls>
      </n>
      <m>
        <tpls c="5">
          <tpl fld="1" item="0"/>
          <tpl fld="2" item="28"/>
          <tpl fld="3" item="3"/>
          <tpl hier="71" item="0"/>
          <tpl fld="4" item="13"/>
        </tpls>
      </m>
      <m>
        <tpls c="5">
          <tpl fld="1" item="0"/>
          <tpl fld="2" item="28"/>
          <tpl fld="3" item="7"/>
          <tpl hier="71" item="0"/>
          <tpl fld="4" item="13"/>
        </tpls>
      </m>
      <n v="-84.51" in="0">
        <tpls c="5">
          <tpl fld="1" item="0"/>
          <tpl fld="2" item="28"/>
          <tpl fld="3" item="11"/>
          <tpl hier="71" item="0"/>
          <tpl fld="4" item="13"/>
        </tpls>
      </n>
      <n v="-95.48" in="0">
        <tpls c="5">
          <tpl fld="1" item="0"/>
          <tpl fld="2" item="29"/>
          <tpl fld="3" item="2"/>
          <tpl hier="71" item="0"/>
          <tpl fld="4" item="13"/>
        </tpls>
      </n>
      <m>
        <tpls c="5">
          <tpl fld="1" item="0"/>
          <tpl fld="2" item="29"/>
          <tpl fld="3" item="6"/>
          <tpl hier="71" item="0"/>
          <tpl fld="4" item="13"/>
        </tpls>
      </m>
      <m>
        <tpls c="5">
          <tpl fld="1" item="0"/>
          <tpl fld="2" item="29"/>
          <tpl fld="3" item="10"/>
          <tpl hier="71" item="0"/>
          <tpl fld="4" item="13"/>
        </tpls>
      </m>
      <m>
        <tpls c="5">
          <tpl fld="1" item="0"/>
          <tpl fld="2" item="30"/>
          <tpl fld="3" item="1"/>
          <tpl hier="71" item="0"/>
          <tpl fld="4" item="13"/>
        </tpls>
      </m>
      <n v="-151.31" in="0">
        <tpls c="5">
          <tpl fld="1" item="0"/>
          <tpl fld="2" item="30"/>
          <tpl fld="3" item="5"/>
          <tpl hier="71" item="0"/>
          <tpl fld="4" item="13"/>
        </tpls>
      </n>
      <m>
        <tpls c="5">
          <tpl fld="1" item="0"/>
          <tpl fld="2" item="30"/>
          <tpl fld="3" item="9"/>
          <tpl hier="71" item="0"/>
          <tpl fld="4" item="13"/>
        </tpls>
      </m>
      <n v="5359974.3000000063" in="0">
        <tpls c="4">
          <tpl fld="1" item="0"/>
          <tpl hier="59" item="4294967295"/>
          <tpl hier="71" item="0"/>
          <tpl fld="4" item="13"/>
        </tpls>
      </n>
      <n v="8.48" in="0">
        <tpls c="5">
          <tpl fld="1" item="0"/>
          <tpl fld="2" item="0"/>
          <tpl fld="3" item="3"/>
          <tpl hier="71" item="0"/>
          <tpl fld="4" item="14"/>
        </tpls>
      </n>
      <n v="8.48" in="0">
        <tpls c="5">
          <tpl fld="1" item="0"/>
          <tpl fld="2" item="0"/>
          <tpl fld="3" item="7"/>
          <tpl hier="71" item="0"/>
          <tpl fld="4" item="14"/>
        </tpls>
      </n>
      <n v="84.67" in="0">
        <tpls c="5">
          <tpl fld="1" item="0"/>
          <tpl fld="2" item="0"/>
          <tpl fld="3" item="11"/>
          <tpl hier="71" item="0"/>
          <tpl fld="4" item="14"/>
        </tpls>
      </n>
      <n v="88.779999999999987" in="0">
        <tpls c="5">
          <tpl fld="1" item="0"/>
          <tpl fld="2" item="1"/>
          <tpl fld="3" item="2"/>
          <tpl hier="71" item="0"/>
          <tpl fld="4" item="14"/>
        </tpls>
      </n>
      <n v="25.169999999999998" in="0">
        <tpls c="5">
          <tpl fld="1" item="0"/>
          <tpl fld="2" item="1"/>
          <tpl fld="3" item="6"/>
          <tpl hier="71" item="0"/>
          <tpl fld="4" item="14"/>
        </tpls>
      </n>
      <n v="40.080000000000005" in="0">
        <tpls c="5">
          <tpl fld="1" item="0"/>
          <tpl fld="2" item="1"/>
          <tpl fld="3" item="10"/>
          <tpl hier="71" item="0"/>
          <tpl fld="4" item="14"/>
        </tpls>
      </n>
      <n v="63.570000000000007" in="0">
        <tpls c="5">
          <tpl fld="1" item="0"/>
          <tpl fld="2" item="2"/>
          <tpl fld="3" item="1"/>
          <tpl hier="71" item="0"/>
          <tpl fld="4" item="14"/>
        </tpls>
      </n>
      <n v="144.20000000000002" in="0">
        <tpls c="5">
          <tpl fld="1" item="0"/>
          <tpl fld="2" item="2"/>
          <tpl fld="3" item="5"/>
          <tpl hier="71" item="0"/>
          <tpl fld="4" item="14"/>
        </tpls>
      </n>
      <n v="83.61" in="0">
        <tpls c="5">
          <tpl fld="1" item="0"/>
          <tpl fld="2" item="2"/>
          <tpl fld="3" item="9"/>
          <tpl hier="71" item="0"/>
          <tpl fld="4" item="14"/>
        </tpls>
      </n>
      <n v="106.24999999999999" in="0">
        <tpls c="5">
          <tpl fld="1" item="0"/>
          <tpl fld="2" item="3"/>
          <tpl fld="3" item="0"/>
          <tpl hier="71" item="0"/>
          <tpl fld="4" item="14"/>
        </tpls>
      </n>
      <n v="107.94999999999997" in="0">
        <tpls c="5">
          <tpl fld="1" item="0"/>
          <tpl fld="2" item="3"/>
          <tpl fld="3" item="4"/>
          <tpl hier="71" item="0"/>
          <tpl fld="4" item="14"/>
        </tpls>
      </n>
      <n v="219.49000000000004" in="0">
        <tpls c="5">
          <tpl fld="1" item="0"/>
          <tpl fld="2" item="3"/>
          <tpl fld="3" item="8"/>
          <tpl hier="71" item="0"/>
          <tpl fld="4" item="14"/>
        </tpls>
      </n>
      <n v="1762.7499999999977" in="0">
        <tpls c="4">
          <tpl fld="1" item="0"/>
          <tpl fld="2" item="3"/>
          <tpl hier="71" item="0"/>
          <tpl fld="4" item="14"/>
        </tpls>
      </n>
      <n v="133.04000000000002" in="0">
        <tpls c="5">
          <tpl fld="1" item="0"/>
          <tpl fld="2" item="4"/>
          <tpl fld="3" item="3"/>
          <tpl hier="71" item="0"/>
          <tpl fld="4" item="14"/>
        </tpls>
      </n>
      <n v="141.64999999999998" in="0">
        <tpls c="5">
          <tpl fld="1" item="0"/>
          <tpl fld="2" item="4"/>
          <tpl fld="3" item="7"/>
          <tpl hier="71" item="0"/>
          <tpl fld="4" item="14"/>
        </tpls>
      </n>
      <n v="281.61999999999995" in="0">
        <tpls c="5">
          <tpl fld="1" item="0"/>
          <tpl fld="2" item="4"/>
          <tpl fld="3" item="11"/>
          <tpl hier="71" item="0"/>
          <tpl fld="4" item="14"/>
        </tpls>
      </n>
      <n v="273.78999999999996" in="0">
        <tpls c="5">
          <tpl fld="1" item="0"/>
          <tpl fld="2" item="5"/>
          <tpl fld="3" item="2"/>
          <tpl hier="71" item="0"/>
          <tpl fld="4" item="14"/>
        </tpls>
      </n>
      <n v="118.99" in="0">
        <tpls c="5">
          <tpl fld="1" item="0"/>
          <tpl fld="2" item="5"/>
          <tpl fld="3" item="6"/>
          <tpl hier="71" item="0"/>
          <tpl fld="4" item="14"/>
        </tpls>
      </n>
      <n v="121.607" in="0">
        <tpls c="5">
          <tpl fld="1" item="0"/>
          <tpl fld="2" item="5"/>
          <tpl fld="3" item="10"/>
          <tpl hier="71" item="0"/>
          <tpl fld="4" item="14"/>
        </tpls>
      </n>
      <n v="120.13699999999999" in="0">
        <tpls c="5">
          <tpl fld="1" item="0"/>
          <tpl fld="2" item="6"/>
          <tpl fld="3" item="1"/>
          <tpl hier="71" item="0"/>
          <tpl fld="4" item="14"/>
        </tpls>
      </n>
      <n v="262.60699999999997" in="0">
        <tpls c="5">
          <tpl fld="1" item="0"/>
          <tpl fld="2" item="6"/>
          <tpl fld="3" item="5"/>
          <tpl hier="71" item="0"/>
          <tpl fld="4" item="14"/>
        </tpls>
      </n>
      <n v="100.277" in="0">
        <tpls c="5">
          <tpl fld="1" item="0"/>
          <tpl fld="2" item="6"/>
          <tpl fld="3" item="9"/>
          <tpl hier="71" item="0"/>
          <tpl fld="4" item="14"/>
        </tpls>
      </n>
      <n v="85.997" in="0">
        <tpls c="5">
          <tpl fld="1" item="0"/>
          <tpl fld="2" item="7"/>
          <tpl fld="3" item="0"/>
          <tpl hier="71" item="0"/>
          <tpl fld="4" item="14"/>
        </tpls>
      </n>
      <n v="80.846999999999994" in="0">
        <tpls c="5">
          <tpl fld="1" item="0"/>
          <tpl fld="2" item="7"/>
          <tpl fld="3" item="4"/>
          <tpl hier="71" item="0"/>
          <tpl fld="4" item="14"/>
        </tpls>
      </n>
      <n v="233.56700000000001" in="0">
        <tpls c="5">
          <tpl fld="1" item="0"/>
          <tpl fld="2" item="7"/>
          <tpl fld="3" item="8"/>
          <tpl hier="71" item="0"/>
          <tpl fld="4" item="14"/>
        </tpls>
      </n>
      <n v="1582.1440000000009" in="0">
        <tpls c="4">
          <tpl fld="1" item="0"/>
          <tpl fld="2" item="7"/>
          <tpl hier="71" item="0"/>
          <tpl fld="4" item="14"/>
        </tpls>
      </n>
      <n v="86.776999999999987" in="0">
        <tpls c="5">
          <tpl fld="1" item="0"/>
          <tpl fld="2" item="8"/>
          <tpl fld="3" item="3"/>
          <tpl hier="71" item="0"/>
          <tpl fld="4" item="14"/>
        </tpls>
      </n>
      <n v="85.865999999999985" in="0">
        <tpls c="5">
          <tpl fld="1" item="0"/>
          <tpl fld="2" item="8"/>
          <tpl fld="3" item="7"/>
          <tpl hier="71" item="0"/>
          <tpl fld="4" item="14"/>
        </tpls>
      </n>
      <n v="226.536" in="0">
        <tpls c="5">
          <tpl fld="1" item="0"/>
          <tpl fld="2" item="8"/>
          <tpl fld="3" item="11"/>
          <tpl hier="71" item="0"/>
          <tpl fld="4" item="14"/>
        </tpls>
      </n>
      <n v="218.40600000000001" in="0">
        <tpls c="5">
          <tpl fld="1" item="0"/>
          <tpl fld="2" item="9"/>
          <tpl fld="3" item="2"/>
          <tpl hier="71" item="0"/>
          <tpl fld="4" item="14"/>
        </tpls>
      </n>
      <n v="85.865999999999985" in="0">
        <tpls c="5">
          <tpl fld="1" item="0"/>
          <tpl fld="2" item="9"/>
          <tpl fld="3" item="6"/>
          <tpl hier="71" item="0"/>
          <tpl fld="4" item="14"/>
        </tpls>
      </n>
      <n v="76.868999999999986" in="0">
        <tpls c="5">
          <tpl fld="1" item="0"/>
          <tpl fld="2" item="9"/>
          <tpl fld="3" item="10"/>
          <tpl hier="71" item="0"/>
          <tpl fld="4" item="14"/>
        </tpls>
      </n>
      <n v="73.868999999999986" in="0">
        <tpls c="5">
          <tpl fld="1" item="0"/>
          <tpl fld="2" item="10"/>
          <tpl fld="3" item="1"/>
          <tpl hier="71" item="0"/>
          <tpl fld="4" item="14"/>
        </tpls>
      </n>
      <n v="206.40899999999999" in="0">
        <tpls c="5">
          <tpl fld="1" item="0"/>
          <tpl fld="2" item="10"/>
          <tpl fld="3" item="5"/>
          <tpl hier="71" item="0"/>
          <tpl fld="4" item="14"/>
        </tpls>
      </n>
      <n v="68.989000000000004" in="0">
        <tpls c="5">
          <tpl fld="1" item="0"/>
          <tpl fld="2" item="10"/>
          <tpl fld="3" item="9"/>
          <tpl hier="71" item="0"/>
          <tpl fld="4" item="14"/>
        </tpls>
      </n>
      <n v="64.109000000000009" in="0">
        <tpls c="5">
          <tpl fld="1" item="0"/>
          <tpl fld="2" item="11"/>
          <tpl fld="3" item="0"/>
          <tpl hier="71" item="0"/>
          <tpl fld="4" item="14"/>
        </tpls>
      </n>
      <n v="64.109000000000009" in="0">
        <tpls c="5">
          <tpl fld="1" item="0"/>
          <tpl fld="2" item="11"/>
          <tpl fld="3" item="4"/>
          <tpl hier="71" item="0"/>
          <tpl fld="4" item="14"/>
        </tpls>
      </n>
      <n v="193.399" in="0">
        <tpls c="5">
          <tpl fld="1" item="0"/>
          <tpl fld="2" item="11"/>
          <tpl fld="3" item="8"/>
          <tpl hier="71" item="0"/>
          <tpl fld="4" item="14"/>
        </tpls>
      </n>
      <n v="1279.9679999999987" in="0">
        <tpls c="4">
          <tpl fld="1" item="0"/>
          <tpl fld="2" item="11"/>
          <tpl hier="71" item="0"/>
          <tpl fld="4" item="14"/>
        </tpls>
      </n>
      <n v="58.309000000000005" in="0">
        <tpls c="5">
          <tpl fld="1" item="0"/>
          <tpl fld="2" item="12"/>
          <tpl fld="3" item="3"/>
          <tpl hier="71" item="0"/>
          <tpl fld="4" item="14"/>
        </tpls>
      </n>
      <n v="51.809000000000005" in="0">
        <tpls c="5">
          <tpl fld="1" item="0"/>
          <tpl fld="2" item="12"/>
          <tpl fld="3" item="7"/>
          <tpl hier="71" item="0"/>
          <tpl fld="4" item="14"/>
        </tpls>
      </n>
      <n v="181.57899999999998" in="0">
        <tpls c="5">
          <tpl fld="1" item="0"/>
          <tpl fld="2" item="12"/>
          <tpl fld="3" item="11"/>
          <tpl hier="71" item="0"/>
          <tpl fld="4" item="14"/>
        </tpls>
      </n>
      <n v="178.71899999999997" in="0">
        <tpls c="5">
          <tpl fld="1" item="0"/>
          <tpl fld="2" item="13"/>
          <tpl fld="3" item="2"/>
          <tpl hier="71" item="0"/>
          <tpl fld="4" item="14"/>
        </tpls>
      </n>
      <n v="42.260000000000005" in="0">
        <tpls c="5">
          <tpl fld="1" item="0"/>
          <tpl fld="2" item="13"/>
          <tpl fld="3" item="6"/>
          <tpl hier="71" item="0"/>
          <tpl fld="4" item="14"/>
        </tpls>
      </n>
      <n v="38.610000000000007" in="0">
        <tpls c="5">
          <tpl fld="1" item="0"/>
          <tpl fld="2" item="13"/>
          <tpl fld="3" item="10"/>
          <tpl hier="71" item="0"/>
          <tpl fld="4" item="14"/>
        </tpls>
      </n>
      <n v="38.610000000000007" in="0">
        <tpls c="5">
          <tpl fld="1" item="0"/>
          <tpl fld="2" item="14"/>
          <tpl fld="3" item="1"/>
          <tpl hier="71" item="0"/>
          <tpl fld="4" item="14"/>
        </tpls>
      </n>
      <n v="130.03" in="0">
        <tpls c="5">
          <tpl fld="1" item="0"/>
          <tpl fld="2" item="14"/>
          <tpl fld="3" item="5"/>
          <tpl hier="71" item="0"/>
          <tpl fld="4" item="14"/>
        </tpls>
      </n>
      <n v="33.11" in="0">
        <tpls c="5">
          <tpl fld="1" item="0"/>
          <tpl fld="2" item="14"/>
          <tpl fld="3" item="10"/>
          <tpl hier="71" item="0"/>
          <tpl fld="4" item="14"/>
        </tpls>
      </n>
      <n v="97.21999999999997" in="0">
        <tpls c="5">
          <tpl fld="1" item="0"/>
          <tpl fld="2" item="15"/>
          <tpl fld="3" item="2"/>
          <tpl hier="71" item="0"/>
          <tpl fld="4" item="14"/>
        </tpls>
      </n>
      <n v="97.21999999999997" in="0">
        <tpls c="5">
          <tpl fld="1" item="0"/>
          <tpl fld="2" item="15"/>
          <tpl fld="3" item="8"/>
          <tpl hier="71" item="0"/>
          <tpl fld="4" item="14"/>
        </tpls>
      </n>
      <n v="31.009999999999998" in="0">
        <tpls c="5">
          <tpl fld="1" item="0"/>
          <tpl fld="2" item="16"/>
          <tpl fld="3" item="0"/>
          <tpl hier="71" item="0"/>
          <tpl fld="4" item="14"/>
        </tpls>
      </n>
      <n v="95.119999999999976" in="0">
        <tpls c="5">
          <tpl fld="1" item="0"/>
          <tpl fld="2" item="16"/>
          <tpl fld="3" item="5"/>
          <tpl hier="71" item="0"/>
          <tpl fld="4" item="14"/>
        </tpls>
      </n>
      <n v="77.02" in="0">
        <tpls c="5">
          <tpl fld="1" item="0"/>
          <tpl fld="2" item="16"/>
          <tpl fld="3" item="11"/>
          <tpl hier="71" item="0"/>
          <tpl fld="4" item="14"/>
        </tpls>
      </n>
      <n v="26.409999999999997" in="0">
        <tpls c="5">
          <tpl fld="1" item="0"/>
          <tpl fld="2" item="17"/>
          <tpl fld="3" item="3"/>
          <tpl hier="71" item="0"/>
          <tpl fld="4" item="14"/>
        </tpls>
      </n>
      <n v="77.02" in="0">
        <tpls c="5">
          <tpl fld="1" item="0"/>
          <tpl fld="2" item="17"/>
          <tpl fld="3" item="8"/>
          <tpl hier="71" item="0"/>
          <tpl fld="4" item="14"/>
        </tpls>
      </n>
      <n v="26.409999999999997" in="0">
        <tpls c="5">
          <tpl fld="1" item="0"/>
          <tpl fld="2" item="18"/>
          <tpl fld="3" item="1"/>
          <tpl hier="71" item="0"/>
          <tpl fld="4" item="14"/>
        </tpls>
      </n>
      <n v="26.409999999999997" in="0">
        <tpls c="5">
          <tpl fld="1" item="0"/>
          <tpl fld="2" item="18"/>
          <tpl fld="3" item="6"/>
          <tpl hier="71" item="0"/>
          <tpl fld="4" item="14"/>
        </tpls>
      </n>
      <n v="72.069999999999993" in="0">
        <tpls c="5">
          <tpl fld="1" item="0"/>
          <tpl fld="2" item="18"/>
          <tpl fld="3" item="11"/>
          <tpl hier="71" item="0"/>
          <tpl fld="4" item="14"/>
        </tpls>
      </n>
      <n v="26.409999999999997" in="0">
        <tpls c="5">
          <tpl fld="1" item="0"/>
          <tpl fld="2" item="19"/>
          <tpl fld="3" item="4"/>
          <tpl hier="71" item="0"/>
          <tpl fld="4" item="14"/>
        </tpls>
      </n>
      <n v="26.409999999999997" in="0">
        <tpls c="5">
          <tpl fld="1" item="0"/>
          <tpl fld="2" item="19"/>
          <tpl fld="3" item="9"/>
          <tpl hier="71" item="0"/>
          <tpl fld="4" item="14"/>
        </tpls>
      </n>
      <n v="26.409999999999997" in="0">
        <tpls c="5">
          <tpl fld="1" item="0"/>
          <tpl fld="2" item="20"/>
          <tpl fld="3" item="3"/>
          <tpl hier="71" item="0"/>
          <tpl fld="4" item="14"/>
        </tpls>
      </n>
      <n v="72.069999999999993" in="0">
        <tpls c="5">
          <tpl fld="1" item="0"/>
          <tpl fld="2" item="20"/>
          <tpl fld="3" item="11"/>
          <tpl hier="71" item="0"/>
          <tpl fld="4" item="14"/>
        </tpls>
      </n>
      <n v="26.409999999999997" in="0">
        <tpls c="5">
          <tpl fld="1" item="0"/>
          <tpl fld="2" item="21"/>
          <tpl fld="3" item="6"/>
          <tpl hier="71" item="0"/>
          <tpl fld="4" item="14"/>
        </tpls>
      </n>
      <n v="21.46" in="0">
        <tpls c="5">
          <tpl fld="1" item="0"/>
          <tpl fld="2" item="22"/>
          <tpl fld="3" item="1"/>
          <tpl hier="71" item="0"/>
          <tpl fld="4" item="14"/>
        </tpls>
      </n>
      <n v="15.86" in="0">
        <tpls c="5">
          <tpl fld="1" item="0"/>
          <tpl fld="2" item="22"/>
          <tpl fld="3" item="9"/>
          <tpl hier="71" item="0"/>
          <tpl fld="4" item="14"/>
        </tpls>
      </n>
      <n v="12.959999999999999" in="0">
        <tpls c="5">
          <tpl fld="1" item="0"/>
          <tpl fld="2" item="23"/>
          <tpl fld="3" item="4"/>
          <tpl hier="71" item="0"/>
          <tpl fld="4" item="14"/>
        </tpls>
      </n>
      <n v="208.72" in="0">
        <tpls c="4">
          <tpl fld="1" item="0"/>
          <tpl fld="2" item="23"/>
          <tpl hier="71" item="0"/>
          <tpl fld="4" item="14"/>
        </tpls>
      </n>
      <m>
        <tpls c="5">
          <tpl fld="1" item="0"/>
          <tpl fld="2" item="24"/>
          <tpl fld="3" item="7"/>
          <tpl hier="71" item="0"/>
          <tpl fld="4" item="14"/>
        </tpls>
      </m>
      <n v="17.100000000000001" in="0">
        <tpls c="5">
          <tpl fld="1" item="0"/>
          <tpl fld="2" item="25"/>
          <tpl fld="3" item="2"/>
          <tpl hier="71" item="0"/>
          <tpl fld="4" item="14"/>
        </tpls>
      </n>
      <m>
        <tpls c="5">
          <tpl fld="1" item="0"/>
          <tpl fld="2" item="25"/>
          <tpl fld="3" item="10"/>
          <tpl hier="71" item="0"/>
          <tpl fld="4" item="14"/>
        </tpls>
      </m>
      <n v="7.35" in="0">
        <tpls c="5">
          <tpl fld="1" item="0"/>
          <tpl fld="2" item="26"/>
          <tpl fld="3" item="5"/>
          <tpl hier="71" item="0"/>
          <tpl fld="4" item="14"/>
        </tpls>
      </n>
      <m>
        <tpls c="5">
          <tpl fld="1" item="0"/>
          <tpl fld="2" item="27"/>
          <tpl fld="3" item="0"/>
          <tpl hier="71" item="0"/>
          <tpl fld="4" item="14"/>
        </tpls>
      </m>
      <n v="7.35" in="0">
        <tpls c="5">
          <tpl fld="1" item="0"/>
          <tpl fld="2" item="27"/>
          <tpl fld="3" item="8"/>
          <tpl hier="71" item="0"/>
          <tpl fld="4" item="14"/>
        </tpls>
      </n>
      <m>
        <tpls c="5">
          <tpl fld="1" item="0"/>
          <tpl fld="2" item="28"/>
          <tpl fld="3" item="3"/>
          <tpl hier="71" item="0"/>
          <tpl fld="4" item="14"/>
        </tpls>
      </m>
      <n v="7.35" in="0">
        <tpls c="5">
          <tpl fld="1" item="0"/>
          <tpl fld="2" item="28"/>
          <tpl fld="3" item="11"/>
          <tpl hier="71" item="0"/>
          <tpl fld="4" item="14"/>
        </tpls>
      </n>
      <m>
        <tpls c="5">
          <tpl fld="1" item="0"/>
          <tpl fld="2" item="29"/>
          <tpl fld="3" item="6"/>
          <tpl hier="71" item="0"/>
          <tpl fld="4" item="14"/>
        </tpls>
      </m>
      <m>
        <tpls c="5">
          <tpl fld="1" item="0"/>
          <tpl fld="2" item="30"/>
          <tpl fld="3" item="1"/>
          <tpl hier="71" item="0"/>
          <tpl fld="4" item="14"/>
        </tpls>
      </m>
      <m>
        <tpls c="5">
          <tpl fld="1" item="0"/>
          <tpl fld="2" item="30"/>
          <tpl fld="3" item="9"/>
          <tpl hier="71" item="0"/>
          <tpl fld="4" item="14"/>
        </tpls>
      </m>
      <m>
        <tpls c="5">
          <tpl fld="1" item="0"/>
          <tpl fld="2" item="0"/>
          <tpl fld="3" item="3"/>
          <tpl hier="71" item="0"/>
          <tpl fld="4" item="15"/>
        </tpls>
      </m>
      <m>
        <tpls c="5">
          <tpl fld="1" item="0"/>
          <tpl fld="2" item="0"/>
          <tpl fld="3" item="11"/>
          <tpl hier="71" item="0"/>
          <tpl fld="4" item="15"/>
        </tpls>
      </m>
      <m>
        <tpls c="5">
          <tpl fld="1" item="0"/>
          <tpl fld="2" item="1"/>
          <tpl fld="3" item="6"/>
          <tpl hier="71" item="0"/>
          <tpl fld="4" item="15"/>
        </tpls>
      </m>
      <m>
        <tpls c="5">
          <tpl fld="1" item="0"/>
          <tpl fld="2" item="2"/>
          <tpl fld="3" item="1"/>
          <tpl hier="71" item="0"/>
          <tpl fld="4" item="15"/>
        </tpls>
      </m>
      <n v="6" in="0">
        <tpls c="5">
          <tpl fld="1" item="0"/>
          <tpl fld="2" item="2"/>
          <tpl fld="3" item="10"/>
          <tpl hier="71" item="0"/>
          <tpl fld="4" item="15"/>
        </tpls>
      </n>
      <n v="4" in="0">
        <tpls c="5">
          <tpl fld="1" item="0"/>
          <tpl fld="2" item="3"/>
          <tpl fld="3" item="8"/>
          <tpl hier="71" item="0"/>
          <tpl fld="4" item="15"/>
        </tpls>
      </n>
      <m>
        <tpls c="5">
          <tpl fld="1" item="0"/>
          <tpl fld="2" item="4"/>
          <tpl fld="3" item="5"/>
          <tpl hier="71" item="0"/>
          <tpl fld="4" item="15"/>
        </tpls>
      </m>
      <m>
        <tpls c="5">
          <tpl fld="1" item="0"/>
          <tpl fld="2" item="5"/>
          <tpl fld="3" item="3"/>
          <tpl hier="71" item="0"/>
          <tpl fld="4" item="15"/>
        </tpls>
      </m>
      <m>
        <tpls c="5">
          <tpl fld="1" item="0"/>
          <tpl fld="2" item="6"/>
          <tpl fld="3" item="1"/>
          <tpl hier="71" item="0"/>
          <tpl fld="4" item="15"/>
        </tpls>
      </m>
      <n v="3.65" in="0">
        <tpls c="5">
          <tpl fld="1" item="0"/>
          <tpl fld="2" item="6"/>
          <tpl fld="3" item="11"/>
          <tpl hier="71" item="0"/>
          <tpl fld="4" item="15"/>
        </tpls>
      </n>
      <m>
        <tpls c="5">
          <tpl fld="1" item="0"/>
          <tpl fld="2" item="7"/>
          <tpl fld="3" item="9"/>
          <tpl hier="71" item="0"/>
          <tpl fld="4" item="15"/>
        </tpls>
      </m>
      <m>
        <tpls c="5">
          <tpl fld="1" item="0"/>
          <tpl fld="2" item="8"/>
          <tpl fld="3" item="7"/>
          <tpl hier="71" item="0"/>
          <tpl fld="4" item="15"/>
        </tpls>
      </m>
      <m>
        <tpls c="5">
          <tpl fld="1" item="0"/>
          <tpl fld="2" item="9"/>
          <tpl fld="3" item="4"/>
          <tpl hier="71" item="0"/>
          <tpl fld="4" item="15"/>
        </tpls>
      </m>
      <m>
        <tpls c="5">
          <tpl fld="1" item="0"/>
          <tpl fld="2" item="10"/>
          <tpl fld="3" item="2"/>
          <tpl hier="71" item="0"/>
          <tpl fld="4" item="15"/>
        </tpls>
      </m>
      <m>
        <tpls c="5">
          <tpl fld="1" item="0"/>
          <tpl fld="2" item="11"/>
          <tpl fld="3" item="10"/>
          <tpl hier="71" item="0"/>
          <tpl fld="4" item="15"/>
        </tpls>
      </m>
      <m>
        <tpls c="5">
          <tpl fld="1" item="0"/>
          <tpl fld="2" item="13"/>
          <tpl fld="3" item="6"/>
          <tpl hier="71" item="0"/>
          <tpl fld="4" item="15"/>
        </tpls>
      </m>
      <m>
        <tpls c="5">
          <tpl fld="1" item="0"/>
          <tpl fld="2" item="15"/>
          <tpl fld="3" item="1"/>
          <tpl hier="71" item="0"/>
          <tpl fld="4" item="15"/>
        </tpls>
      </m>
      <m>
        <tpls c="5">
          <tpl fld="1" item="0"/>
          <tpl fld="2" item="16"/>
          <tpl fld="3" item="9"/>
          <tpl hier="71" item="0"/>
          <tpl fld="4" item="15"/>
        </tpls>
      </m>
      <m>
        <tpls c="5">
          <tpl fld="1" item="0"/>
          <tpl fld="2" item="18"/>
          <tpl fld="3" item="5"/>
          <tpl hier="71" item="0"/>
          <tpl fld="4" item="15"/>
        </tpls>
      </m>
      <m>
        <tpls c="5">
          <tpl fld="1" item="0"/>
          <tpl fld="2" item="20"/>
          <tpl fld="3" item="0"/>
          <tpl hier="71" item="0"/>
          <tpl fld="4" item="15"/>
        </tpls>
      </m>
      <m>
        <tpls c="4">
          <tpl fld="1" item="0"/>
          <tpl fld="2" item="21"/>
          <tpl hier="71" item="0"/>
          <tpl fld="4" item="15"/>
        </tpls>
      </m>
      <m>
        <tpls c="5">
          <tpl fld="1" item="0"/>
          <tpl fld="2" item="24"/>
          <tpl fld="3" item="11"/>
          <tpl hier="71" item="0"/>
          <tpl fld="4" item="15"/>
        </tpls>
      </m>
      <n v="19345510.319999993" in="0">
        <tpls c="5">
          <tpl fld="1" item="0"/>
          <tpl fld="2" item="3"/>
          <tpl fld="3" item="7"/>
          <tpl hier="71" item="0"/>
          <tpl hier="78" item="4294967295"/>
        </tpls>
      </n>
      <n v="12732206.149999999" in="0">
        <tpls c="5">
          <tpl fld="1" item="0"/>
          <tpl fld="2" item="13"/>
          <tpl fld="3" item="5"/>
          <tpl hier="71" item="0"/>
          <tpl hier="78" item="4294967295"/>
        </tpls>
      </n>
      <n v="2300189.21" in="0">
        <tpls c="5">
          <tpl fld="1" item="0"/>
          <tpl fld="2" item="23"/>
          <tpl fld="3" item="3"/>
          <tpl hier="71" item="0"/>
          <tpl hier="78" item="4294967295"/>
        </tpls>
      </n>
      <m>
        <tpls c="5">
          <tpl fld="1" item="0"/>
          <tpl fld="2" item="27"/>
          <tpl fld="3" item="9"/>
          <tpl hier="71" item="0"/>
          <tpl fld="4" item="12"/>
        </tpls>
      </m>
      <m>
        <tpls c="5">
          <tpl fld="1" item="0"/>
          <tpl fld="2" item="28"/>
          <tpl fld="3" item="0"/>
          <tpl hier="71" item="0"/>
          <tpl fld="4" item="12"/>
        </tpls>
      </m>
      <m>
        <tpls c="5">
          <tpl fld="1" item="0"/>
          <tpl fld="2" item="28"/>
          <tpl fld="3" item="4"/>
          <tpl hier="71" item="0"/>
          <tpl fld="4" item="12"/>
        </tpls>
      </m>
      <m>
        <tpls c="5">
          <tpl fld="1" item="0"/>
          <tpl fld="2" item="28"/>
          <tpl fld="3" item="8"/>
          <tpl hier="71" item="0"/>
          <tpl fld="4" item="12"/>
        </tpls>
      </m>
      <m>
        <tpls c="4">
          <tpl fld="1" item="0"/>
          <tpl fld="2" item="28"/>
          <tpl hier="71" item="0"/>
          <tpl fld="4" item="12"/>
        </tpls>
      </m>
      <m>
        <tpls c="5">
          <tpl fld="1" item="0"/>
          <tpl fld="2" item="29"/>
          <tpl fld="3" item="3"/>
          <tpl hier="71" item="0"/>
          <tpl fld="4" item="12"/>
        </tpls>
      </m>
      <m>
        <tpls c="5">
          <tpl fld="1" item="0"/>
          <tpl fld="2" item="29"/>
          <tpl fld="3" item="7"/>
          <tpl hier="71" item="0"/>
          <tpl fld="4" item="12"/>
        </tpls>
      </m>
      <m>
        <tpls c="5">
          <tpl fld="1" item="0"/>
          <tpl fld="2" item="29"/>
          <tpl fld="3" item="11"/>
          <tpl hier="71" item="0"/>
          <tpl fld="4" item="12"/>
        </tpls>
      </m>
      <m>
        <tpls c="5">
          <tpl fld="1" item="0"/>
          <tpl fld="2" item="30"/>
          <tpl fld="3" item="2"/>
          <tpl hier="71" item="0"/>
          <tpl fld="4" item="12"/>
        </tpls>
      </m>
      <m>
        <tpls c="5">
          <tpl fld="1" item="0"/>
          <tpl fld="2" item="30"/>
          <tpl fld="3" item="6"/>
          <tpl hier="71" item="0"/>
          <tpl fld="4" item="12"/>
        </tpls>
      </m>
      <m>
        <tpls c="5">
          <tpl fld="1" item="0"/>
          <tpl fld="2" item="30"/>
          <tpl fld="3" item="10"/>
          <tpl hier="71" item="0"/>
          <tpl fld="4" item="12"/>
        </tpls>
      </m>
      <n v="532.5" in="0">
        <tpls c="5">
          <tpl fld="1" item="0"/>
          <tpl fld="2" item="0"/>
          <tpl fld="3" item="0"/>
          <tpl hier="71" item="0"/>
          <tpl fld="4" item="13"/>
        </tpls>
      </n>
      <n v="502.69" in="0">
        <tpls c="5">
          <tpl fld="1" item="0"/>
          <tpl fld="2" item="0"/>
          <tpl fld="3" item="4"/>
          <tpl hier="71" item="0"/>
          <tpl fld="4" item="13"/>
        </tpls>
      </n>
      <n v="15048.27" in="0">
        <tpls c="5">
          <tpl fld="1" item="0"/>
          <tpl fld="2" item="0"/>
          <tpl fld="3" item="8"/>
          <tpl hier="71" item="0"/>
          <tpl fld="4" item="13"/>
        </tpls>
      </n>
      <n v="64396.859999999993" in="0">
        <tpls c="4">
          <tpl fld="1" item="0"/>
          <tpl fld="2" item="0"/>
          <tpl hier="71" item="0"/>
          <tpl fld="4" item="13"/>
        </tpls>
      </n>
      <n v="465.86000000000007" in="0">
        <tpls c="5">
          <tpl fld="1" item="0"/>
          <tpl fld="2" item="1"/>
          <tpl fld="3" item="3"/>
          <tpl hier="71" item="0"/>
          <tpl fld="4" item="13"/>
        </tpls>
      </n>
      <n v="7010.25" in="0">
        <tpls c="5">
          <tpl fld="1" item="0"/>
          <tpl fld="2" item="1"/>
          <tpl fld="3" item="7"/>
          <tpl hier="71" item="0"/>
          <tpl fld="4" item="13"/>
        </tpls>
      </n>
      <n v="23149.270000000004" in="0">
        <tpls c="5">
          <tpl fld="1" item="0"/>
          <tpl fld="2" item="1"/>
          <tpl fld="3" item="11"/>
          <tpl hier="71" item="0"/>
          <tpl fld="4" item="13"/>
        </tpls>
      </n>
      <n v="23556.85" in="0">
        <tpls c="5">
          <tpl fld="1" item="0"/>
          <tpl fld="2" item="2"/>
          <tpl fld="3" item="2"/>
          <tpl hier="71" item="0"/>
          <tpl fld="4" item="13"/>
        </tpls>
      </n>
      <n v="7757.5899999999992" in="0">
        <tpls c="5">
          <tpl fld="1" item="0"/>
          <tpl fld="2" item="2"/>
          <tpl fld="3" item="6"/>
          <tpl hier="71" item="0"/>
          <tpl fld="4" item="13"/>
        </tpls>
      </n>
      <n v="8730.3399999999983" in="0">
        <tpls c="5">
          <tpl fld="1" item="0"/>
          <tpl fld="2" item="2"/>
          <tpl fld="3" item="10"/>
          <tpl hier="71" item="0"/>
          <tpl fld="4" item="13"/>
        </tpls>
      </n>
      <n v="9532.01" in="0">
        <tpls c="5">
          <tpl fld="1" item="0"/>
          <tpl fld="2" item="3"/>
          <tpl fld="3" item="1"/>
          <tpl hier="71" item="0"/>
          <tpl fld="4" item="13"/>
        </tpls>
      </n>
      <n v="58878.47" in="0">
        <tpls c="5">
          <tpl fld="1" item="0"/>
          <tpl fld="2" item="3"/>
          <tpl fld="3" item="5"/>
          <tpl hier="71" item="0"/>
          <tpl fld="4" item="13"/>
        </tpls>
      </n>
      <n v="15010.099999999995" in="0">
        <tpls c="5">
          <tpl fld="1" item="0"/>
          <tpl fld="2" item="3"/>
          <tpl fld="3" item="9"/>
          <tpl hier="71" item="0"/>
          <tpl fld="4" item="13"/>
        </tpls>
      </n>
      <n v="15382.859999999997" in="0">
        <tpls c="5">
          <tpl fld="1" item="0"/>
          <tpl fld="2" item="4"/>
          <tpl fld="3" item="0"/>
          <tpl hier="71" item="0"/>
          <tpl fld="4" item="13"/>
        </tpls>
      </n>
      <n v="17020.450000000004" in="0">
        <tpls c="5">
          <tpl fld="1" item="0"/>
          <tpl fld="2" item="4"/>
          <tpl fld="3" item="4"/>
          <tpl hier="71" item="0"/>
          <tpl fld="4" item="13"/>
        </tpls>
      </n>
      <n v="65849.67" in="0">
        <tpls c="5">
          <tpl fld="1" item="0"/>
          <tpl fld="2" item="4"/>
          <tpl fld="3" item="8"/>
          <tpl hier="71" item="0"/>
          <tpl fld="4" item="13"/>
        </tpls>
      </n>
      <n v="396114.39000000019" in="0">
        <tpls c="4">
          <tpl fld="1" item="0"/>
          <tpl fld="2" item="4"/>
          <tpl hier="71" item="0"/>
          <tpl fld="4" item="13"/>
        </tpls>
      </n>
      <n v="17077.660000000003" in="0">
        <tpls c="5">
          <tpl fld="1" item="0"/>
          <tpl fld="2" item="5"/>
          <tpl fld="3" item="3"/>
          <tpl hier="71" item="0"/>
          <tpl fld="4" item="13"/>
        </tpls>
      </n>
      <n v="16708.909999999996" in="0">
        <tpls c="5">
          <tpl fld="1" item="0"/>
          <tpl fld="2" item="5"/>
          <tpl fld="3" item="7"/>
          <tpl hier="71" item="0"/>
          <tpl fld="4" item="13"/>
        </tpls>
      </n>
      <n v="61655.89" in="0">
        <tpls c="5">
          <tpl fld="1" item="0"/>
          <tpl fld="2" item="5"/>
          <tpl fld="3" item="11"/>
          <tpl hier="71" item="0"/>
          <tpl fld="4" item="13"/>
        </tpls>
      </n>
      <n v="60801.29" in="0">
        <tpls c="5">
          <tpl fld="1" item="0"/>
          <tpl fld="2" item="6"/>
          <tpl fld="3" item="2"/>
          <tpl hier="71" item="0"/>
          <tpl fld="4" item="13"/>
        </tpls>
      </n>
      <n v="16693.96" in="0">
        <tpls c="5">
          <tpl fld="1" item="0"/>
          <tpl fld="2" item="6"/>
          <tpl fld="3" item="6"/>
          <tpl hier="71" item="0"/>
          <tpl fld="4" item="13"/>
        </tpls>
      </n>
      <n v="16813.929999999997" in="0">
        <tpls c="5">
          <tpl fld="1" item="0"/>
          <tpl fld="2" item="6"/>
          <tpl fld="3" item="10"/>
          <tpl hier="71" item="0"/>
          <tpl fld="4" item="13"/>
        </tpls>
      </n>
      <n v="16928.009999999998" in="0">
        <tpls c="5">
          <tpl fld="1" item="0"/>
          <tpl fld="2" item="7"/>
          <tpl fld="3" item="1"/>
          <tpl hier="71" item="0"/>
          <tpl fld="4" item="13"/>
        </tpls>
      </n>
      <n v="65747.41" in="0">
        <tpls c="5">
          <tpl fld="1" item="0"/>
          <tpl fld="2" item="7"/>
          <tpl fld="3" item="5"/>
          <tpl hier="71" item="0"/>
          <tpl fld="4" item="13"/>
        </tpls>
      </n>
      <n v="18599.729999999996" in="0">
        <tpls c="5">
          <tpl fld="1" item="0"/>
          <tpl fld="2" item="7"/>
          <tpl fld="3" item="9"/>
          <tpl hier="71" item="0"/>
          <tpl fld="4" item="13"/>
        </tpls>
      </n>
      <n v="18392.480000000007" in="0">
        <tpls c="5">
          <tpl fld="1" item="0"/>
          <tpl fld="2" item="8"/>
          <tpl fld="3" item="0"/>
          <tpl hier="71" item="0"/>
          <tpl fld="4" item="13"/>
        </tpls>
      </n>
      <n v="18166.169999999991" in="0">
        <tpls c="5">
          <tpl fld="1" item="0"/>
          <tpl fld="2" item="8"/>
          <tpl fld="3" item="4"/>
          <tpl hier="71" item="0"/>
          <tpl fld="4" item="13"/>
        </tpls>
      </n>
      <n v="63044.91" in="0">
        <tpls c="5">
          <tpl fld="1" item="0"/>
          <tpl fld="2" item="8"/>
          <tpl fld="3" item="8"/>
          <tpl hier="71" item="0"/>
          <tpl fld="4" item="13"/>
        </tpls>
      </n>
      <n v="395033.23000000016" in="0">
        <tpls c="4">
          <tpl fld="1" item="0"/>
          <tpl fld="2" item="8"/>
          <tpl hier="71" item="0"/>
          <tpl fld="4" item="13"/>
        </tpls>
      </n>
      <n v="16860.439999999999" in="0">
        <tpls c="5">
          <tpl fld="1" item="0"/>
          <tpl fld="2" item="9"/>
          <tpl fld="3" item="3"/>
          <tpl hier="71" item="0"/>
          <tpl fld="4" item="13"/>
        </tpls>
      </n>
      <n v="16313.109999999999" in="0">
        <tpls c="5">
          <tpl fld="1" item="0"/>
          <tpl fld="2" item="9"/>
          <tpl fld="3" item="7"/>
          <tpl hier="71" item="0"/>
          <tpl fld="4" item="13"/>
        </tpls>
      </n>
      <n v="57359.51999999999" in="0">
        <tpls c="5">
          <tpl fld="1" item="0"/>
          <tpl fld="2" item="9"/>
          <tpl fld="3" item="11"/>
          <tpl hier="71" item="0"/>
          <tpl fld="4" item="13"/>
        </tpls>
      </n>
      <n v="56317.97" in="0">
        <tpls c="5">
          <tpl fld="1" item="0"/>
          <tpl fld="2" item="10"/>
          <tpl fld="3" item="2"/>
          <tpl hier="71" item="0"/>
          <tpl fld="4" item="13"/>
        </tpls>
      </n>
      <n v="14780.000000000002" in="0">
        <tpls c="5">
          <tpl fld="1" item="0"/>
          <tpl fld="2" item="10"/>
          <tpl fld="3" item="6"/>
          <tpl hier="71" item="0"/>
          <tpl fld="4" item="13"/>
        </tpls>
      </n>
      <n v="14280.92" in="0">
        <tpls c="5">
          <tpl fld="1" item="0"/>
          <tpl fld="2" item="10"/>
          <tpl fld="3" item="10"/>
          <tpl hier="71" item="0"/>
          <tpl fld="4" item="13"/>
        </tpls>
      </n>
      <n v="13916.5" in="0">
        <tpls c="5">
          <tpl fld="1" item="0"/>
          <tpl fld="2" item="11"/>
          <tpl fld="3" item="1"/>
          <tpl hier="71" item="0"/>
          <tpl fld="4" item="13"/>
        </tpls>
      </n>
      <n v="50944.469999999987" in="0">
        <tpls c="5">
          <tpl fld="1" item="0"/>
          <tpl fld="2" item="11"/>
          <tpl fld="3" item="5"/>
          <tpl hier="71" item="0"/>
          <tpl fld="4" item="13"/>
        </tpls>
      </n>
      <n v="12938.139999999998" in="0">
        <tpls c="5">
          <tpl fld="1" item="0"/>
          <tpl fld="2" item="11"/>
          <tpl fld="3" item="9"/>
          <tpl hier="71" item="0"/>
          <tpl fld="4" item="13"/>
        </tpls>
      </n>
      <n v="12578.600000000002" in="0">
        <tpls c="5">
          <tpl fld="1" item="0"/>
          <tpl fld="2" item="12"/>
          <tpl fld="3" item="0"/>
          <tpl hier="71" item="0"/>
          <tpl fld="4" item="13"/>
        </tpls>
      </n>
      <n v="12260.45" in="0">
        <tpls c="5">
          <tpl fld="1" item="0"/>
          <tpl fld="2" item="12"/>
          <tpl fld="3" item="4"/>
          <tpl hier="71" item="0"/>
          <tpl fld="4" item="13"/>
        </tpls>
      </n>
      <n v="45430.030000000006" in="0">
        <tpls c="5">
          <tpl fld="1" item="0"/>
          <tpl fld="2" item="12"/>
          <tpl fld="3" item="8"/>
          <tpl hier="71" item="0"/>
          <tpl fld="4" item="13"/>
        </tpls>
      </n>
      <n v="279808.53999999986" in="0">
        <tpls c="4">
          <tpl fld="1" item="0"/>
          <tpl fld="2" item="12"/>
          <tpl hier="71" item="0"/>
          <tpl fld="4" item="13"/>
        </tpls>
      </n>
      <n v="10969.91" in="0">
        <tpls c="5">
          <tpl fld="1" item="0"/>
          <tpl fld="2" item="13"/>
          <tpl fld="3" item="3"/>
          <tpl hier="71" item="0"/>
          <tpl fld="4" item="13"/>
        </tpls>
      </n>
      <n v="10671.34" in="0">
        <tpls c="5">
          <tpl fld="1" item="0"/>
          <tpl fld="2" item="13"/>
          <tpl fld="3" item="7"/>
          <tpl hier="71" item="0"/>
          <tpl fld="4" item="13"/>
        </tpls>
      </n>
      <n v="38161.450000000004" in="0">
        <tpls c="5">
          <tpl fld="1" item="0"/>
          <tpl fld="2" item="13"/>
          <tpl fld="3" item="11"/>
          <tpl hier="71" item="0"/>
          <tpl fld="4" item="13"/>
        </tpls>
      </n>
      <n v="34649.899999999994" in="0">
        <tpls c="5">
          <tpl fld="1" item="0"/>
          <tpl fld="2" item="14"/>
          <tpl fld="3" item="2"/>
          <tpl hier="71" item="0"/>
          <tpl fld="4" item="13"/>
        </tpls>
      </n>
      <n v="9722.909999999998" in="0">
        <tpls c="5">
          <tpl fld="1" item="0"/>
          <tpl fld="2" item="14"/>
          <tpl fld="3" item="6"/>
          <tpl hier="71" item="0"/>
          <tpl fld="4" item="13"/>
        </tpls>
      </n>
      <n v="9429.41" in="0">
        <tpls c="5">
          <tpl fld="1" item="0"/>
          <tpl fld="2" item="14"/>
          <tpl fld="3" item="10"/>
          <tpl hier="71" item="0"/>
          <tpl fld="4" item="13"/>
        </tpls>
      </n>
      <n v="9209.4800000000014" in="0">
        <tpls c="5">
          <tpl fld="1" item="0"/>
          <tpl fld="2" item="15"/>
          <tpl fld="3" item="1"/>
          <tpl hier="71" item="0"/>
          <tpl fld="4" item="13"/>
        </tpls>
      </n>
      <n v="29183.62" in="0">
        <tpls c="5">
          <tpl fld="1" item="0"/>
          <tpl fld="2" item="15"/>
          <tpl fld="3" item="5"/>
          <tpl hier="71" item="0"/>
          <tpl fld="4" item="13"/>
        </tpls>
      </n>
      <n v="8606.3999999999978" in="0">
        <tpls c="5">
          <tpl fld="1" item="0"/>
          <tpl fld="2" item="15"/>
          <tpl fld="3" item="9"/>
          <tpl hier="71" item="0"/>
          <tpl fld="4" item="13"/>
        </tpls>
      </n>
      <n v="8387.76" in="0">
        <tpls c="5">
          <tpl fld="1" item="0"/>
          <tpl fld="2" item="16"/>
          <tpl fld="3" item="0"/>
          <tpl hier="71" item="0"/>
          <tpl fld="4" item="13"/>
        </tpls>
      </n>
      <n v="8092.8" in="0">
        <tpls c="5">
          <tpl fld="1" item="0"/>
          <tpl fld="2" item="16"/>
          <tpl fld="3" item="4"/>
          <tpl hier="71" item="0"/>
          <tpl fld="4" item="13"/>
        </tpls>
      </n>
      <n v="24877.609999999997" in="0">
        <tpls c="5">
          <tpl fld="1" item="0"/>
          <tpl fld="2" item="16"/>
          <tpl fld="3" item="8"/>
          <tpl hier="71" item="0"/>
          <tpl fld="4" item="13"/>
        </tpls>
      </n>
      <n v="163788.39000000007" in="0">
        <tpls c="4">
          <tpl fld="1" item="0"/>
          <tpl fld="2" item="16"/>
          <tpl hier="71" item="0"/>
          <tpl fld="4" item="13"/>
        </tpls>
      </n>
      <n v="6751.44" in="0">
        <tpls c="5">
          <tpl fld="1" item="0"/>
          <tpl fld="2" item="17"/>
          <tpl fld="3" item="3"/>
          <tpl hier="71" item="0"/>
          <tpl fld="4" item="13"/>
        </tpls>
      </n>
      <n v="6464.4800000000005" in="0">
        <tpls c="5">
          <tpl fld="1" item="0"/>
          <tpl fld="2" item="17"/>
          <tpl fld="3" item="7"/>
          <tpl hier="71" item="0"/>
          <tpl fld="4" item="13"/>
        </tpls>
      </n>
      <n v="20014.34" in="0">
        <tpls c="5">
          <tpl fld="1" item="0"/>
          <tpl fld="2" item="17"/>
          <tpl fld="3" item="11"/>
          <tpl hier="71" item="0"/>
          <tpl fld="4" item="13"/>
        </tpls>
      </n>
      <n v="19137.059999999998" in="0">
        <tpls c="5">
          <tpl fld="1" item="0"/>
          <tpl fld="2" item="18"/>
          <tpl fld="3" item="2"/>
          <tpl hier="71" item="0"/>
          <tpl fld="4" item="13"/>
        </tpls>
      </n>
      <n v="5654.05" in="0">
        <tpls c="5">
          <tpl fld="1" item="0"/>
          <tpl fld="2" item="18"/>
          <tpl fld="3" item="6"/>
          <tpl hier="71" item="0"/>
          <tpl fld="4" item="13"/>
        </tpls>
      </n>
      <n v="5351.42" in="0">
        <tpls c="5">
          <tpl fld="1" item="0"/>
          <tpl fld="2" item="18"/>
          <tpl fld="3" item="10"/>
          <tpl hier="71" item="0"/>
          <tpl fld="4" item="13"/>
        </tpls>
      </n>
      <n v="5121.6100000000006" in="0">
        <tpls c="5">
          <tpl fld="1" item="0"/>
          <tpl fld="2" item="19"/>
          <tpl fld="3" item="1"/>
          <tpl hier="71" item="0"/>
          <tpl fld="4" item="13"/>
        </tpls>
      </n>
      <n v="14606.989999999998" in="0">
        <tpls c="5">
          <tpl fld="1" item="0"/>
          <tpl fld="2" item="19"/>
          <tpl fld="3" item="5"/>
          <tpl hier="71" item="0"/>
          <tpl fld="4" item="13"/>
        </tpls>
      </n>
      <n v="4496.75" in="0">
        <tpls c="5">
          <tpl fld="1" item="0"/>
          <tpl fld="2" item="19"/>
          <tpl fld="3" item="9"/>
          <tpl hier="71" item="0"/>
          <tpl fld="4" item="13"/>
        </tpls>
      </n>
      <n v="4257.7700000000004" in="0">
        <tpls c="5">
          <tpl fld="1" item="0"/>
          <tpl fld="2" item="20"/>
          <tpl fld="3" item="0"/>
          <tpl hier="71" item="0"/>
          <tpl fld="4" item="13"/>
        </tpls>
      </n>
      <n v="3935.2300000000005" in="0">
        <tpls c="5">
          <tpl fld="1" item="0"/>
          <tpl fld="2" item="20"/>
          <tpl fld="3" item="4"/>
          <tpl hier="71" item="0"/>
          <tpl fld="4" item="13"/>
        </tpls>
      </n>
      <n v="9827.7999999999993" in="0">
        <tpls c="5">
          <tpl fld="1" item="0"/>
          <tpl fld="2" item="20"/>
          <tpl fld="3" item="8"/>
          <tpl hier="71" item="0"/>
          <tpl fld="4" item="13"/>
        </tpls>
      </n>
      <n v="72060.830000000016" in="0">
        <tpls c="4">
          <tpl fld="1" item="0"/>
          <tpl fld="2" item="20"/>
          <tpl hier="71" item="0"/>
          <tpl fld="4" item="13"/>
        </tpls>
      </n>
      <n v="3024.2200000000003" in="0">
        <tpls c="5">
          <tpl fld="1" item="0"/>
          <tpl fld="2" item="21"/>
          <tpl fld="3" item="3"/>
          <tpl hier="71" item="0"/>
          <tpl fld="4" item="13"/>
        </tpls>
      </n>
      <n v="2684.04" in="0">
        <tpls c="5">
          <tpl fld="1" item="0"/>
          <tpl fld="2" item="21"/>
          <tpl fld="3" item="7"/>
          <tpl hier="71" item="0"/>
          <tpl fld="4" item="13"/>
        </tpls>
      </n>
      <n v="4785.59" in="0">
        <tpls c="5">
          <tpl fld="1" item="0"/>
          <tpl fld="2" item="21"/>
          <tpl fld="3" item="11"/>
          <tpl hier="71" item="0"/>
          <tpl fld="4" item="13"/>
        </tpls>
      </n>
      <n v="4342.37" in="0">
        <tpls c="5">
          <tpl fld="1" item="0"/>
          <tpl fld="2" item="22"/>
          <tpl fld="3" item="2"/>
          <tpl hier="71" item="0"/>
          <tpl fld="4" item="13"/>
        </tpls>
      </n>
      <n v="1768.3999999999996" in="0">
        <tpls c="5">
          <tpl fld="1" item="0"/>
          <tpl fld="2" item="22"/>
          <tpl fld="3" item="6"/>
          <tpl hier="71" item="0"/>
          <tpl fld="4" item="13"/>
        </tpls>
      </n>
      <n v="1440.1800000000003" in="0">
        <tpls c="5">
          <tpl fld="1" item="0"/>
          <tpl fld="2" item="22"/>
          <tpl fld="3" item="10"/>
          <tpl hier="71" item="0"/>
          <tpl fld="4" item="13"/>
        </tpls>
      </n>
      <n v="1190.9600000000003" in="0">
        <tpls c="5">
          <tpl fld="1" item="0"/>
          <tpl fld="2" item="23"/>
          <tpl fld="3" item="1"/>
          <tpl hier="71" item="0"/>
          <tpl fld="4" item="13"/>
        </tpls>
      </n>
      <n v="2562.8199999999997" in="0">
        <tpls c="5">
          <tpl fld="1" item="0"/>
          <tpl fld="2" item="23"/>
          <tpl fld="3" item="5"/>
          <tpl hier="71" item="0"/>
          <tpl fld="4" item="13"/>
        </tpls>
      </n>
      <n v="801.24" in="0">
        <tpls c="5">
          <tpl fld="1" item="0"/>
          <tpl fld="2" item="23"/>
          <tpl fld="3" item="9"/>
          <tpl hier="71" item="0"/>
          <tpl fld="4" item="13"/>
        </tpls>
      </n>
      <m>
        <tpls c="5">
          <tpl fld="1" item="0"/>
          <tpl fld="2" item="24"/>
          <tpl fld="3" item="0"/>
          <tpl hier="71" item="0"/>
          <tpl fld="4" item="13"/>
        </tpls>
      </m>
      <m>
        <tpls c="5">
          <tpl fld="1" item="0"/>
          <tpl fld="2" item="24"/>
          <tpl fld="3" item="4"/>
          <tpl hier="71" item="0"/>
          <tpl fld="4" item="13"/>
        </tpls>
      </m>
      <n v="704.08" in="0">
        <tpls c="5">
          <tpl fld="1" item="0"/>
          <tpl fld="2" item="24"/>
          <tpl fld="3" item="8"/>
          <tpl hier="71" item="0"/>
          <tpl fld="4" item="13"/>
        </tpls>
      </n>
      <n v="3134.23" in="0">
        <tpls c="4">
          <tpl fld="1" item="0"/>
          <tpl fld="2" item="24"/>
          <tpl hier="71" item="0"/>
          <tpl fld="4" item="13"/>
        </tpls>
      </n>
      <m>
        <tpls c="5">
          <tpl fld="1" item="0"/>
          <tpl fld="2" item="25"/>
          <tpl fld="3" item="3"/>
          <tpl hier="71" item="0"/>
          <tpl fld="4" item="13"/>
        </tpls>
      </m>
      <m>
        <tpls c="5">
          <tpl fld="1" item="0"/>
          <tpl fld="2" item="25"/>
          <tpl fld="3" item="7"/>
          <tpl hier="71" item="0"/>
          <tpl fld="4" item="13"/>
        </tpls>
      </m>
      <n v="41.96" in="0">
        <tpls c="5">
          <tpl fld="1" item="0"/>
          <tpl fld="2" item="25"/>
          <tpl fld="3" item="11"/>
          <tpl hier="71" item="0"/>
          <tpl fld="4" item="13"/>
        </tpls>
      </n>
      <n v="31.77" in="0">
        <tpls c="5">
          <tpl fld="1" item="0"/>
          <tpl fld="2" item="26"/>
          <tpl fld="3" item="2"/>
          <tpl hier="71" item="0"/>
          <tpl fld="4" item="13"/>
        </tpls>
      </n>
      <m>
        <tpls c="5">
          <tpl fld="1" item="0"/>
          <tpl fld="2" item="26"/>
          <tpl fld="3" item="6"/>
          <tpl hier="71" item="0"/>
          <tpl fld="4" item="13"/>
        </tpls>
      </m>
      <m>
        <tpls c="5">
          <tpl fld="1" item="0"/>
          <tpl fld="2" item="26"/>
          <tpl fld="3" item="10"/>
          <tpl hier="71" item="0"/>
          <tpl fld="4" item="13"/>
        </tpls>
      </m>
      <m>
        <tpls c="5">
          <tpl fld="1" item="0"/>
          <tpl fld="2" item="27"/>
          <tpl fld="3" item="1"/>
          <tpl hier="71" item="0"/>
          <tpl fld="4" item="13"/>
        </tpls>
      </m>
      <n v="-20.12" in="0">
        <tpls c="5">
          <tpl fld="1" item="0"/>
          <tpl fld="2" item="27"/>
          <tpl fld="3" item="5"/>
          <tpl hier="71" item="0"/>
          <tpl fld="4" item="13"/>
        </tpls>
      </n>
      <m>
        <tpls c="5">
          <tpl fld="1" item="0"/>
          <tpl fld="2" item="27"/>
          <tpl fld="3" item="9"/>
          <tpl hier="71" item="0"/>
          <tpl fld="4" item="13"/>
        </tpls>
      </m>
      <m>
        <tpls c="5">
          <tpl fld="1" item="0"/>
          <tpl fld="2" item="28"/>
          <tpl fld="3" item="0"/>
          <tpl hier="71" item="0"/>
          <tpl fld="4" item="13"/>
        </tpls>
      </m>
      <m>
        <tpls c="5">
          <tpl fld="1" item="0"/>
          <tpl fld="2" item="28"/>
          <tpl fld="3" item="4"/>
          <tpl hier="71" item="0"/>
          <tpl fld="4" item="13"/>
        </tpls>
      </m>
      <n v="-73.62" in="0">
        <tpls c="5">
          <tpl fld="1" item="0"/>
          <tpl fld="2" item="28"/>
          <tpl fld="3" item="8"/>
          <tpl hier="71" item="0"/>
          <tpl fld="4" item="13"/>
        </tpls>
      </n>
      <n v="-272.94" in="0">
        <tpls c="4">
          <tpl fld="1" item="0"/>
          <tpl fld="2" item="28"/>
          <tpl hier="71" item="0"/>
          <tpl fld="4" item="13"/>
        </tpls>
      </n>
      <m>
        <tpls c="5">
          <tpl fld="1" item="0"/>
          <tpl fld="2" item="29"/>
          <tpl fld="3" item="3"/>
          <tpl hier="71" item="0"/>
          <tpl fld="4" item="13"/>
        </tpls>
      </m>
      <m>
        <tpls c="5">
          <tpl fld="1" item="0"/>
          <tpl fld="2" item="29"/>
          <tpl fld="3" item="7"/>
          <tpl hier="71" item="0"/>
          <tpl fld="4" item="13"/>
        </tpls>
      </m>
      <n v="-128.77000000000001" in="0">
        <tpls c="5">
          <tpl fld="1" item="0"/>
          <tpl fld="2" item="29"/>
          <tpl fld="3" item="11"/>
          <tpl hier="71" item="0"/>
          <tpl fld="4" item="13"/>
        </tpls>
      </n>
      <n v="-140.01" in="0">
        <tpls c="5">
          <tpl fld="1" item="0"/>
          <tpl fld="2" item="30"/>
          <tpl fld="3" item="2"/>
          <tpl hier="71" item="0"/>
          <tpl fld="4" item="13"/>
        </tpls>
      </n>
      <m>
        <tpls c="5">
          <tpl fld="1" item="0"/>
          <tpl fld="2" item="30"/>
          <tpl fld="3" item="6"/>
          <tpl hier="71" item="0"/>
          <tpl fld="4" item="13"/>
        </tpls>
      </m>
      <m>
        <tpls c="5">
          <tpl fld="1" item="0"/>
          <tpl fld="2" item="30"/>
          <tpl fld="3" item="10"/>
          <tpl hier="71" item="0"/>
          <tpl fld="4" item="13"/>
        </tpls>
      </m>
      <n v="8.48" in="0">
        <tpls c="5">
          <tpl fld="1" item="0"/>
          <tpl fld="2" item="0"/>
          <tpl fld="3" item="0"/>
          <tpl hier="71" item="0"/>
          <tpl fld="4" item="14"/>
        </tpls>
      </n>
      <n v="8.48" in="0">
        <tpls c="5">
          <tpl fld="1" item="0"/>
          <tpl fld="2" item="0"/>
          <tpl fld="3" item="4"/>
          <tpl hier="71" item="0"/>
          <tpl fld="4" item="14"/>
        </tpls>
      </n>
      <n v="58.999999999999993" in="0">
        <tpls c="5">
          <tpl fld="1" item="0"/>
          <tpl fld="2" item="0"/>
          <tpl fld="3" item="8"/>
          <tpl hier="71" item="0"/>
          <tpl fld="4" item="14"/>
        </tpls>
      </n>
      <n v="320.77999999999997" in="0">
        <tpls c="4">
          <tpl fld="1" item="0"/>
          <tpl fld="2" item="0"/>
          <tpl hier="71" item="0"/>
          <tpl fld="4" item="14"/>
        </tpls>
      </n>
      <n v="15.49" in="0">
        <tpls c="5">
          <tpl fld="1" item="0"/>
          <tpl fld="2" item="1"/>
          <tpl fld="3" item="3"/>
          <tpl hier="71" item="0"/>
          <tpl fld="4" item="14"/>
        </tpls>
      </n>
      <n v="25.689999999999998" in="0">
        <tpls c="5">
          <tpl fld="1" item="0"/>
          <tpl fld="2" item="1"/>
          <tpl fld="3" item="7"/>
          <tpl hier="71" item="0"/>
          <tpl fld="4" item="14"/>
        </tpls>
      </n>
      <n v="109.2" in="0">
        <tpls c="5">
          <tpl fld="1" item="0"/>
          <tpl fld="2" item="1"/>
          <tpl fld="3" item="11"/>
          <tpl hier="71" item="0"/>
          <tpl fld="4" item="14"/>
        </tpls>
      </n>
      <n v="134.16" in="0">
        <tpls c="5">
          <tpl fld="1" item="0"/>
          <tpl fld="2" item="2"/>
          <tpl fld="3" item="2"/>
          <tpl hier="71" item="0"/>
          <tpl fld="4" item="14"/>
        </tpls>
      </n>
      <n v="62.990000000000009" in="0">
        <tpls c="5">
          <tpl fld="1" item="0"/>
          <tpl fld="2" item="2"/>
          <tpl fld="3" item="6"/>
          <tpl hier="71" item="0"/>
          <tpl fld="4" item="14"/>
        </tpls>
      </n>
      <n v="96.79000000000002" in="0">
        <tpls c="5">
          <tpl fld="1" item="0"/>
          <tpl fld="2" item="2"/>
          <tpl fld="3" item="10"/>
          <tpl hier="71" item="0"/>
          <tpl fld="4" item="14"/>
        </tpls>
      </n>
      <n v="111.61" in="0">
        <tpls c="5">
          <tpl fld="1" item="0"/>
          <tpl fld="2" item="3"/>
          <tpl fld="3" item="1"/>
          <tpl hier="71" item="0"/>
          <tpl fld="4" item="14"/>
        </tpls>
      </n>
      <n v="203.64000000000001" in="0">
        <tpls c="5">
          <tpl fld="1" item="0"/>
          <tpl fld="2" item="3"/>
          <tpl fld="3" item="5"/>
          <tpl hier="71" item="0"/>
          <tpl fld="4" item="14"/>
        </tpls>
      </n>
      <n v="119.88" in="0">
        <tpls c="5">
          <tpl fld="1" item="0"/>
          <tpl fld="2" item="3"/>
          <tpl fld="3" item="9"/>
          <tpl hier="71" item="0"/>
          <tpl fld="4" item="14"/>
        </tpls>
      </n>
      <n v="129.85999999999999" in="0">
        <tpls c="5">
          <tpl fld="1" item="0"/>
          <tpl fld="2" item="4"/>
          <tpl fld="3" item="0"/>
          <tpl hier="71" item="0"/>
          <tpl fld="4" item="14"/>
        </tpls>
      </n>
      <n v="132.60999999999999" in="0">
        <tpls c="5">
          <tpl fld="1" item="0"/>
          <tpl fld="2" item="4"/>
          <tpl fld="3" item="4"/>
          <tpl hier="71" item="0"/>
          <tpl fld="4" item="14"/>
        </tpls>
      </n>
      <n v="280.99999999999994" in="0">
        <tpls c="5">
          <tpl fld="1" item="0"/>
          <tpl fld="2" item="4"/>
          <tpl fld="3" item="8"/>
          <tpl hier="71" item="0"/>
          <tpl fld="4" item="14"/>
        </tpls>
      </n>
      <n v="2179.0699999999993" in="0">
        <tpls c="4">
          <tpl fld="1" item="0"/>
          <tpl fld="2" item="4"/>
          <tpl hier="71" item="0"/>
          <tpl fld="4" item="14"/>
        </tpls>
      </n>
      <n v="125.35" in="0">
        <tpls c="5">
          <tpl fld="1" item="0"/>
          <tpl fld="2" item="5"/>
          <tpl fld="3" item="3"/>
          <tpl hier="71" item="0"/>
          <tpl fld="4" item="14"/>
        </tpls>
      </n>
      <n v="118.66999999999999" in="0">
        <tpls c="5">
          <tpl fld="1" item="0"/>
          <tpl fld="2" item="5"/>
          <tpl fld="3" item="7"/>
          <tpl hier="71" item="0"/>
          <tpl fld="4" item="14"/>
        </tpls>
      </n>
      <n v="245.607" in="0">
        <tpls c="5">
          <tpl fld="1" item="0"/>
          <tpl fld="2" item="5"/>
          <tpl fld="3" item="11"/>
          <tpl hier="71" item="0"/>
          <tpl fld="4" item="14"/>
        </tpls>
      </n>
      <n v="245.05699999999996" in="0">
        <tpls c="5">
          <tpl fld="1" item="0"/>
          <tpl fld="2" item="6"/>
          <tpl fld="3" item="2"/>
          <tpl hier="71" item="0"/>
          <tpl fld="4" item="14"/>
        </tpls>
      </n>
      <n v="127.31699999999999" in="0">
        <tpls c="5">
          <tpl fld="1" item="0"/>
          <tpl fld="2" item="6"/>
          <tpl fld="3" item="6"/>
          <tpl hier="71" item="0"/>
          <tpl fld="4" item="14"/>
        </tpls>
      </n>
      <n v="99.747" in="0">
        <tpls c="5">
          <tpl fld="1" item="0"/>
          <tpl fld="2" item="6"/>
          <tpl fld="3" item="10"/>
          <tpl hier="71" item="0"/>
          <tpl fld="4" item="14"/>
        </tpls>
      </n>
      <n v="85.997" in="0">
        <tpls c="5">
          <tpl fld="1" item="0"/>
          <tpl fld="2" item="7"/>
          <tpl fld="3" item="1"/>
          <tpl hier="71" item="0"/>
          <tpl fld="4" item="14"/>
        </tpls>
      </n>
      <n v="232.06700000000001" in="0">
        <tpls c="5">
          <tpl fld="1" item="0"/>
          <tpl fld="2" item="7"/>
          <tpl fld="3" item="5"/>
          <tpl hier="71" item="0"/>
          <tpl fld="4" item="14"/>
        </tpls>
      </n>
      <n v="78.746999999999986" in="0">
        <tpls c="5">
          <tpl fld="1" item="0"/>
          <tpl fld="2" item="7"/>
          <tpl fld="3" item="9"/>
          <tpl hier="71" item="0"/>
          <tpl fld="4" item="14"/>
        </tpls>
      </n>
      <n v="84.376999999999981" in="0">
        <tpls c="5">
          <tpl fld="1" item="0"/>
          <tpl fld="2" item="8"/>
          <tpl fld="3" item="0"/>
          <tpl hier="71" item="0"/>
          <tpl fld="4" item="14"/>
        </tpls>
      </n>
      <n v="91.195999999999984" in="0">
        <tpls c="5">
          <tpl fld="1" item="0"/>
          <tpl fld="2" item="8"/>
          <tpl fld="3" item="4"/>
          <tpl hier="71" item="0"/>
          <tpl fld="4" item="14"/>
        </tpls>
      </n>
      <n v="226.536" in="0">
        <tpls c="5">
          <tpl fld="1" item="0"/>
          <tpl fld="2" item="8"/>
          <tpl fld="3" item="8"/>
          <tpl hier="71" item="0"/>
          <tpl fld="4" item="14"/>
        </tpls>
      </n>
      <n v="1587.9559999999988" in="0">
        <tpls c="4">
          <tpl fld="1" item="0"/>
          <tpl fld="2" item="8"/>
          <tpl hier="71" item="0"/>
          <tpl fld="4" item="14"/>
        </tpls>
      </n>
      <n v="85.865999999999985" in="0">
        <tpls c="5">
          <tpl fld="1" item="0"/>
          <tpl fld="2" item="9"/>
          <tpl fld="3" item="3"/>
          <tpl hier="71" item="0"/>
          <tpl fld="4" item="14"/>
        </tpls>
      </n>
      <n v="85.865999999999985" in="0">
        <tpls c="5">
          <tpl fld="1" item="0"/>
          <tpl fld="2" item="9"/>
          <tpl fld="3" item="7"/>
          <tpl hier="71" item="0"/>
          <tpl fld="4" item="14"/>
        </tpls>
      </n>
      <n v="206.40899999999999" in="0">
        <tpls c="5">
          <tpl fld="1" item="0"/>
          <tpl fld="2" item="9"/>
          <tpl fld="3" item="11"/>
          <tpl hier="71" item="0"/>
          <tpl fld="4" item="14"/>
        </tpls>
      </n>
      <n v="206.40899999999999" in="0">
        <tpls c="5">
          <tpl fld="1" item="0"/>
          <tpl fld="2" item="10"/>
          <tpl fld="3" item="2"/>
          <tpl hier="71" item="0"/>
          <tpl fld="4" item="14"/>
        </tpls>
      </n>
      <n v="73.868999999999986" in="0">
        <tpls c="5">
          <tpl fld="1" item="0"/>
          <tpl fld="2" item="10"/>
          <tpl fld="3" item="6"/>
          <tpl hier="71" item="0"/>
          <tpl fld="4" item="14"/>
        </tpls>
      </n>
      <n v="64.109000000000009" in="0">
        <tpls c="5">
          <tpl fld="1" item="0"/>
          <tpl fld="2" item="10"/>
          <tpl fld="3" item="10"/>
          <tpl hier="71" item="0"/>
          <tpl fld="4" item="14"/>
        </tpls>
      </n>
      <n v="64.109000000000009" in="0">
        <tpls c="5">
          <tpl fld="1" item="0"/>
          <tpl fld="2" item="11"/>
          <tpl fld="3" item="1"/>
          <tpl hier="71" item="0"/>
          <tpl fld="4" item="14"/>
        </tpls>
      </n>
      <n v="196.649" in="0">
        <tpls c="5">
          <tpl fld="1" item="0"/>
          <tpl fld="2" item="11"/>
          <tpl fld="3" item="5"/>
          <tpl hier="71" item="0"/>
          <tpl fld="4" item="14"/>
        </tpls>
      </n>
      <n v="60.859000000000009" in="0">
        <tpls c="5">
          <tpl fld="1" item="0"/>
          <tpl fld="2" item="11"/>
          <tpl fld="3" item="9"/>
          <tpl hier="71" item="0"/>
          <tpl fld="4" item="14"/>
        </tpls>
      </n>
      <n v="58.309000000000005" in="0">
        <tpls c="5">
          <tpl fld="1" item="0"/>
          <tpl fld="2" item="12"/>
          <tpl fld="3" item="0"/>
          <tpl hier="71" item="0"/>
          <tpl fld="4" item="14"/>
        </tpls>
      </n>
      <n v="58.309000000000005" in="0">
        <tpls c="5">
          <tpl fld="1" item="0"/>
          <tpl fld="2" item="12"/>
          <tpl fld="3" item="4"/>
          <tpl hier="71" item="0"/>
          <tpl fld="4" item="14"/>
        </tpls>
      </n>
      <n v="184.34899999999999" in="0">
        <tpls c="5">
          <tpl fld="1" item="0"/>
          <tpl fld="2" item="12"/>
          <tpl fld="3" item="8"/>
          <tpl hier="71" item="0"/>
          <tpl fld="4" item="14"/>
        </tpls>
      </n>
      <n v="1176.0579999999989" in="0">
        <tpls c="4">
          <tpl fld="1" item="0"/>
          <tpl fld="2" item="12"/>
          <tpl hier="71" item="0"/>
          <tpl fld="4" item="14"/>
        </tpls>
      </n>
      <n v="46.179000000000002" in="0">
        <tpls c="5">
          <tpl fld="1" item="0"/>
          <tpl fld="2" item="13"/>
          <tpl fld="3" item="3"/>
          <tpl hier="71" item="0"/>
          <tpl fld="4" item="14"/>
        </tpls>
      </n>
      <n v="42.260000000000005" in="0">
        <tpls c="5">
          <tpl fld="1" item="0"/>
          <tpl fld="2" item="13"/>
          <tpl fld="3" item="7"/>
          <tpl hier="71" item="0"/>
          <tpl fld="4" item="14"/>
        </tpls>
      </n>
      <n v="147.42999999999998" in="0">
        <tpls c="5">
          <tpl fld="1" item="0"/>
          <tpl fld="2" item="13"/>
          <tpl fld="3" item="11"/>
          <tpl hier="71" item="0"/>
          <tpl fld="4" item="14"/>
        </tpls>
      </n>
      <n v="130.03" in="0">
        <tpls c="5">
          <tpl fld="1" item="0"/>
          <tpl fld="2" item="14"/>
          <tpl fld="3" item="2"/>
          <tpl hier="71" item="0"/>
          <tpl fld="4" item="14"/>
        </tpls>
      </n>
      <n v="38.610000000000007" in="0">
        <tpls c="5">
          <tpl fld="1" item="0"/>
          <tpl fld="2" item="14"/>
          <tpl fld="3" item="6"/>
          <tpl hier="71" item="0"/>
          <tpl fld="4" item="14"/>
        </tpls>
      </n>
      <n v="103.07999999999998" in="0">
        <tpls c="5">
          <tpl fld="1" item="0"/>
          <tpl fld="2" item="14"/>
          <tpl fld="3" item="11"/>
          <tpl hier="71" item="0"/>
          <tpl fld="4" item="14"/>
        </tpls>
      </n>
      <n v="33.11" in="0">
        <tpls c="5">
          <tpl fld="1" item="0"/>
          <tpl fld="2" item="15"/>
          <tpl fld="3" item="4"/>
          <tpl hier="71" item="0"/>
          <tpl fld="4" item="14"/>
        </tpls>
      </n>
      <n v="31.009999999999998" in="0">
        <tpls c="5">
          <tpl fld="1" item="0"/>
          <tpl fld="2" item="15"/>
          <tpl fld="3" item="9"/>
          <tpl hier="71" item="0"/>
          <tpl fld="4" item="14"/>
        </tpls>
      </n>
      <n v="31.009999999999998" in="0">
        <tpls c="5">
          <tpl fld="1" item="0"/>
          <tpl fld="2" item="16"/>
          <tpl fld="3" item="1"/>
          <tpl hier="71" item="0"/>
          <tpl fld="4" item="14"/>
        </tpls>
      </n>
      <n v="31.009999999999998" in="0">
        <tpls c="5">
          <tpl fld="1" item="0"/>
          <tpl fld="2" item="16"/>
          <tpl fld="3" item="7"/>
          <tpl hier="71" item="0"/>
          <tpl fld="4" item="14"/>
        </tpls>
      </n>
      <n v="587.76" in="0">
        <tpls c="4">
          <tpl fld="1" item="0"/>
          <tpl fld="2" item="16"/>
          <tpl hier="71" item="0"/>
          <tpl fld="4" item="14"/>
        </tpls>
      </n>
      <n v="26.409999999999997" in="0">
        <tpls c="5">
          <tpl fld="1" item="0"/>
          <tpl fld="2" item="17"/>
          <tpl fld="3" item="4"/>
          <tpl hier="71" item="0"/>
          <tpl fld="4" item="14"/>
        </tpls>
      </n>
      <n v="26.409999999999997" in="0">
        <tpls c="5">
          <tpl fld="1" item="0"/>
          <tpl fld="2" item="17"/>
          <tpl fld="3" item="10"/>
          <tpl hier="71" item="0"/>
          <tpl fld="4" item="14"/>
        </tpls>
      </n>
      <n v="72.069999999999993" in="0">
        <tpls c="5">
          <tpl fld="1" item="0"/>
          <tpl fld="2" item="18"/>
          <tpl fld="3" item="2"/>
          <tpl hier="71" item="0"/>
          <tpl fld="4" item="14"/>
        </tpls>
      </n>
      <n v="26.409999999999997" in="0">
        <tpls c="5">
          <tpl fld="1" item="0"/>
          <tpl fld="2" item="18"/>
          <tpl fld="3" item="7"/>
          <tpl hier="71" item="0"/>
          <tpl fld="4" item="14"/>
        </tpls>
      </n>
      <n v="26.409999999999997" in="0">
        <tpls c="5">
          <tpl fld="1" item="0"/>
          <tpl fld="2" item="19"/>
          <tpl fld="3" item="0"/>
          <tpl hier="71" item="0"/>
          <tpl fld="4" item="14"/>
        </tpls>
      </n>
      <n v="72.069999999999993" in="0">
        <tpls c="5">
          <tpl fld="1" item="0"/>
          <tpl fld="2" item="19"/>
          <tpl fld="3" item="5"/>
          <tpl hier="71" item="0"/>
          <tpl fld="4" item="14"/>
        </tpls>
      </n>
      <n v="26.409999999999997" in="0">
        <tpls c="5">
          <tpl fld="1" item="0"/>
          <tpl fld="2" item="19"/>
          <tpl fld="3" item="10"/>
          <tpl hier="71" item="0"/>
          <tpl fld="4" item="14"/>
        </tpls>
      </n>
      <n v="72.069999999999993" in="0">
        <tpls c="5">
          <tpl fld="1" item="0"/>
          <tpl fld="2" item="20"/>
          <tpl fld="3" item="5"/>
          <tpl hier="71" item="0"/>
          <tpl fld="4" item="14"/>
        </tpls>
      </n>
      <n v="26.409999999999997" in="0">
        <tpls c="5">
          <tpl fld="1" item="0"/>
          <tpl fld="2" item="21"/>
          <tpl fld="3" item="0"/>
          <tpl hier="71" item="0"/>
          <tpl fld="4" item="14"/>
        </tpls>
      </n>
      <n v="72.069999999999993" in="0">
        <tpls c="5">
          <tpl fld="1" item="0"/>
          <tpl fld="2" item="21"/>
          <tpl fld="3" item="8"/>
          <tpl hier="71" item="0"/>
          <tpl fld="4" item="14"/>
        </tpls>
      </n>
      <n v="15.86" in="0">
        <tpls c="5">
          <tpl fld="1" item="0"/>
          <tpl fld="2" item="22"/>
          <tpl fld="3" item="3"/>
          <tpl hier="71" item="0"/>
          <tpl fld="4" item="14"/>
        </tpls>
      </n>
      <n v="32.96" in="0">
        <tpls c="5">
          <tpl fld="1" item="0"/>
          <tpl fld="2" item="22"/>
          <tpl fld="3" item="11"/>
          <tpl hier="71" item="0"/>
          <tpl fld="4" item="14"/>
        </tpls>
      </n>
      <n v="12.959999999999999" in="0">
        <tpls c="5">
          <tpl fld="1" item="0"/>
          <tpl fld="2" item="23"/>
          <tpl fld="3" item="6"/>
          <tpl hier="71" item="0"/>
          <tpl fld="4" item="14"/>
        </tpls>
      </n>
      <m>
        <tpls c="5">
          <tpl fld="1" item="0"/>
          <tpl fld="2" item="24"/>
          <tpl fld="3" item="1"/>
          <tpl hier="71" item="0"/>
          <tpl fld="4" item="14"/>
        </tpls>
      </m>
      <m>
        <tpls c="5">
          <tpl fld="1" item="0"/>
          <tpl fld="2" item="24"/>
          <tpl fld="3" item="9"/>
          <tpl hier="71" item="0"/>
          <tpl fld="4" item="14"/>
        </tpls>
      </m>
      <m>
        <tpls c="5">
          <tpl fld="1" item="0"/>
          <tpl fld="2" item="25"/>
          <tpl fld="3" item="4"/>
          <tpl hier="71" item="0"/>
          <tpl fld="4" item="14"/>
        </tpls>
      </m>
      <n v="48.9" in="0">
        <tpls c="4">
          <tpl fld="1" item="0"/>
          <tpl fld="2" item="25"/>
          <tpl hier="71" item="0"/>
          <tpl fld="4" item="14"/>
        </tpls>
      </n>
      <m>
        <tpls c="5">
          <tpl fld="1" item="0"/>
          <tpl fld="2" item="26"/>
          <tpl fld="3" item="7"/>
          <tpl hier="71" item="0"/>
          <tpl fld="4" item="14"/>
        </tpls>
      </m>
      <n v="7.35" in="0">
        <tpls c="5">
          <tpl fld="1" item="0"/>
          <tpl fld="2" item="27"/>
          <tpl fld="3" item="2"/>
          <tpl hier="71" item="0"/>
          <tpl fld="4" item="14"/>
        </tpls>
      </n>
      <m>
        <tpls c="5">
          <tpl fld="1" item="0"/>
          <tpl fld="2" item="27"/>
          <tpl fld="3" item="10"/>
          <tpl hier="71" item="0"/>
          <tpl fld="4" item="14"/>
        </tpls>
      </m>
      <n v="7.35" in="0">
        <tpls c="5">
          <tpl fld="1" item="0"/>
          <tpl fld="2" item="28"/>
          <tpl fld="3" item="5"/>
          <tpl hier="71" item="0"/>
          <tpl fld="4" item="14"/>
        </tpls>
      </n>
      <m>
        <tpls c="5">
          <tpl fld="1" item="0"/>
          <tpl fld="2" item="29"/>
          <tpl fld="3" item="0"/>
          <tpl hier="71" item="0"/>
          <tpl fld="4" item="14"/>
        </tpls>
      </m>
      <n v="7.35" in="0">
        <tpls c="5">
          <tpl fld="1" item="0"/>
          <tpl fld="2" item="29"/>
          <tpl fld="3" item="8"/>
          <tpl hier="71" item="0"/>
          <tpl fld="4" item="14"/>
        </tpls>
      </n>
      <m>
        <tpls c="5">
          <tpl fld="1" item="0"/>
          <tpl fld="2" item="30"/>
          <tpl fld="3" item="3"/>
          <tpl hier="71" item="0"/>
          <tpl fld="4" item="14"/>
        </tpls>
      </m>
      <n v="7.35" in="0">
        <tpls c="5">
          <tpl fld="1" item="0"/>
          <tpl fld="2" item="30"/>
          <tpl fld="3" item="11"/>
          <tpl hier="71" item="0"/>
          <tpl fld="4" item="14"/>
        </tpls>
      </n>
      <m>
        <tpls c="5">
          <tpl fld="1" item="0"/>
          <tpl fld="2" item="0"/>
          <tpl fld="3" item="5"/>
          <tpl hier="71" item="0"/>
          <tpl fld="4" item="15"/>
        </tpls>
      </m>
      <m>
        <tpls c="5">
          <tpl fld="1" item="0"/>
          <tpl fld="2" item="1"/>
          <tpl fld="3" item="0"/>
          <tpl hier="71" item="0"/>
          <tpl fld="4" item="15"/>
        </tpls>
      </m>
      <m>
        <tpls c="5">
          <tpl fld="1" item="0"/>
          <tpl fld="2" item="1"/>
          <tpl fld="3" item="8"/>
          <tpl hier="71" item="0"/>
          <tpl fld="4" item="15"/>
        </tpls>
      </m>
      <m>
        <tpls c="5">
          <tpl fld="1" item="0"/>
          <tpl fld="2" item="2"/>
          <tpl fld="3" item="3"/>
          <tpl hier="71" item="0"/>
          <tpl fld="4" item="15"/>
        </tpls>
      </m>
      <n v="7" in="0">
        <tpls c="5">
          <tpl fld="1" item="0"/>
          <tpl fld="2" item="3"/>
          <tpl fld="3" item="0"/>
          <tpl hier="71" item="0"/>
          <tpl fld="4" item="15"/>
        </tpls>
      </n>
      <m>
        <tpls c="5">
          <tpl fld="1" item="0"/>
          <tpl fld="2" item="3"/>
          <tpl fld="3" item="10"/>
          <tpl hier="71" item="0"/>
          <tpl fld="4" item="15"/>
        </tpls>
      </m>
      <m>
        <tpls c="5">
          <tpl fld="1" item="0"/>
          <tpl fld="2" item="4"/>
          <tpl fld="3" item="8"/>
          <tpl hier="71" item="0"/>
          <tpl fld="4" item="15"/>
        </tpls>
      </m>
      <m>
        <tpls c="5">
          <tpl fld="1" item="0"/>
          <tpl fld="2" item="5"/>
          <tpl fld="3" item="6"/>
          <tpl hier="71" item="0"/>
          <tpl fld="4" item="15"/>
        </tpls>
      </m>
      <m>
        <tpls c="5">
          <tpl fld="1" item="0"/>
          <tpl fld="2" item="6"/>
          <tpl fld="3" item="3"/>
          <tpl hier="71" item="0"/>
          <tpl fld="4" item="15"/>
        </tpls>
      </m>
      <m>
        <tpls c="5">
          <tpl fld="1" item="0"/>
          <tpl fld="2" item="7"/>
          <tpl fld="3" item="1"/>
          <tpl hier="71" item="0"/>
          <tpl fld="4" item="15"/>
        </tpls>
      </m>
      <m>
        <tpls c="4">
          <tpl fld="1" item="0"/>
          <tpl fld="2" item="7"/>
          <tpl hier="71" item="0"/>
          <tpl fld="4" item="15"/>
        </tpls>
      </m>
      <m>
        <tpls c="5">
          <tpl fld="1" item="0"/>
          <tpl fld="2" item="8"/>
          <tpl fld="3" item="9"/>
          <tpl hier="71" item="0"/>
          <tpl fld="4" item="15"/>
        </tpls>
      </m>
      <m>
        <tpls c="5">
          <tpl fld="1" item="0"/>
          <tpl fld="2" item="9"/>
          <tpl fld="3" item="7"/>
          <tpl hier="71" item="0"/>
          <tpl fld="4" item="15"/>
        </tpls>
      </m>
      <m>
        <tpls c="5">
          <tpl fld="1" item="0"/>
          <tpl fld="2" item="10"/>
          <tpl fld="3" item="7"/>
          <tpl hier="71" item="0"/>
          <tpl fld="4" item="15"/>
        </tpls>
      </m>
      <m>
        <tpls c="5">
          <tpl fld="1" item="0"/>
          <tpl fld="2" item="12"/>
          <tpl fld="3" item="3"/>
          <tpl hier="71" item="0"/>
          <tpl fld="4" item="15"/>
        </tpls>
      </m>
      <m>
        <tpls c="5">
          <tpl fld="1" item="0"/>
          <tpl fld="2" item="13"/>
          <tpl fld="3" item="11"/>
          <tpl hier="71" item="0"/>
          <tpl fld="4" item="15"/>
        </tpls>
      </m>
      <m>
        <tpls c="5">
          <tpl fld="1" item="0"/>
          <tpl fld="2" item="15"/>
          <tpl fld="3" item="6"/>
          <tpl hier="71" item="0"/>
          <tpl fld="4" item="15"/>
        </tpls>
      </m>
      <m>
        <tpls c="5">
          <tpl fld="1" item="0"/>
          <tpl fld="2" item="17"/>
          <tpl fld="3" item="2"/>
          <tpl hier="71" item="0"/>
          <tpl fld="4" item="15"/>
        </tpls>
      </m>
      <m>
        <tpls c="5">
          <tpl fld="1" item="0"/>
          <tpl fld="2" item="18"/>
          <tpl fld="3" item="10"/>
          <tpl hier="71" item="0"/>
          <tpl fld="4" item="15"/>
        </tpls>
      </m>
      <m>
        <tpls c="5">
          <tpl fld="1" item="0"/>
          <tpl fld="2" item="20"/>
          <tpl fld="3" item="5"/>
          <tpl hier="71" item="0"/>
          <tpl fld="4" item="15"/>
        </tpls>
      </m>
      <m>
        <tpls c="5">
          <tpl fld="1" item="0"/>
          <tpl fld="2" item="22"/>
          <tpl fld="3" item="7"/>
          <tpl hier="71" item="0"/>
          <tpl fld="4" item="15"/>
        </tpls>
      </m>
      <m>
        <tpls c="5">
          <tpl fld="1" item="0"/>
          <tpl fld="2" item="27"/>
          <tpl fld="3" item="3"/>
          <tpl hier="71" item="0"/>
          <tpl fld="4" item="15"/>
        </tpls>
      </m>
      <n v="20876841.627000004" in="0">
        <tpls c="5">
          <tpl fld="1" item="0"/>
          <tpl fld="2" item="6"/>
          <tpl fld="3" item="0"/>
          <tpl hier="71" item="0"/>
          <tpl hier="78" item="4294967295"/>
        </tpls>
      </n>
      <n v="9780297.5500000045" in="0">
        <tpls c="5">
          <tpl fld="1" item="0"/>
          <tpl fld="2" item="15"/>
          <tpl fld="3" item="11"/>
          <tpl hier="71" item="0"/>
          <tpl hier="78" item="4294967295"/>
        </tpls>
      </n>
      <n v="720923.63000000035" in="0">
        <tpls c="5">
          <tpl fld="1" item="0"/>
          <tpl fld="2" item="26"/>
          <tpl fld="3" item="5"/>
          <tpl hier="71" item="0"/>
          <tpl hier="78" item="4294967295"/>
        </tpls>
      </n>
      <n v="26.409999999999997" in="0">
        <tpls c="5">
          <tpl fld="1" item="0"/>
          <tpl fld="2" item="20"/>
          <tpl fld="3" item="0"/>
          <tpl hier="71" item="0"/>
          <tpl fld="4" item="14"/>
        </tpls>
      </n>
      <n v="26.409999999999997" in="0">
        <tpls c="5">
          <tpl fld="1" item="0"/>
          <tpl fld="2" item="20"/>
          <tpl fld="3" item="4"/>
          <tpl hier="71" item="0"/>
          <tpl fld="4" item="14"/>
        </tpls>
      </n>
      <n v="72.069999999999993" in="0">
        <tpls c="5">
          <tpl fld="1" item="0"/>
          <tpl fld="2" item="20"/>
          <tpl fld="3" item="8"/>
          <tpl hier="71" item="0"/>
          <tpl fld="4" item="14"/>
        </tpls>
      </n>
      <n v="499.56" in="0">
        <tpls c="4">
          <tpl fld="1" item="0"/>
          <tpl fld="2" item="20"/>
          <tpl hier="71" item="0"/>
          <tpl fld="4" item="14"/>
        </tpls>
      </n>
      <n v="26.409999999999997" in="0">
        <tpls c="5">
          <tpl fld="1" item="0"/>
          <tpl fld="2" item="21"/>
          <tpl fld="3" item="3"/>
          <tpl hier="71" item="0"/>
          <tpl fld="4" item="14"/>
        </tpls>
      </n>
      <n v="26.409999999999997" in="0">
        <tpls c="5">
          <tpl fld="1" item="0"/>
          <tpl fld="2" item="21"/>
          <tpl fld="3" item="7"/>
          <tpl hier="71" item="0"/>
          <tpl fld="4" item="14"/>
        </tpls>
      </n>
      <n v="72.069999999999993" in="0">
        <tpls c="5">
          <tpl fld="1" item="0"/>
          <tpl fld="2" item="21"/>
          <tpl fld="3" item="11"/>
          <tpl hier="71" item="0"/>
          <tpl fld="4" item="14"/>
        </tpls>
      </n>
      <n v="32.96" in="0">
        <tpls c="5">
          <tpl fld="1" item="0"/>
          <tpl fld="2" item="22"/>
          <tpl fld="3" item="2"/>
          <tpl hier="71" item="0"/>
          <tpl fld="4" item="14"/>
        </tpls>
      </n>
      <n v="15.86" in="0">
        <tpls c="5">
          <tpl fld="1" item="0"/>
          <tpl fld="2" item="22"/>
          <tpl fld="3" item="6"/>
          <tpl hier="71" item="0"/>
          <tpl fld="4" item="14"/>
        </tpls>
      </n>
      <n v="15.86" in="0">
        <tpls c="5">
          <tpl fld="1" item="0"/>
          <tpl fld="2" item="22"/>
          <tpl fld="3" item="10"/>
          <tpl hier="71" item="0"/>
          <tpl fld="4" item="14"/>
        </tpls>
      </n>
      <n v="15.86" in="0">
        <tpls c="5">
          <tpl fld="1" item="0"/>
          <tpl fld="2" item="23"/>
          <tpl fld="3" item="1"/>
          <tpl hier="71" item="0"/>
          <tpl fld="4" item="14"/>
        </tpls>
      </n>
      <n v="30.060000000000002" in="0">
        <tpls c="5">
          <tpl fld="1" item="0"/>
          <tpl fld="2" item="23"/>
          <tpl fld="3" item="5"/>
          <tpl hier="71" item="0"/>
          <tpl fld="4" item="14"/>
        </tpls>
      </n>
      <n v="8.76" in="0">
        <tpls c="5">
          <tpl fld="1" item="0"/>
          <tpl fld="2" item="23"/>
          <tpl fld="3" item="9"/>
          <tpl hier="71" item="0"/>
          <tpl fld="4" item="14"/>
        </tpls>
      </n>
      <m>
        <tpls c="5">
          <tpl fld="1" item="0"/>
          <tpl fld="2" item="24"/>
          <tpl fld="3" item="0"/>
          <tpl hier="71" item="0"/>
          <tpl fld="4" item="14"/>
        </tpls>
      </m>
      <m>
        <tpls c="5">
          <tpl fld="1" item="0"/>
          <tpl fld="2" item="24"/>
          <tpl fld="3" item="4"/>
          <tpl hier="71" item="0"/>
          <tpl fld="4" item="14"/>
        </tpls>
      </m>
      <n v="17.100000000000001" in="0">
        <tpls c="5">
          <tpl fld="1" item="0"/>
          <tpl fld="2" item="24"/>
          <tpl fld="3" item="8"/>
          <tpl hier="71" item="0"/>
          <tpl fld="4" item="14"/>
        </tpls>
      </n>
      <n v="68.400000000000006" in="0">
        <tpls c="4">
          <tpl fld="1" item="0"/>
          <tpl fld="2" item="24"/>
          <tpl hier="71" item="0"/>
          <tpl fld="4" item="14"/>
        </tpls>
      </n>
      <m>
        <tpls c="5">
          <tpl fld="1" item="0"/>
          <tpl fld="2" item="25"/>
          <tpl fld="3" item="3"/>
          <tpl hier="71" item="0"/>
          <tpl fld="4" item="14"/>
        </tpls>
      </m>
      <m>
        <tpls c="5">
          <tpl fld="1" item="0"/>
          <tpl fld="2" item="25"/>
          <tpl fld="3" item="7"/>
          <tpl hier="71" item="0"/>
          <tpl fld="4" item="14"/>
        </tpls>
      </m>
      <n v="7.35" in="0">
        <tpls c="5">
          <tpl fld="1" item="0"/>
          <tpl fld="2" item="25"/>
          <tpl fld="3" item="11"/>
          <tpl hier="71" item="0"/>
          <tpl fld="4" item="14"/>
        </tpls>
      </n>
      <n v="7.35" in="0">
        <tpls c="5">
          <tpl fld="1" item="0"/>
          <tpl fld="2" item="26"/>
          <tpl fld="3" item="2"/>
          <tpl hier="71" item="0"/>
          <tpl fld="4" item="14"/>
        </tpls>
      </n>
      <m>
        <tpls c="5">
          <tpl fld="1" item="0"/>
          <tpl fld="2" item="26"/>
          <tpl fld="3" item="6"/>
          <tpl hier="71" item="0"/>
          <tpl fld="4" item="14"/>
        </tpls>
      </m>
      <m>
        <tpls c="5">
          <tpl fld="1" item="0"/>
          <tpl fld="2" item="26"/>
          <tpl fld="3" item="10"/>
          <tpl hier="71" item="0"/>
          <tpl fld="4" item="14"/>
        </tpls>
      </m>
      <m>
        <tpls c="5">
          <tpl fld="1" item="0"/>
          <tpl fld="2" item="27"/>
          <tpl fld="3" item="1"/>
          <tpl hier="71" item="0"/>
          <tpl fld="4" item="14"/>
        </tpls>
      </m>
      <n v="7.35" in="0">
        <tpls c="5">
          <tpl fld="1" item="0"/>
          <tpl fld="2" item="27"/>
          <tpl fld="3" item="5"/>
          <tpl hier="71" item="0"/>
          <tpl fld="4" item="14"/>
        </tpls>
      </n>
      <m>
        <tpls c="5">
          <tpl fld="1" item="0"/>
          <tpl fld="2" item="27"/>
          <tpl fld="3" item="9"/>
          <tpl hier="71" item="0"/>
          <tpl fld="4" item="14"/>
        </tpls>
      </m>
      <m>
        <tpls c="5">
          <tpl fld="1" item="0"/>
          <tpl fld="2" item="28"/>
          <tpl fld="3" item="0"/>
          <tpl hier="71" item="0"/>
          <tpl fld="4" item="14"/>
        </tpls>
      </m>
      <m>
        <tpls c="5">
          <tpl fld="1" item="0"/>
          <tpl fld="2" item="28"/>
          <tpl fld="3" item="4"/>
          <tpl hier="71" item="0"/>
          <tpl fld="4" item="14"/>
        </tpls>
      </m>
      <n v="7.35" in="0">
        <tpls c="5">
          <tpl fld="1" item="0"/>
          <tpl fld="2" item="28"/>
          <tpl fld="3" item="8"/>
          <tpl hier="71" item="0"/>
          <tpl fld="4" item="14"/>
        </tpls>
      </n>
      <n v="29.4" in="0">
        <tpls c="4">
          <tpl fld="1" item="0"/>
          <tpl fld="2" item="28"/>
          <tpl hier="71" item="0"/>
          <tpl fld="4" item="14"/>
        </tpls>
      </n>
      <m>
        <tpls c="5">
          <tpl fld="1" item="0"/>
          <tpl fld="2" item="29"/>
          <tpl fld="3" item="3"/>
          <tpl hier="71" item="0"/>
          <tpl fld="4" item="14"/>
        </tpls>
      </m>
      <m>
        <tpls c="5">
          <tpl fld="1" item="0"/>
          <tpl fld="2" item="29"/>
          <tpl fld="3" item="7"/>
          <tpl hier="71" item="0"/>
          <tpl fld="4" item="14"/>
        </tpls>
      </m>
      <n v="7.35" in="0">
        <tpls c="5">
          <tpl fld="1" item="0"/>
          <tpl fld="2" item="29"/>
          <tpl fld="3" item="11"/>
          <tpl hier="71" item="0"/>
          <tpl fld="4" item="14"/>
        </tpls>
      </n>
      <n v="7.35" in="0">
        <tpls c="5">
          <tpl fld="1" item="0"/>
          <tpl fld="2" item="30"/>
          <tpl fld="3" item="2"/>
          <tpl hier="71" item="0"/>
          <tpl fld="4" item="14"/>
        </tpls>
      </n>
      <m>
        <tpls c="5">
          <tpl fld="1" item="0"/>
          <tpl fld="2" item="30"/>
          <tpl fld="3" item="6"/>
          <tpl hier="71" item="0"/>
          <tpl fld="4" item="14"/>
        </tpls>
      </m>
      <m>
        <tpls c="5">
          <tpl fld="1" item="0"/>
          <tpl fld="2" item="30"/>
          <tpl fld="3" item="10"/>
          <tpl hier="71" item="0"/>
          <tpl fld="4" item="14"/>
        </tpls>
      </m>
      <m>
        <tpls c="5">
          <tpl fld="1" item="0"/>
          <tpl fld="2" item="0"/>
          <tpl fld="3" item="0"/>
          <tpl hier="71" item="0"/>
          <tpl fld="4" item="15"/>
        </tpls>
      </m>
      <m>
        <tpls c="5">
          <tpl fld="1" item="0"/>
          <tpl fld="2" item="0"/>
          <tpl fld="3" item="4"/>
          <tpl hier="71" item="0"/>
          <tpl fld="4" item="15"/>
        </tpls>
      </m>
      <m>
        <tpls c="5">
          <tpl fld="1" item="0"/>
          <tpl fld="2" item="0"/>
          <tpl fld="3" item="8"/>
          <tpl hier="71" item="0"/>
          <tpl fld="4" item="15"/>
        </tpls>
      </m>
      <m>
        <tpls c="4">
          <tpl fld="1" item="0"/>
          <tpl fld="2" item="0"/>
          <tpl hier="71" item="0"/>
          <tpl fld="4" item="15"/>
        </tpls>
      </m>
      <m>
        <tpls c="5">
          <tpl fld="1" item="0"/>
          <tpl fld="2" item="1"/>
          <tpl fld="3" item="3"/>
          <tpl hier="71" item="0"/>
          <tpl fld="4" item="15"/>
        </tpls>
      </m>
      <m>
        <tpls c="5">
          <tpl fld="1" item="0"/>
          <tpl fld="2" item="1"/>
          <tpl fld="3" item="7"/>
          <tpl hier="71" item="0"/>
          <tpl fld="4" item="15"/>
        </tpls>
      </m>
      <m>
        <tpls c="5">
          <tpl fld="1" item="0"/>
          <tpl fld="2" item="1"/>
          <tpl fld="3" item="11"/>
          <tpl hier="71" item="0"/>
          <tpl fld="4" item="15"/>
        </tpls>
      </m>
      <m>
        <tpls c="5">
          <tpl fld="1" item="0"/>
          <tpl fld="2" item="2"/>
          <tpl fld="3" item="2"/>
          <tpl hier="71" item="0"/>
          <tpl fld="4" item="15"/>
        </tpls>
      </m>
      <m>
        <tpls c="5">
          <tpl fld="1" item="0"/>
          <tpl fld="2" item="2"/>
          <tpl fld="3" item="6"/>
          <tpl hier="71" item="0"/>
          <tpl fld="4" item="15"/>
        </tpls>
      </m>
      <n v="5.79" in="0">
        <tpls c="5">
          <tpl fld="1" item="0"/>
          <tpl fld="2" item="2"/>
          <tpl fld="3" item="11"/>
          <tpl hier="71" item="0"/>
          <tpl fld="4" item="15"/>
        </tpls>
      </n>
      <n v="7" in="0">
        <tpls c="5">
          <tpl fld="1" item="0"/>
          <tpl fld="2" item="3"/>
          <tpl fld="3" item="4"/>
          <tpl hier="71" item="0"/>
          <tpl fld="4" item="15"/>
        </tpls>
      </n>
      <m>
        <tpls c="5">
          <tpl fld="1" item="0"/>
          <tpl fld="2" item="3"/>
          <tpl fld="3" item="9"/>
          <tpl hier="71" item="0"/>
          <tpl fld="4" item="15"/>
        </tpls>
      </m>
      <m>
        <tpls c="5">
          <tpl fld="1" item="0"/>
          <tpl fld="2" item="4"/>
          <tpl fld="3" item="1"/>
          <tpl hier="71" item="0"/>
          <tpl fld="4" item="15"/>
        </tpls>
      </m>
      <n v="3" in="0">
        <tpls c="5">
          <tpl fld="1" item="0"/>
          <tpl fld="2" item="4"/>
          <tpl fld="3" item="7"/>
          <tpl hier="71" item="0"/>
          <tpl fld="4" item="15"/>
        </tpls>
      </n>
      <n v="11.1" in="0">
        <tpls c="4">
          <tpl fld="1" item="0"/>
          <tpl fld="2" item="4"/>
          <tpl hier="71" item="0"/>
          <tpl fld="4" item="15"/>
        </tpls>
      </n>
      <m>
        <tpls c="5">
          <tpl fld="1" item="0"/>
          <tpl fld="2" item="5"/>
          <tpl fld="3" item="4"/>
          <tpl hier="71" item="0"/>
          <tpl fld="4" item="15"/>
        </tpls>
      </m>
      <m>
        <tpls c="5">
          <tpl fld="1" item="0"/>
          <tpl fld="2" item="5"/>
          <tpl fld="3" item="10"/>
          <tpl hier="71" item="0"/>
          <tpl fld="4" item="15"/>
        </tpls>
      </m>
      <n v="3.65" in="0">
        <tpls c="5">
          <tpl fld="1" item="0"/>
          <tpl fld="2" item="6"/>
          <tpl fld="3" item="2"/>
          <tpl hier="71" item="0"/>
          <tpl fld="4" item="15"/>
        </tpls>
      </n>
      <m>
        <tpls c="5">
          <tpl fld="1" item="0"/>
          <tpl fld="2" item="6"/>
          <tpl fld="3" item="7"/>
          <tpl hier="71" item="0"/>
          <tpl fld="4" item="15"/>
        </tpls>
      </m>
      <m>
        <tpls c="5">
          <tpl fld="1" item="0"/>
          <tpl fld="2" item="7"/>
          <tpl fld="3" item="0"/>
          <tpl hier="71" item="0"/>
          <tpl fld="4" item="15"/>
        </tpls>
      </m>
      <m>
        <tpls c="5">
          <tpl fld="1" item="0"/>
          <tpl fld="2" item="7"/>
          <tpl fld="3" item="5"/>
          <tpl hier="71" item="0"/>
          <tpl fld="4" item="15"/>
        </tpls>
      </m>
      <m>
        <tpls c="5">
          <tpl fld="1" item="0"/>
          <tpl fld="2" item="7"/>
          <tpl fld="3" item="10"/>
          <tpl hier="71" item="0"/>
          <tpl fld="4" item="15"/>
        </tpls>
      </m>
      <m>
        <tpls c="5">
          <tpl fld="1" item="0"/>
          <tpl fld="2" item="8"/>
          <tpl fld="3" item="3"/>
          <tpl hier="71" item="0"/>
          <tpl fld="4" item="15"/>
        </tpls>
      </m>
      <m>
        <tpls c="5">
          <tpl fld="1" item="0"/>
          <tpl fld="2" item="8"/>
          <tpl fld="3" item="8"/>
          <tpl hier="71" item="0"/>
          <tpl fld="4" item="15"/>
        </tpls>
      </m>
      <m>
        <tpls c="5">
          <tpl fld="1" item="0"/>
          <tpl fld="2" item="9"/>
          <tpl fld="3" item="0"/>
          <tpl hier="71" item="0"/>
          <tpl fld="4" item="15"/>
        </tpls>
      </m>
      <m>
        <tpls c="5">
          <tpl fld="1" item="0"/>
          <tpl fld="2" item="9"/>
          <tpl fld="3" item="6"/>
          <tpl hier="71" item="0"/>
          <tpl fld="4" item="15"/>
        </tpls>
      </m>
      <m>
        <tpls c="5">
          <tpl fld="1" item="0"/>
          <tpl fld="2" item="9"/>
          <tpl fld="3" item="11"/>
          <tpl hier="71" item="0"/>
          <tpl fld="4" item="15"/>
        </tpls>
      </m>
      <m>
        <tpls c="5">
          <tpl fld="1" item="0"/>
          <tpl fld="2" item="10"/>
          <tpl fld="3" item="3"/>
          <tpl hier="71" item="0"/>
          <tpl fld="4" item="15"/>
        </tpls>
      </m>
      <m>
        <tpls c="5">
          <tpl fld="1" item="0"/>
          <tpl fld="2" item="10"/>
          <tpl fld="3" item="9"/>
          <tpl hier="71" item="0"/>
          <tpl fld="4" item="15"/>
        </tpls>
      </m>
      <m>
        <tpls c="5">
          <tpl fld="1" item="0"/>
          <tpl fld="2" item="11"/>
          <tpl fld="3" item="1"/>
          <tpl hier="71" item="0"/>
          <tpl fld="4" item="15"/>
        </tpls>
      </m>
      <m>
        <tpls c="5">
          <tpl fld="1" item="0"/>
          <tpl fld="2" item="11"/>
          <tpl fld="3" item="6"/>
          <tpl hier="71" item="0"/>
          <tpl fld="4" item="15"/>
        </tpls>
      </m>
      <m>
        <tpls c="4">
          <tpl fld="1" item="0"/>
          <tpl fld="2" item="11"/>
          <tpl hier="71" item="0"/>
          <tpl fld="4" item="15"/>
        </tpls>
      </m>
      <m>
        <tpls c="5">
          <tpl fld="1" item="0"/>
          <tpl fld="2" item="12"/>
          <tpl fld="3" item="4"/>
          <tpl hier="71" item="0"/>
          <tpl fld="4" item="15"/>
        </tpls>
      </m>
      <m>
        <tpls c="5">
          <tpl fld="1" item="0"/>
          <tpl fld="2" item="12"/>
          <tpl fld="3" item="9"/>
          <tpl hier="71" item="0"/>
          <tpl fld="4" item="15"/>
        </tpls>
      </m>
      <m>
        <tpls c="5">
          <tpl fld="1" item="0"/>
          <tpl fld="2" item="13"/>
          <tpl fld="3" item="2"/>
          <tpl hier="71" item="0"/>
          <tpl fld="4" item="15"/>
        </tpls>
      </m>
      <m>
        <tpls c="5">
          <tpl fld="1" item="0"/>
          <tpl fld="2" item="13"/>
          <tpl fld="3" item="7"/>
          <tpl hier="71" item="0"/>
          <tpl fld="4" item="15"/>
        </tpls>
      </m>
      <m>
        <tpls c="4">
          <tpl fld="1" item="0"/>
          <tpl fld="2" item="13"/>
          <tpl hier="71" item="0"/>
          <tpl fld="4" item="15"/>
        </tpls>
      </m>
      <m>
        <tpls c="5">
          <tpl fld="1" item="0"/>
          <tpl fld="2" item="14"/>
          <tpl fld="3" item="5"/>
          <tpl hier="71" item="0"/>
          <tpl fld="4" item="15"/>
        </tpls>
      </m>
      <m>
        <tpls c="5">
          <tpl fld="1" item="0"/>
          <tpl fld="2" item="14"/>
          <tpl fld="3" item="10"/>
          <tpl hier="71" item="0"/>
          <tpl fld="4" item="15"/>
        </tpls>
      </m>
      <m>
        <tpls c="5">
          <tpl fld="1" item="0"/>
          <tpl fld="2" item="15"/>
          <tpl fld="3" item="2"/>
          <tpl hier="71" item="0"/>
          <tpl fld="4" item="15"/>
        </tpls>
      </m>
      <m>
        <tpls c="5">
          <tpl fld="1" item="0"/>
          <tpl fld="2" item="15"/>
          <tpl fld="3" item="8"/>
          <tpl hier="71" item="0"/>
          <tpl fld="4" item="15"/>
        </tpls>
      </m>
      <m>
        <tpls c="5">
          <tpl fld="1" item="0"/>
          <tpl fld="2" item="16"/>
          <tpl fld="3" item="0"/>
          <tpl hier="71" item="0"/>
          <tpl fld="4" item="15"/>
        </tpls>
      </m>
      <m>
        <tpls c="5">
          <tpl fld="1" item="0"/>
          <tpl fld="2" item="16"/>
          <tpl fld="3" item="5"/>
          <tpl hier="71" item="0"/>
          <tpl fld="4" item="15"/>
        </tpls>
      </m>
      <m>
        <tpls c="5">
          <tpl fld="1" item="0"/>
          <tpl fld="2" item="16"/>
          <tpl fld="3" item="11"/>
          <tpl hier="71" item="0"/>
          <tpl fld="4" item="15"/>
        </tpls>
      </m>
      <m>
        <tpls c="5">
          <tpl fld="1" item="0"/>
          <tpl fld="2" item="17"/>
          <tpl fld="3" item="3"/>
          <tpl hier="71" item="0"/>
          <tpl fld="4" item="15"/>
        </tpls>
      </m>
      <m>
        <tpls c="5">
          <tpl fld="1" item="0"/>
          <tpl fld="2" item="17"/>
          <tpl fld="3" item="8"/>
          <tpl hier="71" item="0"/>
          <tpl fld="4" item="15"/>
        </tpls>
      </m>
      <m>
        <tpls c="5">
          <tpl fld="1" item="0"/>
          <tpl fld="2" item="18"/>
          <tpl fld="3" item="1"/>
          <tpl hier="71" item="0"/>
          <tpl fld="4" item="15"/>
        </tpls>
      </m>
      <m>
        <tpls c="5">
          <tpl fld="1" item="0"/>
          <tpl fld="2" item="18"/>
          <tpl fld="3" item="6"/>
          <tpl hier="71" item="0"/>
          <tpl fld="4" item="15"/>
        </tpls>
      </m>
      <m>
        <tpls c="5">
          <tpl fld="1" item="0"/>
          <tpl fld="2" item="18"/>
          <tpl fld="3" item="11"/>
          <tpl hier="71" item="0"/>
          <tpl fld="4" item="15"/>
        </tpls>
      </m>
      <m>
        <tpls c="5">
          <tpl fld="1" item="0"/>
          <tpl fld="2" item="19"/>
          <tpl fld="3" item="4"/>
          <tpl hier="71" item="0"/>
          <tpl fld="4" item="15"/>
        </tpls>
      </m>
      <m>
        <tpls c="5">
          <tpl fld="1" item="0"/>
          <tpl fld="2" item="19"/>
          <tpl fld="3" item="9"/>
          <tpl hier="71" item="0"/>
          <tpl fld="4" item="15"/>
        </tpls>
      </m>
      <m>
        <tpls c="5">
          <tpl fld="1" item="0"/>
          <tpl fld="2" item="20"/>
          <tpl fld="3" item="1"/>
          <tpl hier="71" item="0"/>
          <tpl fld="4" item="15"/>
        </tpls>
      </m>
      <m>
        <tpls c="5">
          <tpl fld="1" item="0"/>
          <tpl fld="2" item="20"/>
          <tpl fld="3" item="7"/>
          <tpl hier="71" item="0"/>
          <tpl fld="4" item="15"/>
        </tpls>
      </m>
      <m>
        <tpls c="4">
          <tpl fld="1" item="0"/>
          <tpl fld="2" item="20"/>
          <tpl hier="71" item="0"/>
          <tpl fld="4" item="15"/>
        </tpls>
      </m>
      <m>
        <tpls c="5">
          <tpl fld="1" item="0"/>
          <tpl fld="2" item="21"/>
          <tpl fld="3" item="6"/>
          <tpl hier="71" item="0"/>
          <tpl fld="4" item="15"/>
        </tpls>
      </m>
      <m>
        <tpls c="5">
          <tpl fld="1" item="0"/>
          <tpl fld="2" item="22"/>
          <tpl fld="3" item="1"/>
          <tpl hier="71" item="0"/>
          <tpl fld="4" item="15"/>
        </tpls>
      </m>
      <m>
        <tpls c="5">
          <tpl fld="1" item="0"/>
          <tpl fld="2" item="22"/>
          <tpl fld="3" item="9"/>
          <tpl hier="71" item="0"/>
          <tpl fld="4" item="15"/>
        </tpls>
      </m>
      <m>
        <tpls c="5">
          <tpl fld="1" item="0"/>
          <tpl fld="2" item="23"/>
          <tpl fld="3" item="6"/>
          <tpl hier="71" item="0"/>
          <tpl fld="4" item="15"/>
        </tpls>
      </m>
      <m>
        <tpls c="5">
          <tpl fld="1" item="0"/>
          <tpl fld="2" item="24"/>
          <tpl fld="3" item="3"/>
          <tpl hier="71" item="0"/>
          <tpl fld="4" item="15"/>
        </tpls>
      </m>
      <m>
        <tpls c="5">
          <tpl fld="1" item="0"/>
          <tpl fld="2" item="25"/>
          <tpl fld="3" item="5"/>
          <tpl hier="71" item="0"/>
          <tpl fld="4" item="15"/>
        </tpls>
      </m>
      <m>
        <tpls c="5">
          <tpl fld="1" item="0"/>
          <tpl fld="2" item="27"/>
          <tpl fld="3" item="11"/>
          <tpl hier="71" item="0"/>
          <tpl fld="4" item="15"/>
        </tpls>
      </m>
      <m>
        <tpls c="5">
          <tpl fld="1" item="0"/>
          <tpl fld="2" item="30"/>
          <tpl fld="3" item="4"/>
          <tpl hier="71" item="0"/>
          <tpl fld="4" item="15"/>
        </tpls>
      </m>
      <n v="7302736.4499999993" in="0">
        <tpls c="5">
          <tpl fld="1" item="0"/>
          <tpl fld="2" item="1"/>
          <tpl fld="3" item="9"/>
          <tpl hier="71" item="0"/>
          <tpl hier="78" item="4294967295"/>
        </tpls>
      </n>
      <n v="21429062.100000009" in="0">
        <tpls c="5">
          <tpl fld="1" item="0"/>
          <tpl fld="2" item="4"/>
          <tpl fld="3" item="2"/>
          <tpl hier="71" item="0"/>
          <tpl hier="78" item="4294967295"/>
        </tpls>
      </n>
      <n v="21142372.236999992" in="0">
        <tpls c="5">
          <tpl fld="1" item="0"/>
          <tpl fld="2" item="6"/>
          <tpl fld="3" item="8"/>
          <tpl hier="71" item="0"/>
          <tpl hier="78" item="4294967295"/>
        </tpls>
      </n>
      <n v="20549385.705999989" in="0">
        <tpls c="5">
          <tpl fld="1" item="0"/>
          <tpl fld="2" item="9"/>
          <tpl fld="3" item="1"/>
          <tpl hier="71" item="0"/>
          <tpl hier="78" item="4294967295"/>
        </tpls>
      </n>
      <n v="16315465.908999998" in="0">
        <tpls c="5">
          <tpl fld="1" item="0"/>
          <tpl fld="2" item="11"/>
          <tpl fld="3" item="7"/>
          <tpl hier="71" item="0"/>
          <tpl hier="78" item="4294967295"/>
        </tpls>
      </n>
      <n v="11833271.029999999" in="0">
        <tpls c="5">
          <tpl fld="1" item="0"/>
          <tpl fld="2" item="14"/>
          <tpl fld="3" item="0"/>
          <tpl hier="71" item="0"/>
          <tpl hier="78" item="4294967295"/>
        </tpls>
      </n>
      <n v="8986805.2700000014" in="0">
        <tpls c="5">
          <tpl fld="1" item="0"/>
          <tpl fld="2" item="16"/>
          <tpl fld="3" item="6"/>
          <tpl hier="71" item="0"/>
          <tpl hier="78" item="4294967295"/>
        </tpls>
      </n>
      <n v="84907139.510000065" in="0">
        <tpls c="4">
          <tpl fld="1" item="0"/>
          <tpl fld="2" item="18"/>
          <tpl hier="71" item="0"/>
          <tpl hier="78" item="4294967295"/>
        </tpls>
      </n>
      <n v="3951859.54" in="0">
        <tpls c="5">
          <tpl fld="1" item="0"/>
          <tpl fld="2" item="21"/>
          <tpl fld="3" item="5"/>
          <tpl hier="71" item="0"/>
          <tpl hier="78" item="4294967295"/>
        </tpls>
      </n>
      <n v="1912336.9400000002" in="0">
        <tpls c="5">
          <tpl fld="1" item="0"/>
          <tpl fld="2" item="23"/>
          <tpl fld="3" item="11"/>
          <tpl hier="71" item="0"/>
          <tpl hier="78" item="4294967295"/>
        </tpls>
      </n>
      <n v="703824.46000000043" in="0">
        <tpls c="5">
          <tpl fld="1" item="0"/>
          <tpl fld="2" item="27"/>
          <tpl fld="3" item="8"/>
          <tpl hier="71" item="0"/>
          <tpl hier="78" item="4294967295"/>
        </tpls>
      </n>
      <m>
        <tpls c="5">
          <tpl fld="1" item="0"/>
          <tpl fld="2" item="10"/>
          <tpl fld="3" item="5"/>
          <tpl hier="71" item="0"/>
          <tpl fld="4" item="15"/>
        </tpls>
      </m>
      <m>
        <tpls c="5">
          <tpl fld="1" item="0"/>
          <tpl fld="2" item="10"/>
          <tpl fld="3" item="10"/>
          <tpl hier="71" item="0"/>
          <tpl fld="4" item="15"/>
        </tpls>
      </m>
      <m>
        <tpls c="5">
          <tpl fld="1" item="0"/>
          <tpl fld="2" item="11"/>
          <tpl fld="3" item="2"/>
          <tpl hier="71" item="0"/>
          <tpl fld="4" item="15"/>
        </tpls>
      </m>
      <m>
        <tpls c="5">
          <tpl fld="1" item="0"/>
          <tpl fld="2" item="11"/>
          <tpl fld="3" item="8"/>
          <tpl hier="71" item="0"/>
          <tpl fld="4" item="15"/>
        </tpls>
      </m>
      <m>
        <tpls c="5">
          <tpl fld="1" item="0"/>
          <tpl fld="2" item="12"/>
          <tpl fld="3" item="0"/>
          <tpl hier="71" item="0"/>
          <tpl fld="4" item="15"/>
        </tpls>
      </m>
      <m>
        <tpls c="5">
          <tpl fld="1" item="0"/>
          <tpl fld="2" item="12"/>
          <tpl fld="3" item="5"/>
          <tpl hier="71" item="0"/>
          <tpl fld="4" item="15"/>
        </tpls>
      </m>
      <m>
        <tpls c="5">
          <tpl fld="1" item="0"/>
          <tpl fld="2" item="12"/>
          <tpl fld="3" item="11"/>
          <tpl hier="71" item="0"/>
          <tpl fld="4" item="15"/>
        </tpls>
      </m>
      <m>
        <tpls c="5">
          <tpl fld="1" item="0"/>
          <tpl fld="2" item="13"/>
          <tpl fld="3" item="3"/>
          <tpl hier="71" item="0"/>
          <tpl fld="4" item="15"/>
        </tpls>
      </m>
      <m>
        <tpls c="5">
          <tpl fld="1" item="0"/>
          <tpl fld="2" item="13"/>
          <tpl fld="3" item="8"/>
          <tpl hier="71" item="0"/>
          <tpl fld="4" item="15"/>
        </tpls>
      </m>
      <m>
        <tpls c="5">
          <tpl fld="1" item="0"/>
          <tpl fld="2" item="14"/>
          <tpl fld="3" item="1"/>
          <tpl hier="71" item="0"/>
          <tpl fld="4" item="15"/>
        </tpls>
      </m>
      <m>
        <tpls c="5">
          <tpl fld="1" item="0"/>
          <tpl fld="2" item="14"/>
          <tpl fld="3" item="6"/>
          <tpl hier="71" item="0"/>
          <tpl fld="4" item="15"/>
        </tpls>
      </m>
      <m>
        <tpls c="5">
          <tpl fld="1" item="0"/>
          <tpl fld="2" item="14"/>
          <tpl fld="3" item="11"/>
          <tpl hier="71" item="0"/>
          <tpl fld="4" item="15"/>
        </tpls>
      </m>
      <m>
        <tpls c="5">
          <tpl fld="1" item="0"/>
          <tpl fld="2" item="15"/>
          <tpl fld="3" item="4"/>
          <tpl hier="71" item="0"/>
          <tpl fld="4" item="15"/>
        </tpls>
      </m>
      <m>
        <tpls c="5">
          <tpl fld="1" item="0"/>
          <tpl fld="2" item="15"/>
          <tpl fld="3" item="9"/>
          <tpl hier="71" item="0"/>
          <tpl fld="4" item="15"/>
        </tpls>
      </m>
      <m>
        <tpls c="5">
          <tpl fld="1" item="0"/>
          <tpl fld="2" item="16"/>
          <tpl fld="3" item="1"/>
          <tpl hier="71" item="0"/>
          <tpl fld="4" item="15"/>
        </tpls>
      </m>
      <m>
        <tpls c="5">
          <tpl fld="1" item="0"/>
          <tpl fld="2" item="16"/>
          <tpl fld="3" item="7"/>
          <tpl hier="71" item="0"/>
          <tpl fld="4" item="15"/>
        </tpls>
      </m>
      <m>
        <tpls c="4">
          <tpl fld="1" item="0"/>
          <tpl fld="2" item="16"/>
          <tpl hier="71" item="0"/>
          <tpl fld="4" item="15"/>
        </tpls>
      </m>
      <m>
        <tpls c="5">
          <tpl fld="1" item="0"/>
          <tpl fld="2" item="17"/>
          <tpl fld="3" item="4"/>
          <tpl hier="71" item="0"/>
          <tpl fld="4" item="15"/>
        </tpls>
      </m>
      <m>
        <tpls c="5">
          <tpl fld="1" item="0"/>
          <tpl fld="2" item="17"/>
          <tpl fld="3" item="10"/>
          <tpl hier="71" item="0"/>
          <tpl fld="4" item="15"/>
        </tpls>
      </m>
      <m>
        <tpls c="5">
          <tpl fld="1" item="0"/>
          <tpl fld="2" item="18"/>
          <tpl fld="3" item="2"/>
          <tpl hier="71" item="0"/>
          <tpl fld="4" item="15"/>
        </tpls>
      </m>
      <m>
        <tpls c="5">
          <tpl fld="1" item="0"/>
          <tpl fld="2" item="18"/>
          <tpl fld="3" item="7"/>
          <tpl hier="71" item="0"/>
          <tpl fld="4" item="15"/>
        </tpls>
      </m>
      <m>
        <tpls c="5">
          <tpl fld="1" item="0"/>
          <tpl fld="2" item="19"/>
          <tpl fld="3" item="0"/>
          <tpl hier="71" item="0"/>
          <tpl fld="4" item="15"/>
        </tpls>
      </m>
      <m>
        <tpls c="5">
          <tpl fld="1" item="0"/>
          <tpl fld="2" item="19"/>
          <tpl fld="3" item="5"/>
          <tpl hier="71" item="0"/>
          <tpl fld="4" item="15"/>
        </tpls>
      </m>
      <m>
        <tpls c="5">
          <tpl fld="1" item="0"/>
          <tpl fld="2" item="19"/>
          <tpl fld="3" item="10"/>
          <tpl hier="71" item="0"/>
          <tpl fld="4" item="15"/>
        </tpls>
      </m>
      <m>
        <tpls c="5">
          <tpl fld="1" item="0"/>
          <tpl fld="2" item="20"/>
          <tpl fld="3" item="3"/>
          <tpl hier="71" item="0"/>
          <tpl fld="4" item="15"/>
        </tpls>
      </m>
      <m>
        <tpls c="5">
          <tpl fld="1" item="0"/>
          <tpl fld="2" item="20"/>
          <tpl fld="3" item="8"/>
          <tpl hier="71" item="0"/>
          <tpl fld="4" item="15"/>
        </tpls>
      </m>
      <m>
        <tpls c="5">
          <tpl fld="1" item="0"/>
          <tpl fld="2" item="21"/>
          <tpl fld="3" item="0"/>
          <tpl hier="71" item="0"/>
          <tpl fld="4" item="15"/>
        </tpls>
      </m>
      <m>
        <tpls c="5">
          <tpl fld="1" item="0"/>
          <tpl fld="2" item="21"/>
          <tpl fld="3" item="8"/>
          <tpl hier="71" item="0"/>
          <tpl fld="4" item="15"/>
        </tpls>
      </m>
      <m>
        <tpls c="5">
          <tpl fld="1" item="0"/>
          <tpl fld="2" item="22"/>
          <tpl fld="3" item="3"/>
          <tpl hier="71" item="0"/>
          <tpl fld="4" item="15"/>
        </tpls>
      </m>
      <m>
        <tpls c="5">
          <tpl fld="1" item="0"/>
          <tpl fld="2" item="22"/>
          <tpl fld="3" item="11"/>
          <tpl hier="71" item="0"/>
          <tpl fld="4" item="15"/>
        </tpls>
      </m>
      <m>
        <tpls c="5">
          <tpl fld="1" item="0"/>
          <tpl fld="2" item="23"/>
          <tpl fld="3" item="8"/>
          <tpl hier="71" item="0"/>
          <tpl fld="4" item="15"/>
        </tpls>
      </m>
      <m>
        <tpls c="5">
          <tpl fld="1" item="0"/>
          <tpl fld="2" item="24"/>
          <tpl fld="3" item="6"/>
          <tpl hier="71" item="0"/>
          <tpl fld="4" item="15"/>
        </tpls>
      </m>
      <m>
        <tpls c="5">
          <tpl fld="1" item="0"/>
          <tpl fld="2" item="26"/>
          <tpl fld="3" item="0"/>
          <tpl hier="71" item="0"/>
          <tpl fld="4" item="15"/>
        </tpls>
      </m>
      <m>
        <tpls c="5">
          <tpl fld="1" item="0"/>
          <tpl fld="2" item="28"/>
          <tpl fld="3" item="6"/>
          <tpl hier="71" item="0"/>
          <tpl fld="4" item="15"/>
        </tpls>
      </m>
      <m>
        <tpls c="4">
          <tpl fld="1" item="0"/>
          <tpl fld="2" item="30"/>
          <tpl hier="71" item="0"/>
          <tpl fld="4" item="15"/>
        </tpls>
      </m>
      <n v="12891601.149999997" in="0">
        <tpls c="5">
          <tpl fld="1" item="0"/>
          <tpl fld="2" item="2"/>
          <tpl fld="3" item="4"/>
          <tpl hier="71" item="0"/>
          <tpl hier="78" item="4294967295"/>
        </tpls>
      </n>
      <n v="21233404.620000005" in="0">
        <tpls c="5">
          <tpl fld="1" item="0"/>
          <tpl fld="2" item="4"/>
          <tpl fld="3" item="10"/>
          <tpl hier="71" item="0"/>
          <tpl hier="78" item="4294967295"/>
        </tpls>
      </n>
      <n v="20302295.906999994" in="0">
        <tpls c="5">
          <tpl fld="1" item="0"/>
          <tpl fld="2" item="7"/>
          <tpl fld="3" item="3"/>
          <tpl hier="71" item="0"/>
          <tpl hier="78" item="4294967295"/>
        </tpls>
      </n>
      <n v="19339414.398999989" in="0">
        <tpls c="5">
          <tpl fld="1" item="0"/>
          <tpl fld="2" item="9"/>
          <tpl fld="3" item="9"/>
          <tpl hier="71" item="0"/>
          <tpl hier="78" item="4294967295"/>
        </tpls>
      </n>
      <n v="15601292.028999995" in="0">
        <tpls c="5">
          <tpl fld="1" item="0"/>
          <tpl fld="2" item="12"/>
          <tpl fld="3" item="2"/>
          <tpl hier="71" item="0"/>
          <tpl hier="78" item="4294967295"/>
        </tpls>
      </n>
      <n v="11107697.960000003" in="0">
        <tpls c="5">
          <tpl fld="1" item="0"/>
          <tpl fld="2" item="14"/>
          <tpl fld="3" item="8"/>
          <tpl hier="71" item="0"/>
          <tpl hier="78" item="4294967295"/>
        </tpls>
      </n>
      <n v="8434389.2800000012" in="0">
        <tpls c="5">
          <tpl fld="1" item="0"/>
          <tpl fld="2" item="17"/>
          <tpl fld="3" item="1"/>
          <tpl hier="71" item="0"/>
          <tpl hier="78" item="4294967295"/>
        </tpls>
      </n>
      <n v="5868771.0500000007" in="0">
        <tpls c="5">
          <tpl fld="1" item="0"/>
          <tpl fld="2" item="19"/>
          <tpl fld="3" item="7"/>
          <tpl hier="71" item="0"/>
          <tpl hier="78" item="4294967295"/>
        </tpls>
      </n>
      <n v="3194045.6699999995" in="0">
        <tpls c="5">
          <tpl fld="1" item="0"/>
          <tpl fld="2" item="22"/>
          <tpl fld="3" item="0"/>
          <tpl hier="71" item="0"/>
          <tpl hier="78" item="4294967295"/>
        </tpls>
      </n>
      <n v="892023" in="0">
        <tpls c="5">
          <tpl fld="1" item="0"/>
          <tpl fld="2" item="24"/>
          <tpl fld="3" item="6"/>
          <tpl hier="71" item="0"/>
          <tpl hier="78" item="4294967295"/>
        </tpls>
      </n>
      <n v="686195.1800000004" in="0">
        <tpls c="5">
          <tpl fld="1" item="0"/>
          <tpl fld="2" item="28"/>
          <tpl fld="3" item="11"/>
          <tpl hier="71" item="0"/>
          <tpl hier="78" item="4294967295"/>
        </tpls>
      </n>
      <n v="103.07999999999998" in="0">
        <tpls c="5">
          <tpl fld="1" item="0"/>
          <tpl fld="2" item="14"/>
          <tpl fld="3" item="8"/>
          <tpl hier="71" item="0"/>
          <tpl fld="4" item="14"/>
        </tpls>
      </n>
      <n v="764.10000000000014" in="0">
        <tpls c="4">
          <tpl fld="1" item="0"/>
          <tpl fld="2" item="14"/>
          <tpl hier="71" item="0"/>
          <tpl fld="4" item="14"/>
        </tpls>
      </n>
      <n v="33.11" in="0">
        <tpls c="5">
          <tpl fld="1" item="0"/>
          <tpl fld="2" item="15"/>
          <tpl fld="3" item="3"/>
          <tpl hier="71" item="0"/>
          <tpl fld="4" item="14"/>
        </tpls>
      </n>
      <n v="33.11" in="0">
        <tpls c="5">
          <tpl fld="1" item="0"/>
          <tpl fld="2" item="15"/>
          <tpl fld="3" item="7"/>
          <tpl hier="71" item="0"/>
          <tpl fld="4" item="14"/>
        </tpls>
      </n>
      <n v="95.119999999999976" in="0">
        <tpls c="5">
          <tpl fld="1" item="0"/>
          <tpl fld="2" item="15"/>
          <tpl fld="3" item="11"/>
          <tpl hier="71" item="0"/>
          <tpl fld="4" item="14"/>
        </tpls>
      </n>
      <n v="95.119999999999976" in="0">
        <tpls c="5">
          <tpl fld="1" item="0"/>
          <tpl fld="2" item="16"/>
          <tpl fld="3" item="2"/>
          <tpl hier="71" item="0"/>
          <tpl fld="4" item="14"/>
        </tpls>
      </n>
      <n v="31.009999999999998" in="0">
        <tpls c="5">
          <tpl fld="1" item="0"/>
          <tpl fld="2" item="16"/>
          <tpl fld="3" item="6"/>
          <tpl hier="71" item="0"/>
          <tpl fld="4" item="14"/>
        </tpls>
      </n>
      <n v="26.409999999999997" in="0">
        <tpls c="5">
          <tpl fld="1" item="0"/>
          <tpl fld="2" item="16"/>
          <tpl fld="3" item="10"/>
          <tpl hier="71" item="0"/>
          <tpl fld="4" item="14"/>
        </tpls>
      </n>
      <n v="26.409999999999997" in="0">
        <tpls c="5">
          <tpl fld="1" item="0"/>
          <tpl fld="2" item="17"/>
          <tpl fld="3" item="1"/>
          <tpl hier="71" item="0"/>
          <tpl fld="4" item="14"/>
        </tpls>
      </n>
      <n v="77.02" in="0">
        <tpls c="5">
          <tpl fld="1" item="0"/>
          <tpl fld="2" item="17"/>
          <tpl fld="3" item="5"/>
          <tpl hier="71" item="0"/>
          <tpl fld="4" item="14"/>
        </tpls>
      </n>
      <n v="26.409999999999997" in="0">
        <tpls c="5">
          <tpl fld="1" item="0"/>
          <tpl fld="2" item="17"/>
          <tpl fld="3" item="9"/>
          <tpl hier="71" item="0"/>
          <tpl fld="4" item="14"/>
        </tpls>
      </n>
      <n v="26.409999999999997" in="0">
        <tpls c="5">
          <tpl fld="1" item="0"/>
          <tpl fld="2" item="18"/>
          <tpl fld="3" item="0"/>
          <tpl hier="71" item="0"/>
          <tpl fld="4" item="14"/>
        </tpls>
      </n>
      <n v="26.409999999999997" in="0">
        <tpls c="5">
          <tpl fld="1" item="0"/>
          <tpl fld="2" item="18"/>
          <tpl fld="3" item="4"/>
          <tpl hier="71" item="0"/>
          <tpl fld="4" item="14"/>
        </tpls>
      </n>
      <n v="72.069999999999993" in="0">
        <tpls c="5">
          <tpl fld="1" item="0"/>
          <tpl fld="2" item="18"/>
          <tpl fld="3" item="8"/>
          <tpl hier="71" item="0"/>
          <tpl fld="4" item="14"/>
        </tpls>
      </n>
      <n v="499.56" in="0">
        <tpls c="4">
          <tpl fld="1" item="0"/>
          <tpl fld="2" item="18"/>
          <tpl hier="71" item="0"/>
          <tpl fld="4" item="14"/>
        </tpls>
      </n>
      <n v="26.409999999999997" in="0">
        <tpls c="5">
          <tpl fld="1" item="0"/>
          <tpl fld="2" item="19"/>
          <tpl fld="3" item="3"/>
          <tpl hier="71" item="0"/>
          <tpl fld="4" item="14"/>
        </tpls>
      </n>
      <n v="26.409999999999997" in="0">
        <tpls c="5">
          <tpl fld="1" item="0"/>
          <tpl fld="2" item="19"/>
          <tpl fld="3" item="7"/>
          <tpl hier="71" item="0"/>
          <tpl fld="4" item="14"/>
        </tpls>
      </n>
      <n v="72.069999999999993" in="0">
        <tpls c="5">
          <tpl fld="1" item="0"/>
          <tpl fld="2" item="19"/>
          <tpl fld="3" item="11"/>
          <tpl hier="71" item="0"/>
          <tpl fld="4" item="14"/>
        </tpls>
      </n>
      <n v="72.069999999999993" in="0">
        <tpls c="5">
          <tpl fld="1" item="0"/>
          <tpl fld="2" item="20"/>
          <tpl fld="3" item="2"/>
          <tpl hier="71" item="0"/>
          <tpl fld="4" item="14"/>
        </tpls>
      </n>
      <n v="26.409999999999997" in="0">
        <tpls c="5">
          <tpl fld="1" item="0"/>
          <tpl fld="2" item="20"/>
          <tpl fld="3" item="6"/>
          <tpl hier="71" item="0"/>
          <tpl fld="4" item="14"/>
        </tpls>
      </n>
      <n v="26.409999999999997" in="0">
        <tpls c="5">
          <tpl fld="1" item="0"/>
          <tpl fld="2" item="20"/>
          <tpl fld="3" item="10"/>
          <tpl hier="71" item="0"/>
          <tpl fld="4" item="14"/>
        </tpls>
      </n>
      <n v="26.409999999999997" in="0">
        <tpls c="5">
          <tpl fld="1" item="0"/>
          <tpl fld="2" item="21"/>
          <tpl fld="3" item="1"/>
          <tpl hier="71" item="0"/>
          <tpl fld="4" item="14"/>
        </tpls>
      </n>
      <n v="72.069999999999993" in="0">
        <tpls c="5">
          <tpl fld="1" item="0"/>
          <tpl fld="2" item="21"/>
          <tpl fld="3" item="5"/>
          <tpl hier="71" item="0"/>
          <tpl fld="4" item="14"/>
        </tpls>
      </n>
      <n v="26.409999999999997" in="0">
        <tpls c="5">
          <tpl fld="1" item="0"/>
          <tpl fld="2" item="21"/>
          <tpl fld="3" item="9"/>
          <tpl hier="71" item="0"/>
          <tpl fld="4" item="14"/>
        </tpls>
      </n>
      <n v="21.46" in="0">
        <tpls c="5">
          <tpl fld="1" item="0"/>
          <tpl fld="2" item="22"/>
          <tpl fld="3" item="0"/>
          <tpl hier="71" item="0"/>
          <tpl fld="4" item="14"/>
        </tpls>
      </n>
      <n v="15.86" in="0">
        <tpls c="5">
          <tpl fld="1" item="0"/>
          <tpl fld="2" item="22"/>
          <tpl fld="3" item="4"/>
          <tpl hier="71" item="0"/>
          <tpl fld="4" item="14"/>
        </tpls>
      </n>
      <n v="32.96" in="0">
        <tpls c="5">
          <tpl fld="1" item="0"/>
          <tpl fld="2" item="22"/>
          <tpl fld="3" item="8"/>
          <tpl hier="71" item="0"/>
          <tpl fld="4" item="14"/>
        </tpls>
      </n>
      <n v="269.92" in="0">
        <tpls c="4">
          <tpl fld="1" item="0"/>
          <tpl fld="2" item="22"/>
          <tpl hier="71" item="0"/>
          <tpl fld="4" item="14"/>
        </tpls>
      </n>
      <n v="12.959999999999999" in="0">
        <tpls c="5">
          <tpl fld="1" item="0"/>
          <tpl fld="2" item="23"/>
          <tpl fld="3" item="3"/>
          <tpl hier="71" item="0"/>
          <tpl fld="4" item="14"/>
        </tpls>
      </n>
      <n v="8.76" in="0">
        <tpls c="5">
          <tpl fld="1" item="0"/>
          <tpl fld="2" item="23"/>
          <tpl fld="3" item="7"/>
          <tpl hier="71" item="0"/>
          <tpl fld="4" item="14"/>
        </tpls>
      </n>
      <n v="25.86" in="0">
        <tpls c="5">
          <tpl fld="1" item="0"/>
          <tpl fld="2" item="23"/>
          <tpl fld="3" item="11"/>
          <tpl hier="71" item="0"/>
          <tpl fld="4" item="14"/>
        </tpls>
      </n>
      <n v="17.100000000000001" in="0">
        <tpls c="5">
          <tpl fld="1" item="0"/>
          <tpl fld="2" item="24"/>
          <tpl fld="3" item="2"/>
          <tpl hier="71" item="0"/>
          <tpl fld="4" item="14"/>
        </tpls>
      </n>
      <m>
        <tpls c="5">
          <tpl fld="1" item="0"/>
          <tpl fld="2" item="24"/>
          <tpl fld="3" item="6"/>
          <tpl hier="71" item="0"/>
          <tpl fld="4" item="14"/>
        </tpls>
      </m>
      <m>
        <tpls c="5">
          <tpl fld="1" item="0"/>
          <tpl fld="2" item="24"/>
          <tpl fld="3" item="10"/>
          <tpl hier="71" item="0"/>
          <tpl fld="4" item="14"/>
        </tpls>
      </m>
      <m>
        <tpls c="5">
          <tpl fld="1" item="0"/>
          <tpl fld="2" item="25"/>
          <tpl fld="3" item="1"/>
          <tpl hier="71" item="0"/>
          <tpl fld="4" item="14"/>
        </tpls>
      </m>
      <n v="17.100000000000001" in="0">
        <tpls c="5">
          <tpl fld="1" item="0"/>
          <tpl fld="2" item="25"/>
          <tpl fld="3" item="5"/>
          <tpl hier="71" item="0"/>
          <tpl fld="4" item="14"/>
        </tpls>
      </n>
      <m>
        <tpls c="5">
          <tpl fld="1" item="0"/>
          <tpl fld="2" item="25"/>
          <tpl fld="3" item="9"/>
          <tpl hier="71" item="0"/>
          <tpl fld="4" item="14"/>
        </tpls>
      </m>
      <m>
        <tpls c="5">
          <tpl fld="1" item="0"/>
          <tpl fld="2" item="26"/>
          <tpl fld="3" item="0"/>
          <tpl hier="71" item="0"/>
          <tpl fld="4" item="14"/>
        </tpls>
      </m>
      <m>
        <tpls c="5">
          <tpl fld="1" item="0"/>
          <tpl fld="2" item="26"/>
          <tpl fld="3" item="4"/>
          <tpl hier="71" item="0"/>
          <tpl fld="4" item="14"/>
        </tpls>
      </m>
      <n v="7.35" in="0">
        <tpls c="5">
          <tpl fld="1" item="0"/>
          <tpl fld="2" item="26"/>
          <tpl fld="3" item="8"/>
          <tpl hier="71" item="0"/>
          <tpl fld="4" item="14"/>
        </tpls>
      </n>
      <n v="29.4" in="0">
        <tpls c="4">
          <tpl fld="1" item="0"/>
          <tpl fld="2" item="26"/>
          <tpl hier="71" item="0"/>
          <tpl fld="4" item="14"/>
        </tpls>
      </n>
      <m>
        <tpls c="5">
          <tpl fld="1" item="0"/>
          <tpl fld="2" item="27"/>
          <tpl fld="3" item="3"/>
          <tpl hier="71" item="0"/>
          <tpl fld="4" item="14"/>
        </tpls>
      </m>
      <m>
        <tpls c="5">
          <tpl fld="1" item="0"/>
          <tpl fld="2" item="27"/>
          <tpl fld="3" item="7"/>
          <tpl hier="71" item="0"/>
          <tpl fld="4" item="14"/>
        </tpls>
      </m>
      <n v="7.35" in="0">
        <tpls c="5">
          <tpl fld="1" item="0"/>
          <tpl fld="2" item="27"/>
          <tpl fld="3" item="11"/>
          <tpl hier="71" item="0"/>
          <tpl fld="4" item="14"/>
        </tpls>
      </n>
      <n v="7.35" in="0">
        <tpls c="5">
          <tpl fld="1" item="0"/>
          <tpl fld="2" item="28"/>
          <tpl fld="3" item="2"/>
          <tpl hier="71" item="0"/>
          <tpl fld="4" item="14"/>
        </tpls>
      </n>
      <m>
        <tpls c="5">
          <tpl fld="1" item="0"/>
          <tpl fld="2" item="28"/>
          <tpl fld="3" item="6"/>
          <tpl hier="71" item="0"/>
          <tpl fld="4" item="14"/>
        </tpls>
      </m>
      <m>
        <tpls c="5">
          <tpl fld="1" item="0"/>
          <tpl fld="2" item="28"/>
          <tpl fld="3" item="10"/>
          <tpl hier="71" item="0"/>
          <tpl fld="4" item="14"/>
        </tpls>
      </m>
      <m>
        <tpls c="5">
          <tpl fld="1" item="0"/>
          <tpl fld="2" item="29"/>
          <tpl fld="3" item="1"/>
          <tpl hier="71" item="0"/>
          <tpl fld="4" item="14"/>
        </tpls>
      </m>
      <n v="7.35" in="0">
        <tpls c="5">
          <tpl fld="1" item="0"/>
          <tpl fld="2" item="29"/>
          <tpl fld="3" item="5"/>
          <tpl hier="71" item="0"/>
          <tpl fld="4" item="14"/>
        </tpls>
      </n>
      <m>
        <tpls c="5">
          <tpl fld="1" item="0"/>
          <tpl fld="2" item="29"/>
          <tpl fld="3" item="9"/>
          <tpl hier="71" item="0"/>
          <tpl fld="4" item="14"/>
        </tpls>
      </m>
      <m>
        <tpls c="5">
          <tpl fld="1" item="0"/>
          <tpl fld="2" item="30"/>
          <tpl fld="3" item="0"/>
          <tpl hier="71" item="0"/>
          <tpl fld="4" item="14"/>
        </tpls>
      </m>
      <m>
        <tpls c="5">
          <tpl fld="1" item="0"/>
          <tpl fld="2" item="30"/>
          <tpl fld="3" item="4"/>
          <tpl hier="71" item="0"/>
          <tpl fld="4" item="14"/>
        </tpls>
      </m>
      <n v="7.35" in="0">
        <tpls c="5">
          <tpl fld="1" item="0"/>
          <tpl fld="2" item="30"/>
          <tpl fld="3" item="8"/>
          <tpl hier="71" item="0"/>
          <tpl fld="4" item="14"/>
        </tpls>
      </n>
      <n v="29.4" in="0">
        <tpls c="4">
          <tpl fld="1" item="0"/>
          <tpl fld="2" item="30"/>
          <tpl hier="71" item="0"/>
          <tpl fld="4" item="14"/>
        </tpls>
      </n>
      <m>
        <tpls c="5">
          <tpl fld="1" item="0"/>
          <tpl fld="2" item="0"/>
          <tpl fld="3" item="2"/>
          <tpl hier="71" item="0"/>
          <tpl fld="4" item="15"/>
        </tpls>
      </m>
      <m>
        <tpls c="5">
          <tpl fld="1" item="0"/>
          <tpl fld="2" item="0"/>
          <tpl fld="3" item="6"/>
          <tpl hier="71" item="0"/>
          <tpl fld="4" item="15"/>
        </tpls>
      </m>
      <m>
        <tpls c="5">
          <tpl fld="1" item="0"/>
          <tpl fld="2" item="0"/>
          <tpl fld="3" item="10"/>
          <tpl hier="71" item="0"/>
          <tpl fld="4" item="15"/>
        </tpls>
      </m>
      <m>
        <tpls c="5">
          <tpl fld="1" item="0"/>
          <tpl fld="2" item="1"/>
          <tpl fld="3" item="1"/>
          <tpl hier="71" item="0"/>
          <tpl fld="4" item="15"/>
        </tpls>
      </m>
      <m>
        <tpls c="5">
          <tpl fld="1" item="0"/>
          <tpl fld="2" item="1"/>
          <tpl fld="3" item="5"/>
          <tpl hier="71" item="0"/>
          <tpl fld="4" item="15"/>
        </tpls>
      </m>
      <m>
        <tpls c="5">
          <tpl fld="1" item="0"/>
          <tpl fld="2" item="1"/>
          <tpl fld="3" item="9"/>
          <tpl hier="71" item="0"/>
          <tpl fld="4" item="15"/>
        </tpls>
      </m>
      <m>
        <tpls c="5">
          <tpl fld="1" item="0"/>
          <tpl fld="2" item="2"/>
          <tpl fld="3" item="0"/>
          <tpl hier="71" item="0"/>
          <tpl fld="4" item="15"/>
        </tpls>
      </m>
      <m>
        <tpls c="5">
          <tpl fld="1" item="0"/>
          <tpl fld="2" item="2"/>
          <tpl fld="3" item="4"/>
          <tpl hier="71" item="0"/>
          <tpl fld="4" item="15"/>
        </tpls>
      </m>
      <n v="5.93" in="0">
        <tpls c="5">
          <tpl fld="1" item="0"/>
          <tpl fld="2" item="2"/>
          <tpl fld="3" item="9"/>
          <tpl hier="71" item="0"/>
          <tpl fld="4" item="15"/>
        </tpls>
      </n>
      <n v="7" in="0">
        <tpls c="5">
          <tpl fld="1" item="0"/>
          <tpl fld="2" item="3"/>
          <tpl fld="3" item="1"/>
          <tpl hier="71" item="0"/>
          <tpl fld="4" item="15"/>
        </tpls>
      </n>
      <n v="7" in="0">
        <tpls c="5">
          <tpl fld="1" item="0"/>
          <tpl fld="2" item="3"/>
          <tpl fld="3" item="6"/>
          <tpl hier="71" item="0"/>
          <tpl fld="4" item="15"/>
        </tpls>
      </n>
      <n v="60" in="0">
        <tpls c="4">
          <tpl fld="1" item="0"/>
          <tpl fld="2" item="3"/>
          <tpl hier="71" item="0"/>
          <tpl fld="4" item="15"/>
        </tpls>
      </n>
      <n v="4.8499999999999996" in="0">
        <tpls c="5">
          <tpl fld="1" item="0"/>
          <tpl fld="2" item="4"/>
          <tpl fld="3" item="4"/>
          <tpl hier="71" item="0"/>
          <tpl fld="4" item="15"/>
        </tpls>
      </n>
      <m>
        <tpls c="5">
          <tpl fld="1" item="0"/>
          <tpl fld="2" item="4"/>
          <tpl fld="3" item="9"/>
          <tpl hier="71" item="0"/>
          <tpl fld="4" item="15"/>
        </tpls>
      </m>
      <m>
        <tpls c="5">
          <tpl fld="1" item="0"/>
          <tpl fld="2" item="5"/>
          <tpl fld="3" item="2"/>
          <tpl hier="71" item="0"/>
          <tpl fld="4" item="15"/>
        </tpls>
      </m>
      <m>
        <tpls c="5">
          <tpl fld="1" item="0"/>
          <tpl fld="2" item="5"/>
          <tpl fld="3" item="7"/>
          <tpl hier="71" item="0"/>
          <tpl fld="4" item="15"/>
        </tpls>
      </m>
      <n v="18.88" in="0">
        <tpls c="4">
          <tpl fld="1" item="0"/>
          <tpl fld="2" item="5"/>
          <tpl hier="71" item="0"/>
          <tpl fld="4" item="15"/>
        </tpls>
      </n>
      <n v="3.65" in="0">
        <tpls c="5">
          <tpl fld="1" item="0"/>
          <tpl fld="2" item="6"/>
          <tpl fld="3" item="5"/>
          <tpl hier="71" item="0"/>
          <tpl fld="4" item="15"/>
        </tpls>
      </n>
      <m>
        <tpls c="5">
          <tpl fld="1" item="0"/>
          <tpl fld="2" item="6"/>
          <tpl fld="3" item="10"/>
          <tpl hier="71" item="0"/>
          <tpl fld="4" item="15"/>
        </tpls>
      </m>
      <m>
        <tpls c="5">
          <tpl fld="1" item="0"/>
          <tpl fld="2" item="7"/>
          <tpl fld="3" item="2"/>
          <tpl hier="71" item="0"/>
          <tpl fld="4" item="15"/>
        </tpls>
      </m>
      <m>
        <tpls c="5">
          <tpl fld="1" item="0"/>
          <tpl fld="2" item="7"/>
          <tpl fld="3" item="8"/>
          <tpl hier="71" item="0"/>
          <tpl fld="4" item="15"/>
        </tpls>
      </m>
      <m>
        <tpls c="5">
          <tpl fld="1" item="0"/>
          <tpl fld="2" item="8"/>
          <tpl fld="3" item="0"/>
          <tpl hier="71" item="0"/>
          <tpl fld="4" item="15"/>
        </tpls>
      </m>
      <m>
        <tpls c="5">
          <tpl fld="1" item="0"/>
          <tpl fld="2" item="8"/>
          <tpl fld="3" item="5"/>
          <tpl hier="71" item="0"/>
          <tpl fld="4" item="15"/>
        </tpls>
      </m>
      <m>
        <tpls c="5">
          <tpl fld="1" item="0"/>
          <tpl fld="2" item="8"/>
          <tpl fld="3" item="11"/>
          <tpl hier="71" item="0"/>
          <tpl fld="4" item="15"/>
        </tpls>
      </m>
      <m>
        <tpls c="5">
          <tpl fld="1" item="0"/>
          <tpl fld="2" item="9"/>
          <tpl fld="3" item="3"/>
          <tpl hier="71" item="0"/>
          <tpl fld="4" item="15"/>
        </tpls>
      </m>
      <m>
        <tpls c="5">
          <tpl fld="1" item="0"/>
          <tpl fld="2" item="9"/>
          <tpl fld="3" item="8"/>
          <tpl hier="71" item="0"/>
          <tpl fld="4" item="15"/>
        </tpls>
      </m>
      <m>
        <tpls c="5">
          <tpl fld="1" item="0"/>
          <tpl fld="2" item="10"/>
          <tpl fld="3" item="1"/>
          <tpl hier="71" item="0"/>
          <tpl fld="4" item="15"/>
        </tpls>
      </m>
      <m>
        <tpls c="5">
          <tpl fld="1" item="0"/>
          <tpl fld="2" item="10"/>
          <tpl fld="3" item="6"/>
          <tpl hier="71" item="0"/>
          <tpl fld="4" item="15"/>
        </tpls>
      </m>
      <m>
        <tpls c="5">
          <tpl fld="1" item="0"/>
          <tpl fld="2" item="10"/>
          <tpl fld="3" item="11"/>
          <tpl hier="71" item="0"/>
          <tpl fld="4" item="15"/>
        </tpls>
      </m>
      <m>
        <tpls c="5">
          <tpl fld="1" item="0"/>
          <tpl fld="2" item="11"/>
          <tpl fld="3" item="4"/>
          <tpl hier="71" item="0"/>
          <tpl fld="4" item="15"/>
        </tpls>
      </m>
      <m>
        <tpls c="5">
          <tpl fld="1" item="0"/>
          <tpl fld="2" item="11"/>
          <tpl fld="3" item="9"/>
          <tpl hier="71" item="0"/>
          <tpl fld="4" item="15"/>
        </tpls>
      </m>
      <m>
        <tpls c="5">
          <tpl fld="1" item="0"/>
          <tpl fld="2" item="12"/>
          <tpl fld="3" item="1"/>
          <tpl hier="71" item="0"/>
          <tpl fld="4" item="15"/>
        </tpls>
      </m>
      <m>
        <tpls c="5">
          <tpl fld="1" item="0"/>
          <tpl fld="2" item="12"/>
          <tpl fld="3" item="7"/>
          <tpl hier="71" item="0"/>
          <tpl fld="4" item="15"/>
        </tpls>
      </m>
      <m>
        <tpls c="4">
          <tpl fld="1" item="0"/>
          <tpl fld="2" item="12"/>
          <tpl hier="71" item="0"/>
          <tpl fld="4" item="15"/>
        </tpls>
      </m>
      <m>
        <tpls c="5">
          <tpl fld="1" item="0"/>
          <tpl fld="2" item="13"/>
          <tpl fld="3" item="4"/>
          <tpl hier="71" item="0"/>
          <tpl fld="4" item="15"/>
        </tpls>
      </m>
      <m>
        <tpls c="5">
          <tpl fld="1" item="0"/>
          <tpl fld="2" item="13"/>
          <tpl fld="3" item="10"/>
          <tpl hier="71" item="0"/>
          <tpl fld="4" item="15"/>
        </tpls>
      </m>
      <m>
        <tpls c="5">
          <tpl fld="1" item="0"/>
          <tpl fld="2" item="14"/>
          <tpl fld="3" item="2"/>
          <tpl hier="71" item="0"/>
          <tpl fld="4" item="15"/>
        </tpls>
      </m>
      <m>
        <tpls c="5">
          <tpl fld="1" item="0"/>
          <tpl fld="2" item="14"/>
          <tpl fld="3" item="7"/>
          <tpl hier="71" item="0"/>
          <tpl fld="4" item="15"/>
        </tpls>
      </m>
      <m>
        <tpls c="5">
          <tpl fld="1" item="0"/>
          <tpl fld="2" item="15"/>
          <tpl fld="3" item="0"/>
          <tpl hier="71" item="0"/>
          <tpl fld="4" item="15"/>
        </tpls>
      </m>
      <m>
        <tpls c="5">
          <tpl fld="1" item="0"/>
          <tpl fld="2" item="15"/>
          <tpl fld="3" item="5"/>
          <tpl hier="71" item="0"/>
          <tpl fld="4" item="15"/>
        </tpls>
      </m>
      <m>
        <tpls c="5">
          <tpl fld="1" item="0"/>
          <tpl fld="2" item="15"/>
          <tpl fld="3" item="10"/>
          <tpl hier="71" item="0"/>
          <tpl fld="4" item="15"/>
        </tpls>
      </m>
      <m>
        <tpls c="5">
          <tpl fld="1" item="0"/>
          <tpl fld="2" item="16"/>
          <tpl fld="3" item="3"/>
          <tpl hier="71" item="0"/>
          <tpl fld="4" item="15"/>
        </tpls>
      </m>
      <m>
        <tpls c="5">
          <tpl fld="1" item="0"/>
          <tpl fld="2" item="16"/>
          <tpl fld="3" item="8"/>
          <tpl hier="71" item="0"/>
          <tpl fld="4" item="15"/>
        </tpls>
      </m>
      <m>
        <tpls c="5">
          <tpl fld="1" item="0"/>
          <tpl fld="2" item="17"/>
          <tpl fld="3" item="0"/>
          <tpl hier="71" item="0"/>
          <tpl fld="4" item="15"/>
        </tpls>
      </m>
      <m>
        <tpls c="5">
          <tpl fld="1" item="0"/>
          <tpl fld="2" item="17"/>
          <tpl fld="3" item="6"/>
          <tpl hier="71" item="0"/>
          <tpl fld="4" item="15"/>
        </tpls>
      </m>
      <m>
        <tpls c="5">
          <tpl fld="1" item="0"/>
          <tpl fld="2" item="17"/>
          <tpl fld="3" item="11"/>
          <tpl hier="71" item="0"/>
          <tpl fld="4" item="15"/>
        </tpls>
      </m>
      <m>
        <tpls c="5">
          <tpl fld="1" item="0"/>
          <tpl fld="2" item="18"/>
          <tpl fld="3" item="3"/>
          <tpl hier="71" item="0"/>
          <tpl fld="4" item="15"/>
        </tpls>
      </m>
      <m>
        <tpls c="5">
          <tpl fld="1" item="0"/>
          <tpl fld="2" item="18"/>
          <tpl fld="3" item="9"/>
          <tpl hier="71" item="0"/>
          <tpl fld="4" item="15"/>
        </tpls>
      </m>
      <m>
        <tpls c="5">
          <tpl fld="1" item="0"/>
          <tpl fld="2" item="19"/>
          <tpl fld="3" item="1"/>
          <tpl hier="71" item="0"/>
          <tpl fld="4" item="15"/>
        </tpls>
      </m>
      <m>
        <tpls c="5">
          <tpl fld="1" item="0"/>
          <tpl fld="2" item="19"/>
          <tpl fld="3" item="6"/>
          <tpl hier="71" item="0"/>
          <tpl fld="4" item="15"/>
        </tpls>
      </m>
      <m>
        <tpls c="4">
          <tpl fld="1" item="0"/>
          <tpl fld="2" item="19"/>
          <tpl hier="71" item="0"/>
          <tpl fld="4" item="15"/>
        </tpls>
      </m>
      <m>
        <tpls c="5">
          <tpl fld="1" item="0"/>
          <tpl fld="2" item="20"/>
          <tpl fld="3" item="4"/>
          <tpl hier="71" item="0"/>
          <tpl fld="4" item="15"/>
        </tpls>
      </m>
      <m>
        <tpls c="5">
          <tpl fld="1" item="0"/>
          <tpl fld="2" item="20"/>
          <tpl fld="3" item="9"/>
          <tpl hier="71" item="0"/>
          <tpl fld="4" item="15"/>
        </tpls>
      </m>
      <m>
        <tpls c="5">
          <tpl fld="1" item="0"/>
          <tpl fld="2" item="21"/>
          <tpl fld="3" item="2"/>
          <tpl hier="71" item="0"/>
          <tpl fld="4" item="15"/>
        </tpls>
      </m>
      <m>
        <tpls c="5">
          <tpl fld="1" item="0"/>
          <tpl fld="2" item="21"/>
          <tpl fld="3" item="10"/>
          <tpl hier="71" item="0"/>
          <tpl fld="4" item="15"/>
        </tpls>
      </m>
      <m>
        <tpls c="5">
          <tpl fld="1" item="0"/>
          <tpl fld="2" item="22"/>
          <tpl fld="3" item="5"/>
          <tpl hier="71" item="0"/>
          <tpl fld="4" item="15"/>
        </tpls>
      </m>
      <m>
        <tpls c="5">
          <tpl fld="1" item="0"/>
          <tpl fld="2" item="23"/>
          <tpl fld="3" item="0"/>
          <tpl hier="71" item="0"/>
          <tpl fld="4" item="15"/>
        </tpls>
      </m>
      <m>
        <tpls c="5">
          <tpl fld="1" item="0"/>
          <tpl fld="2" item="23"/>
          <tpl fld="3" item="11"/>
          <tpl hier="71" item="0"/>
          <tpl fld="4" item="15"/>
        </tpls>
      </m>
      <m>
        <tpls c="5">
          <tpl fld="1" item="0"/>
          <tpl fld="2" item="24"/>
          <tpl fld="3" item="9"/>
          <tpl hier="71" item="0"/>
          <tpl fld="4" item="15"/>
        </tpls>
      </m>
      <m>
        <tpls c="5">
          <tpl fld="1" item="0"/>
          <tpl fld="2" item="26"/>
          <tpl fld="3" item="8"/>
          <tpl hier="71" item="0"/>
          <tpl fld="4" item="15"/>
        </tpls>
      </m>
      <m>
        <tpls c="5">
          <tpl fld="1" item="0"/>
          <tpl fld="2" item="29"/>
          <tpl fld="3" item="1"/>
          <tpl hier="71" item="0"/>
          <tpl fld="4" item="15"/>
        </tpls>
      </m>
      <n v="3020513.3499999996" in="0">
        <tpls c="5">
          <tpl fld="1" item="0"/>
          <tpl fld="2" item="0"/>
          <tpl fld="3" item="6"/>
          <tpl hier="71" item="0"/>
          <tpl hier="78" item="4294967295"/>
        </tpls>
      </n>
      <n v="151898397.09000033" in="0">
        <tpls c="4">
          <tpl fld="1" item="0"/>
          <tpl fld="2" item="2"/>
          <tpl hier="71" item="0"/>
          <tpl hier="78" item="4294967295"/>
        </tpls>
      </n>
      <n v="19239124.280000001" in="0">
        <tpls c="5">
          <tpl fld="1" item="0"/>
          <tpl fld="2" item="5"/>
          <tpl fld="3" item="5"/>
          <tpl hier="71" item="0"/>
          <tpl hier="78" item="4294967295"/>
        </tpls>
      </n>
      <n v="21906970.726999991" in="0">
        <tpls c="5">
          <tpl fld="1" item="0"/>
          <tpl fld="2" item="7"/>
          <tpl fld="3" item="11"/>
          <tpl hier="71" item="0"/>
          <tpl hier="78" item="4294967295"/>
        </tpls>
      </n>
      <n v="18385234.348999988" in="0">
        <tpls c="5">
          <tpl fld="1" item="0"/>
          <tpl fld="2" item="10"/>
          <tpl fld="3" item="4"/>
          <tpl hier="71" item="0"/>
          <tpl hier="78" item="4294967295"/>
        </tpls>
      </n>
      <n v="14465642.019000005" in="0">
        <tpls c="5">
          <tpl fld="1" item="0"/>
          <tpl fld="2" item="12"/>
          <tpl fld="3" item="10"/>
          <tpl hier="71" item="0"/>
          <tpl hier="78" item="4294967295"/>
        </tpls>
      </n>
      <n v="10306520.370000003" in="0">
        <tpls c="5">
          <tpl fld="1" item="0"/>
          <tpl fld="2" item="15"/>
          <tpl fld="3" item="3"/>
          <tpl hier="71" item="0"/>
          <tpl hier="78" item="4294967295"/>
        </tpls>
      </n>
      <n v="7720991.5700000022" in="0">
        <tpls c="5">
          <tpl fld="1" item="0"/>
          <tpl fld="2" item="17"/>
          <tpl fld="3" item="9"/>
          <tpl hier="71" item="0"/>
          <tpl hier="78" item="4294967295"/>
        </tpls>
      </n>
      <n v="5364367.7500000019" in="0">
        <tpls c="5">
          <tpl fld="1" item="0"/>
          <tpl fld="2" item="20"/>
          <tpl fld="3" item="2"/>
          <tpl hier="71" item="0"/>
          <tpl hier="78" item="4294967295"/>
        </tpls>
      </n>
      <n v="2768205.11" in="0">
        <tpls c="5">
          <tpl fld="1" item="0"/>
          <tpl fld="2" item="22"/>
          <tpl fld="3" item="8"/>
          <tpl hier="71" item="0"/>
          <tpl hier="78" item="4294967295"/>
        </tpls>
      </n>
      <n v="831972.53000000049" in="0">
        <tpls c="5">
          <tpl fld="1" item="0"/>
          <tpl fld="2" item="25"/>
          <tpl fld="3" item="2"/>
          <tpl hier="71" item="0"/>
          <tpl hier="78" item="4294967295"/>
        </tpls>
      </n>
      <n v="666446.5400000005" in="0">
        <tpls c="5">
          <tpl fld="1" item="0"/>
          <tpl fld="2" item="30"/>
          <tpl fld="3" item="1"/>
          <tpl hier="71" item="0"/>
          <tpl hier="78" item="4294967295"/>
        </tpls>
      </n>
      <n v="2.85" in="0">
        <tpls c="5">
          <tpl fld="1" item="0"/>
          <tpl fld="2" item="2"/>
          <tpl fld="3" item="8"/>
          <tpl hier="71" item="0"/>
          <tpl fld="4" item="15"/>
        </tpls>
      </n>
      <n v="20.57" in="0">
        <tpls c="4">
          <tpl fld="1" item="0"/>
          <tpl fld="2" item="2"/>
          <tpl hier="71" item="0"/>
          <tpl fld="4" item="15"/>
        </tpls>
      </n>
      <n v="7" in="0">
        <tpls c="5">
          <tpl fld="1" item="0"/>
          <tpl fld="2" item="3"/>
          <tpl fld="3" item="3"/>
          <tpl hier="71" item="0"/>
          <tpl fld="4" item="15"/>
        </tpls>
      </n>
      <n v="7" in="0">
        <tpls c="5">
          <tpl fld="1" item="0"/>
          <tpl fld="2" item="3"/>
          <tpl fld="3" item="7"/>
          <tpl hier="71" item="0"/>
          <tpl fld="4" item="15"/>
        </tpls>
      </n>
      <m>
        <tpls c="5">
          <tpl fld="1" item="0"/>
          <tpl fld="2" item="3"/>
          <tpl fld="3" item="11"/>
          <tpl hier="71" item="0"/>
          <tpl fld="4" item="15"/>
        </tpls>
      </m>
      <m>
        <tpls c="5">
          <tpl fld="1" item="0"/>
          <tpl fld="2" item="4"/>
          <tpl fld="3" item="2"/>
          <tpl hier="71" item="0"/>
          <tpl fld="4" item="15"/>
        </tpls>
      </m>
      <m>
        <tpls c="5">
          <tpl fld="1" item="0"/>
          <tpl fld="2" item="4"/>
          <tpl fld="3" item="6"/>
          <tpl hier="71" item="0"/>
          <tpl fld="4" item="15"/>
        </tpls>
      </m>
      <m>
        <tpls c="5">
          <tpl fld="1" item="0"/>
          <tpl fld="2" item="4"/>
          <tpl fld="3" item="10"/>
          <tpl hier="71" item="0"/>
          <tpl fld="4" item="15"/>
        </tpls>
      </m>
      <m>
        <tpls c="5">
          <tpl fld="1" item="0"/>
          <tpl fld="2" item="5"/>
          <tpl fld="3" item="1"/>
          <tpl hier="71" item="0"/>
          <tpl fld="4" item="15"/>
        </tpls>
      </m>
      <m>
        <tpls c="5">
          <tpl fld="1" item="0"/>
          <tpl fld="2" item="5"/>
          <tpl fld="3" item="5"/>
          <tpl hier="71" item="0"/>
          <tpl fld="4" item="15"/>
        </tpls>
      </m>
      <m>
        <tpls c="5">
          <tpl fld="1" item="0"/>
          <tpl fld="2" item="5"/>
          <tpl fld="3" item="9"/>
          <tpl hier="71" item="0"/>
          <tpl fld="4" item="15"/>
        </tpls>
      </m>
      <n v="3.65" in="0">
        <tpls c="5">
          <tpl fld="1" item="0"/>
          <tpl fld="2" item="6"/>
          <tpl fld="3" item="0"/>
          <tpl hier="71" item="0"/>
          <tpl fld="4" item="15"/>
        </tpls>
      </n>
      <m>
        <tpls c="5">
          <tpl fld="1" item="0"/>
          <tpl fld="2" item="6"/>
          <tpl fld="3" item="4"/>
          <tpl hier="71" item="0"/>
          <tpl fld="4" item="15"/>
        </tpls>
      </m>
      <n v="3.65" in="0">
        <tpls c="5">
          <tpl fld="1" item="0"/>
          <tpl fld="2" item="6"/>
          <tpl fld="3" item="8"/>
          <tpl hier="71" item="0"/>
          <tpl fld="4" item="15"/>
        </tpls>
      </n>
      <n v="18.25" in="0">
        <tpls c="4">
          <tpl fld="1" item="0"/>
          <tpl fld="2" item="6"/>
          <tpl hier="71" item="0"/>
          <tpl fld="4" item="15"/>
        </tpls>
      </n>
      <m>
        <tpls c="5">
          <tpl fld="1" item="0"/>
          <tpl fld="2" item="7"/>
          <tpl fld="3" item="3"/>
          <tpl hier="71" item="0"/>
          <tpl fld="4" item="15"/>
        </tpls>
      </m>
      <m>
        <tpls c="5">
          <tpl fld="1" item="0"/>
          <tpl fld="2" item="7"/>
          <tpl fld="3" item="7"/>
          <tpl hier="71" item="0"/>
          <tpl fld="4" item="15"/>
        </tpls>
      </m>
      <m>
        <tpls c="5">
          <tpl fld="1" item="0"/>
          <tpl fld="2" item="7"/>
          <tpl fld="3" item="11"/>
          <tpl hier="71" item="0"/>
          <tpl fld="4" item="15"/>
        </tpls>
      </m>
      <m>
        <tpls c="5">
          <tpl fld="1" item="0"/>
          <tpl fld="2" item="8"/>
          <tpl fld="3" item="2"/>
          <tpl hier="71" item="0"/>
          <tpl fld="4" item="15"/>
        </tpls>
      </m>
      <m>
        <tpls c="5">
          <tpl fld="1" item="0"/>
          <tpl fld="2" item="8"/>
          <tpl fld="3" item="6"/>
          <tpl hier="71" item="0"/>
          <tpl fld="4" item="15"/>
        </tpls>
      </m>
      <m>
        <tpls c="5">
          <tpl fld="1" item="0"/>
          <tpl fld="2" item="8"/>
          <tpl fld="3" item="10"/>
          <tpl hier="71" item="0"/>
          <tpl fld="4" item="15"/>
        </tpls>
      </m>
      <m>
        <tpls c="5">
          <tpl fld="1" item="0"/>
          <tpl fld="2" item="9"/>
          <tpl fld="3" item="1"/>
          <tpl hier="71" item="0"/>
          <tpl fld="4" item="15"/>
        </tpls>
      </m>
      <m>
        <tpls c="5">
          <tpl fld="1" item="0"/>
          <tpl fld="2" item="9"/>
          <tpl fld="3" item="5"/>
          <tpl hier="71" item="0"/>
          <tpl fld="4" item="15"/>
        </tpls>
      </m>
      <m>
        <tpls c="5">
          <tpl fld="1" item="0"/>
          <tpl fld="2" item="9"/>
          <tpl fld="3" item="9"/>
          <tpl hier="71" item="0"/>
          <tpl fld="4" item="15"/>
        </tpls>
      </m>
      <m>
        <tpls c="5">
          <tpl fld="1" item="0"/>
          <tpl fld="2" item="10"/>
          <tpl fld="3" item="0"/>
          <tpl hier="71" item="0"/>
          <tpl fld="4" item="15"/>
        </tpls>
      </m>
      <m>
        <tpls c="5">
          <tpl fld="1" item="0"/>
          <tpl fld="2" item="10"/>
          <tpl fld="3" item="4"/>
          <tpl hier="71" item="0"/>
          <tpl fld="4" item="15"/>
        </tpls>
      </m>
      <m>
        <tpls c="5">
          <tpl fld="1" item="0"/>
          <tpl fld="2" item="10"/>
          <tpl fld="3" item="8"/>
          <tpl hier="71" item="0"/>
          <tpl fld="4" item="15"/>
        </tpls>
      </m>
      <m>
        <tpls c="4">
          <tpl fld="1" item="0"/>
          <tpl fld="2" item="10"/>
          <tpl hier="71" item="0"/>
          <tpl fld="4" item="15"/>
        </tpls>
      </m>
      <m>
        <tpls c="5">
          <tpl fld="1" item="0"/>
          <tpl fld="2" item="11"/>
          <tpl fld="3" item="3"/>
          <tpl hier="71" item="0"/>
          <tpl fld="4" item="15"/>
        </tpls>
      </m>
      <m>
        <tpls c="5">
          <tpl fld="1" item="0"/>
          <tpl fld="2" item="11"/>
          <tpl fld="3" item="7"/>
          <tpl hier="71" item="0"/>
          <tpl fld="4" item="15"/>
        </tpls>
      </m>
      <m>
        <tpls c="5">
          <tpl fld="1" item="0"/>
          <tpl fld="2" item="11"/>
          <tpl fld="3" item="11"/>
          <tpl hier="71" item="0"/>
          <tpl fld="4" item="15"/>
        </tpls>
      </m>
      <m>
        <tpls c="5">
          <tpl fld="1" item="0"/>
          <tpl fld="2" item="12"/>
          <tpl fld="3" item="2"/>
          <tpl hier="71" item="0"/>
          <tpl fld="4" item="15"/>
        </tpls>
      </m>
      <m>
        <tpls c="5">
          <tpl fld="1" item="0"/>
          <tpl fld="2" item="12"/>
          <tpl fld="3" item="6"/>
          <tpl hier="71" item="0"/>
          <tpl fld="4" item="15"/>
        </tpls>
      </m>
      <m>
        <tpls c="5">
          <tpl fld="1" item="0"/>
          <tpl fld="2" item="12"/>
          <tpl fld="3" item="10"/>
          <tpl hier="71" item="0"/>
          <tpl fld="4" item="15"/>
        </tpls>
      </m>
      <m>
        <tpls c="5">
          <tpl fld="1" item="0"/>
          <tpl fld="2" item="13"/>
          <tpl fld="3" item="1"/>
          <tpl hier="71" item="0"/>
          <tpl fld="4" item="15"/>
        </tpls>
      </m>
      <m>
        <tpls c="5">
          <tpl fld="1" item="0"/>
          <tpl fld="2" item="13"/>
          <tpl fld="3" item="5"/>
          <tpl hier="71" item="0"/>
          <tpl fld="4" item="15"/>
        </tpls>
      </m>
      <m>
        <tpls c="5">
          <tpl fld="1" item="0"/>
          <tpl fld="2" item="13"/>
          <tpl fld="3" item="9"/>
          <tpl hier="71" item="0"/>
          <tpl fld="4" item="15"/>
        </tpls>
      </m>
      <m>
        <tpls c="5">
          <tpl fld="1" item="0"/>
          <tpl fld="2" item="14"/>
          <tpl fld="3" item="0"/>
          <tpl hier="71" item="0"/>
          <tpl fld="4" item="15"/>
        </tpls>
      </m>
      <m>
        <tpls c="5">
          <tpl fld="1" item="0"/>
          <tpl fld="2" item="14"/>
          <tpl fld="3" item="4"/>
          <tpl hier="71" item="0"/>
          <tpl fld="4" item="15"/>
        </tpls>
      </m>
      <m>
        <tpls c="5">
          <tpl fld="1" item="0"/>
          <tpl fld="2" item="14"/>
          <tpl fld="3" item="8"/>
          <tpl hier="71" item="0"/>
          <tpl fld="4" item="15"/>
        </tpls>
      </m>
      <m>
        <tpls c="4">
          <tpl fld="1" item="0"/>
          <tpl fld="2" item="14"/>
          <tpl hier="71" item="0"/>
          <tpl fld="4" item="15"/>
        </tpls>
      </m>
      <m>
        <tpls c="5">
          <tpl fld="1" item="0"/>
          <tpl fld="2" item="15"/>
          <tpl fld="3" item="3"/>
          <tpl hier="71" item="0"/>
          <tpl fld="4" item="15"/>
        </tpls>
      </m>
      <m>
        <tpls c="5">
          <tpl fld="1" item="0"/>
          <tpl fld="2" item="15"/>
          <tpl fld="3" item="7"/>
          <tpl hier="71" item="0"/>
          <tpl fld="4" item="15"/>
        </tpls>
      </m>
      <m>
        <tpls c="5">
          <tpl fld="1" item="0"/>
          <tpl fld="2" item="15"/>
          <tpl fld="3" item="11"/>
          <tpl hier="71" item="0"/>
          <tpl fld="4" item="15"/>
        </tpls>
      </m>
      <m>
        <tpls c="5">
          <tpl fld="1" item="0"/>
          <tpl fld="2" item="16"/>
          <tpl fld="3" item="2"/>
          <tpl hier="71" item="0"/>
          <tpl fld="4" item="15"/>
        </tpls>
      </m>
      <m>
        <tpls c="5">
          <tpl fld="1" item="0"/>
          <tpl fld="2" item="16"/>
          <tpl fld="3" item="6"/>
          <tpl hier="71" item="0"/>
          <tpl fld="4" item="15"/>
        </tpls>
      </m>
      <m>
        <tpls c="5">
          <tpl fld="1" item="0"/>
          <tpl fld="2" item="16"/>
          <tpl fld="3" item="10"/>
          <tpl hier="71" item="0"/>
          <tpl fld="4" item="15"/>
        </tpls>
      </m>
      <m>
        <tpls c="5">
          <tpl fld="1" item="0"/>
          <tpl fld="2" item="17"/>
          <tpl fld="3" item="1"/>
          <tpl hier="71" item="0"/>
          <tpl fld="4" item="15"/>
        </tpls>
      </m>
      <m>
        <tpls c="5">
          <tpl fld="1" item="0"/>
          <tpl fld="2" item="17"/>
          <tpl fld="3" item="5"/>
          <tpl hier="71" item="0"/>
          <tpl fld="4" item="15"/>
        </tpls>
      </m>
      <m>
        <tpls c="5">
          <tpl fld="1" item="0"/>
          <tpl fld="2" item="17"/>
          <tpl fld="3" item="9"/>
          <tpl hier="71" item="0"/>
          <tpl fld="4" item="15"/>
        </tpls>
      </m>
      <m>
        <tpls c="5">
          <tpl fld="1" item="0"/>
          <tpl fld="2" item="18"/>
          <tpl fld="3" item="0"/>
          <tpl hier="71" item="0"/>
          <tpl fld="4" item="15"/>
        </tpls>
      </m>
      <m>
        <tpls c="5">
          <tpl fld="1" item="0"/>
          <tpl fld="2" item="18"/>
          <tpl fld="3" item="4"/>
          <tpl hier="71" item="0"/>
          <tpl fld="4" item="15"/>
        </tpls>
      </m>
      <m>
        <tpls c="5">
          <tpl fld="1" item="0"/>
          <tpl fld="2" item="18"/>
          <tpl fld="3" item="8"/>
          <tpl hier="71" item="0"/>
          <tpl fld="4" item="15"/>
        </tpls>
      </m>
      <m>
        <tpls c="4">
          <tpl fld="1" item="0"/>
          <tpl fld="2" item="18"/>
          <tpl hier="71" item="0"/>
          <tpl fld="4" item="15"/>
        </tpls>
      </m>
      <m>
        <tpls c="5">
          <tpl fld="1" item="0"/>
          <tpl fld="2" item="19"/>
          <tpl fld="3" item="3"/>
          <tpl hier="71" item="0"/>
          <tpl fld="4" item="15"/>
        </tpls>
      </m>
      <m>
        <tpls c="5">
          <tpl fld="1" item="0"/>
          <tpl fld="2" item="19"/>
          <tpl fld="3" item="7"/>
          <tpl hier="71" item="0"/>
          <tpl fld="4" item="15"/>
        </tpls>
      </m>
      <m>
        <tpls c="5">
          <tpl fld="1" item="0"/>
          <tpl fld="2" item="19"/>
          <tpl fld="3" item="11"/>
          <tpl hier="71" item="0"/>
          <tpl fld="4" item="15"/>
        </tpls>
      </m>
      <m>
        <tpls c="5">
          <tpl fld="1" item="0"/>
          <tpl fld="2" item="20"/>
          <tpl fld="3" item="2"/>
          <tpl hier="71" item="0"/>
          <tpl fld="4" item="15"/>
        </tpls>
      </m>
      <m>
        <tpls c="5">
          <tpl fld="1" item="0"/>
          <tpl fld="2" item="20"/>
          <tpl fld="3" item="6"/>
          <tpl hier="71" item="0"/>
          <tpl fld="4" item="15"/>
        </tpls>
      </m>
      <m>
        <tpls c="5">
          <tpl fld="1" item="0"/>
          <tpl fld="2" item="20"/>
          <tpl fld="3" item="10"/>
          <tpl hier="71" item="0"/>
          <tpl fld="4" item="15"/>
        </tpls>
      </m>
      <m>
        <tpls c="5">
          <tpl fld="1" item="0"/>
          <tpl fld="2" item="21"/>
          <tpl fld="3" item="1"/>
          <tpl hier="71" item="0"/>
          <tpl fld="4" item="15"/>
        </tpls>
      </m>
      <m>
        <tpls c="5">
          <tpl fld="1" item="0"/>
          <tpl fld="2" item="21"/>
          <tpl fld="3" item="5"/>
          <tpl hier="71" item="0"/>
          <tpl fld="4" item="15"/>
        </tpls>
      </m>
      <m>
        <tpls c="5">
          <tpl fld="1" item="0"/>
          <tpl fld="2" item="21"/>
          <tpl fld="3" item="9"/>
          <tpl hier="71" item="0"/>
          <tpl fld="4" item="15"/>
        </tpls>
      </m>
      <m>
        <tpls c="5">
          <tpl fld="1" item="0"/>
          <tpl fld="2" item="22"/>
          <tpl fld="3" item="0"/>
          <tpl hier="71" item="0"/>
          <tpl fld="4" item="15"/>
        </tpls>
      </m>
      <m>
        <tpls c="5">
          <tpl fld="1" item="0"/>
          <tpl fld="2" item="22"/>
          <tpl fld="3" item="4"/>
          <tpl hier="71" item="0"/>
          <tpl fld="4" item="15"/>
        </tpls>
      </m>
      <m>
        <tpls c="5">
          <tpl fld="1" item="0"/>
          <tpl fld="2" item="22"/>
          <tpl fld="3" item="8"/>
          <tpl hier="71" item="0"/>
          <tpl fld="4" item="15"/>
        </tpls>
      </m>
      <m>
        <tpls c="4">
          <tpl fld="1" item="0"/>
          <tpl fld="2" item="22"/>
          <tpl hier="71" item="0"/>
          <tpl fld="4" item="15"/>
        </tpls>
      </m>
      <m>
        <tpls c="5">
          <tpl fld="1" item="0"/>
          <tpl fld="2" item="23"/>
          <tpl fld="3" item="4"/>
          <tpl hier="71" item="0"/>
          <tpl fld="4" item="15"/>
        </tpls>
      </m>
      <m>
        <tpls c="5">
          <tpl fld="1" item="0"/>
          <tpl fld="2" item="23"/>
          <tpl fld="3" item="10"/>
          <tpl hier="71" item="0"/>
          <tpl fld="4" item="15"/>
        </tpls>
      </m>
      <m>
        <tpls c="5">
          <tpl fld="1" item="0"/>
          <tpl fld="2" item="24"/>
          <tpl fld="3" item="2"/>
          <tpl hier="71" item="0"/>
          <tpl fld="4" item="15"/>
        </tpls>
      </m>
      <m>
        <tpls c="5">
          <tpl fld="1" item="0"/>
          <tpl fld="2" item="24"/>
          <tpl fld="3" item="7"/>
          <tpl hier="71" item="0"/>
          <tpl fld="4" item="15"/>
        </tpls>
      </m>
      <m>
        <tpls c="5">
          <tpl fld="1" item="0"/>
          <tpl fld="2" item="25"/>
          <tpl fld="3" item="0"/>
          <tpl hier="71" item="0"/>
          <tpl fld="4" item="15"/>
        </tpls>
      </m>
      <m>
        <tpls c="5">
          <tpl fld="1" item="0"/>
          <tpl fld="2" item="25"/>
          <tpl fld="3" item="6"/>
          <tpl hier="71" item="0"/>
          <tpl fld="4" item="15"/>
        </tpls>
      </m>
      <m>
        <tpls c="5">
          <tpl fld="1" item="0"/>
          <tpl fld="2" item="26"/>
          <tpl fld="3" item="1"/>
          <tpl hier="71" item="0"/>
          <tpl fld="4" item="15"/>
        </tpls>
      </m>
      <m>
        <tpls c="5">
          <tpl fld="1" item="0"/>
          <tpl fld="2" item="26"/>
          <tpl fld="3" item="9"/>
          <tpl hier="71" item="0"/>
          <tpl fld="4" item="15"/>
        </tpls>
      </m>
      <m>
        <tpls c="5">
          <tpl fld="1" item="0"/>
          <tpl fld="2" item="27"/>
          <tpl fld="3" item="4"/>
          <tpl hier="71" item="0"/>
          <tpl fld="4" item="15"/>
        </tpls>
      </m>
      <m>
        <tpls c="4">
          <tpl fld="1" item="0"/>
          <tpl fld="2" item="27"/>
          <tpl hier="71" item="0"/>
          <tpl fld="4" item="15"/>
        </tpls>
      </m>
      <m>
        <tpls c="5">
          <tpl fld="1" item="0"/>
          <tpl fld="2" item="28"/>
          <tpl fld="3" item="7"/>
          <tpl hier="71" item="0"/>
          <tpl fld="4" item="15"/>
        </tpls>
      </m>
      <m>
        <tpls c="5">
          <tpl fld="1" item="0"/>
          <tpl fld="2" item="29"/>
          <tpl fld="3" item="2"/>
          <tpl hier="71" item="0"/>
          <tpl fld="4" item="15"/>
        </tpls>
      </m>
      <m>
        <tpls c="5">
          <tpl fld="1" item="0"/>
          <tpl fld="2" item="29"/>
          <tpl fld="3" item="10"/>
          <tpl hier="71" item="0"/>
          <tpl fld="4" item="15"/>
        </tpls>
      </m>
      <m>
        <tpls c="5">
          <tpl fld="1" item="0"/>
          <tpl fld="2" item="30"/>
          <tpl fld="3" item="5"/>
          <tpl hier="71" item="0"/>
          <tpl fld="4" item="15"/>
        </tpls>
      </m>
      <n v="128.80000000000001" in="0">
        <tpls c="4">
          <tpl fld="1" item="0"/>
          <tpl hier="59" item="4294967295"/>
          <tpl hier="71" item="0"/>
          <tpl fld="4" item="15"/>
        </tpls>
      </n>
      <n v="3491162.1899999995" in="0">
        <tpls c="5">
          <tpl fld="1" item="0"/>
          <tpl fld="2" item="0"/>
          <tpl fld="3" item="7"/>
          <tpl hier="71" item="0"/>
          <tpl hier="78" item="4294967295"/>
        </tpls>
      </n>
      <n v="3772363.5300000003" in="0">
        <tpls c="5">
          <tpl fld="1" item="0"/>
          <tpl fld="2" item="1"/>
          <tpl fld="3" item="2"/>
          <tpl hier="71" item="0"/>
          <tpl hier="78" item="4294967295"/>
        </tpls>
      </n>
      <n v="7278812.9600000009" in="0">
        <tpls c="5">
          <tpl fld="1" item="0"/>
          <tpl fld="2" item="1"/>
          <tpl fld="3" item="10"/>
          <tpl hier="71" item="0"/>
          <tpl hier="78" item="4294967295"/>
        </tpls>
      </n>
      <n v="13022016.119999997" in="0">
        <tpls c="5">
          <tpl fld="1" item="0"/>
          <tpl fld="2" item="2"/>
          <tpl fld="3" item="5"/>
          <tpl hier="71" item="0"/>
          <tpl hier="78" item="4294967295"/>
        </tpls>
      </n>
      <n v="15210790.5" in="0">
        <tpls c="5">
          <tpl fld="1" item="0"/>
          <tpl fld="2" item="3"/>
          <tpl fld="3" item="0"/>
          <tpl hier="71" item="0"/>
          <tpl hier="78" item="4294967295"/>
        </tpls>
      </n>
      <n v="19616516.800000001" in="0">
        <tpls c="5">
          <tpl fld="1" item="0"/>
          <tpl fld="2" item="3"/>
          <tpl fld="3" item="8"/>
          <tpl hier="71" item="0"/>
          <tpl hier="78" item="4294967295"/>
        </tpls>
      </n>
      <n v="21224654.219999995" in="0">
        <tpls c="5">
          <tpl fld="1" item="0"/>
          <tpl fld="2" item="4"/>
          <tpl fld="3" item="3"/>
          <tpl hier="71" item="0"/>
          <tpl hier="78" item="4294967295"/>
        </tpls>
      </n>
      <n v="21331545.220000006" in="0">
        <tpls c="5">
          <tpl fld="1" item="0"/>
          <tpl fld="2" item="4"/>
          <tpl fld="3" item="11"/>
          <tpl hier="71" item="0"/>
          <tpl hier="78" item="4294967295"/>
        </tpls>
      </n>
      <n v="18946993.410000008" in="0">
        <tpls c="5">
          <tpl fld="1" item="0"/>
          <tpl fld="2" item="5"/>
          <tpl fld="3" item="6"/>
          <tpl hier="71" item="0"/>
          <tpl hier="78" item="4294967295"/>
        </tpls>
      </n>
      <n v="20819893.50700001" in="0">
        <tpls c="5">
          <tpl fld="1" item="0"/>
          <tpl fld="2" item="6"/>
          <tpl fld="3" item="1"/>
          <tpl hier="71" item="0"/>
          <tpl hier="78" item="4294967295"/>
        </tpls>
      </n>
      <n v="20817878.43700001" in="0">
        <tpls c="5">
          <tpl fld="1" item="0"/>
          <tpl fld="2" item="6"/>
          <tpl fld="3" item="9"/>
          <tpl hier="71" item="0"/>
          <tpl hier="78" item="4294967295"/>
        </tpls>
      </n>
      <n v="20242865.916999988" in="0">
        <tpls c="5">
          <tpl fld="1" item="0"/>
          <tpl fld="2" item="7"/>
          <tpl fld="3" item="4"/>
          <tpl hier="71" item="0"/>
          <tpl hier="78" item="4294967295"/>
        </tpls>
      </n>
      <n v="257315232.68399915" in="0">
        <tpls c="4">
          <tpl fld="1" item="0"/>
          <tpl fld="2" item="7"/>
          <tpl hier="71" item="0"/>
          <tpl hier="78" item="4294967295"/>
        </tpls>
      </n>
      <n v="21549723.655999985" in="0">
        <tpls c="5">
          <tpl fld="1" item="0"/>
          <tpl fld="2" item="8"/>
          <tpl fld="3" item="7"/>
          <tpl hier="71" item="0"/>
          <tpl hier="78" item="4294967295"/>
        </tpls>
      </n>
      <n v="20594757.955999978" in="0">
        <tpls c="5">
          <tpl fld="1" item="0"/>
          <tpl fld="2" item="9"/>
          <tpl fld="3" item="2"/>
          <tpl hier="71" item="0"/>
          <tpl hier="78" item="4294967295"/>
        </tpls>
      </n>
      <n v="19237907.559" in="0">
        <tpls c="5">
          <tpl fld="1" item="0"/>
          <tpl fld="2" item="9"/>
          <tpl fld="3" item="10"/>
          <tpl hier="71" item="0"/>
          <tpl hier="78" item="4294967295"/>
        </tpls>
      </n>
      <n v="18432633.628999993" in="0">
        <tpls c="5">
          <tpl fld="1" item="0"/>
          <tpl fld="2" item="10"/>
          <tpl fld="3" item="5"/>
          <tpl hier="71" item="0"/>
          <tpl hier="78" item="4294967295"/>
        </tpls>
      </n>
      <n v="17234026.708999977" in="0">
        <tpls c="5">
          <tpl fld="1" item="0"/>
          <tpl fld="2" item="11"/>
          <tpl fld="3" item="0"/>
          <tpl hier="71" item="0"/>
          <tpl hier="78" item="4294967295"/>
        </tpls>
      </n>
      <n v="16365123.638999999" in="0">
        <tpls c="5">
          <tpl fld="1" item="0"/>
          <tpl fld="2" item="11"/>
          <tpl fld="3" item="8"/>
          <tpl hier="71" item="0"/>
          <tpl hier="78" item="4294967295"/>
        </tpls>
      </n>
      <n v="15268379.438999996" in="0">
        <tpls c="5">
          <tpl fld="1" item="0"/>
          <tpl fld="2" item="12"/>
          <tpl fld="3" item="3"/>
          <tpl hier="71" item="0"/>
          <tpl hier="78" item="4294967295"/>
        </tpls>
      </n>
      <n v="14554431.929" in="0">
        <tpls c="5">
          <tpl fld="1" item="0"/>
          <tpl fld="2" item="12"/>
          <tpl fld="3" item="11"/>
          <tpl hier="71" item="0"/>
          <tpl hier="78" item="4294967295"/>
        </tpls>
      </n>
      <n v="12400786.400000006" in="0">
        <tpls c="5">
          <tpl fld="1" item="0"/>
          <tpl fld="2" item="13"/>
          <tpl fld="3" item="6"/>
          <tpl hier="71" item="0"/>
          <tpl hier="78" item="4294967295"/>
        </tpls>
      </n>
      <n v="11786528.850000001" in="0">
        <tpls c="5">
          <tpl fld="1" item="0"/>
          <tpl fld="2" item="14"/>
          <tpl fld="3" item="1"/>
          <tpl hier="71" item="0"/>
          <tpl hier="78" item="4294967295"/>
        </tpls>
      </n>
      <n v="10831517.339999998" in="0">
        <tpls c="5">
          <tpl fld="1" item="0"/>
          <tpl fld="2" item="14"/>
          <tpl fld="3" item="9"/>
          <tpl hier="71" item="0"/>
          <tpl hier="78" item="4294967295"/>
        </tpls>
      </n>
      <n v="10259498.720000001" in="0">
        <tpls c="5">
          <tpl fld="1" item="0"/>
          <tpl fld="2" item="15"/>
          <tpl fld="3" item="4"/>
          <tpl hier="71" item="0"/>
          <tpl hier="78" item="4294967295"/>
        </tpls>
      </n>
      <n v="121898276.13000034" in="0">
        <tpls c="4">
          <tpl fld="1" item="0"/>
          <tpl fld="2" item="15"/>
          <tpl hier="71" item="0"/>
          <tpl hier="78" item="4294967295"/>
        </tpls>
      </n>
      <n v="8941183.3300000038" in="0">
        <tpls c="5">
          <tpl fld="1" item="0"/>
          <tpl fld="2" item="16"/>
          <tpl fld="3" item="7"/>
          <tpl hier="71" item="0"/>
          <tpl hier="78" item="4294967295"/>
        </tpls>
      </n>
      <n v="8488943.290000001" in="0">
        <tpls c="5">
          <tpl fld="1" item="0"/>
          <tpl fld="2" item="17"/>
          <tpl fld="3" item="2"/>
          <tpl hier="71" item="0"/>
          <tpl hier="78" item="4294967295"/>
        </tpls>
      </n>
      <n v="7679254.990000003" in="0">
        <tpls c="5">
          <tpl fld="1" item="0"/>
          <tpl fld="2" item="17"/>
          <tpl fld="3" item="10"/>
          <tpl hier="71" item="0"/>
          <tpl hier="78" item="4294967295"/>
        </tpls>
      </n>
      <n v="7221351.1900000023" in="0">
        <tpls c="5">
          <tpl fld="1" item="0"/>
          <tpl fld="2" item="18"/>
          <tpl fld="3" item="5"/>
          <tpl hier="71" item="0"/>
          <tpl hier="78" item="4294967295"/>
        </tpls>
      </n>
      <n v="6443660.8000000026" in="0">
        <tpls c="5">
          <tpl fld="1" item="0"/>
          <tpl fld="2" item="19"/>
          <tpl fld="3" item="0"/>
          <tpl hier="71" item="0"/>
          <tpl hier="78" item="4294967295"/>
        </tpls>
      </n>
      <n v="5908932.6300000018" in="0">
        <tpls c="5">
          <tpl fld="1" item="0"/>
          <tpl fld="2" item="19"/>
          <tpl fld="3" item="8"/>
          <tpl hier="71" item="0"/>
          <tpl hier="78" item="4294967295"/>
        </tpls>
      </n>
      <n v="5097544.7500000009" in="0">
        <tpls c="5">
          <tpl fld="1" item="0"/>
          <tpl fld="2" item="20"/>
          <tpl fld="3" item="3"/>
          <tpl hier="71" item="0"/>
          <tpl hier="78" item="4294967295"/>
        </tpls>
      </n>
      <n v="4526113.410000002" in="0">
        <tpls c="5">
          <tpl fld="1" item="0"/>
          <tpl fld="2" item="20"/>
          <tpl fld="3" item="11"/>
          <tpl hier="71" item="0"/>
          <tpl hier="78" item="4294967295"/>
        </tpls>
      </n>
      <n v="3678854.5299999993" in="0">
        <tpls c="5">
          <tpl fld="1" item="0"/>
          <tpl fld="2" item="21"/>
          <tpl fld="3" item="6"/>
          <tpl hier="71" item="0"/>
          <tpl hier="78" item="4294967295"/>
        </tpls>
      </n>
      <n v="3147112.87" in="0">
        <tpls c="5">
          <tpl fld="1" item="0"/>
          <tpl fld="2" item="22"/>
          <tpl fld="3" item="1"/>
          <tpl hier="71" item="0"/>
          <tpl hier="78" item="4294967295"/>
        </tpls>
      </n>
      <n v="2660101.1499999994" in="0">
        <tpls c="5">
          <tpl fld="1" item="0"/>
          <tpl fld="2" item="22"/>
          <tpl fld="3" item="9"/>
          <tpl hier="71" item="0"/>
          <tpl hier="78" item="4294967295"/>
        </tpls>
      </n>
      <n v="2255044.9899999993" in="0">
        <tpls c="5">
          <tpl fld="1" item="0"/>
          <tpl fld="2" item="23"/>
          <tpl fld="3" item="4"/>
          <tpl hier="71" item="0"/>
          <tpl hier="78" item="4294967295"/>
        </tpls>
      </n>
      <n v="26177872.519999985" in="0">
        <tpls c="4">
          <tpl fld="1" item="0"/>
          <tpl fld="2" item="23"/>
          <tpl hier="71" item="0"/>
          <tpl hier="78" item="4294967295"/>
        </tpls>
      </n>
      <n v="892023" in="0">
        <tpls c="5">
          <tpl fld="1" item="0"/>
          <tpl fld="2" item="24"/>
          <tpl fld="3" item="7"/>
          <tpl hier="71" item="0"/>
          <tpl hier="78" item="4294967295"/>
        </tpls>
      </n>
      <n v="729170.44000000041" in="0">
        <tpls c="5">
          <tpl fld="1" item="0"/>
          <tpl fld="2" item="25"/>
          <tpl fld="3" item="6"/>
          <tpl hier="71" item="0"/>
          <tpl hier="78" item="4294967295"/>
        </tpls>
      </n>
      <n v="712432.92000000039" in="0">
        <tpls c="5">
          <tpl fld="1" item="0"/>
          <tpl fld="2" item="26"/>
          <tpl fld="3" item="9"/>
          <tpl hier="71" item="0"/>
          <tpl hier="78" item="4294967295"/>
        </tpls>
      </n>
      <n v="8453038.0599999912" in="0">
        <tpls c="4">
          <tpl fld="1" item="0"/>
          <tpl fld="2" item="27"/>
          <tpl hier="71" item="0"/>
          <tpl hier="78" item="4294967295"/>
        </tpls>
      </n>
      <n v="682604.27000000048" in="0">
        <tpls c="5">
          <tpl fld="1" item="0"/>
          <tpl fld="2" item="29"/>
          <tpl fld="3" item="2"/>
          <tpl hier="71" item="0"/>
          <tpl hier="78" item="4294967295"/>
        </tpls>
      </n>
      <n v="664317.10000000056" in="0">
        <tpls c="5">
          <tpl fld="1" item="0"/>
          <tpl fld="2" item="30"/>
          <tpl fld="3" item="5"/>
          <tpl hier="71" item="0"/>
          <tpl hier="78" item="4294967295"/>
        </tpls>
      </n>
      <m>
        <tpls c="5">
          <tpl fld="1" item="0"/>
          <tpl fld="2" item="25"/>
          <tpl fld="3" item="1"/>
          <tpl hier="71" item="0"/>
          <tpl fld="4" item="15"/>
        </tpls>
      </m>
      <m>
        <tpls c="5">
          <tpl fld="1" item="0"/>
          <tpl fld="2" item="25"/>
          <tpl fld="3" item="9"/>
          <tpl hier="71" item="0"/>
          <tpl fld="4" item="15"/>
        </tpls>
      </m>
      <m>
        <tpls c="5">
          <tpl fld="1" item="0"/>
          <tpl fld="2" item="26"/>
          <tpl fld="3" item="4"/>
          <tpl hier="71" item="0"/>
          <tpl fld="4" item="15"/>
        </tpls>
      </m>
      <m>
        <tpls c="4">
          <tpl fld="1" item="0"/>
          <tpl fld="2" item="26"/>
          <tpl hier="71" item="0"/>
          <tpl fld="4" item="15"/>
        </tpls>
      </m>
      <m>
        <tpls c="5">
          <tpl fld="1" item="0"/>
          <tpl fld="2" item="27"/>
          <tpl fld="3" item="7"/>
          <tpl hier="71" item="0"/>
          <tpl fld="4" item="15"/>
        </tpls>
      </m>
      <m>
        <tpls c="5">
          <tpl fld="1" item="0"/>
          <tpl fld="2" item="28"/>
          <tpl fld="3" item="2"/>
          <tpl hier="71" item="0"/>
          <tpl fld="4" item="15"/>
        </tpls>
      </m>
      <m>
        <tpls c="5">
          <tpl fld="1" item="0"/>
          <tpl fld="2" item="28"/>
          <tpl fld="3" item="10"/>
          <tpl hier="71" item="0"/>
          <tpl fld="4" item="15"/>
        </tpls>
      </m>
      <m>
        <tpls c="5">
          <tpl fld="1" item="0"/>
          <tpl fld="2" item="29"/>
          <tpl fld="3" item="5"/>
          <tpl hier="71" item="0"/>
          <tpl fld="4" item="15"/>
        </tpls>
      </m>
      <m>
        <tpls c="5">
          <tpl fld="1" item="0"/>
          <tpl fld="2" item="30"/>
          <tpl fld="3" item="0"/>
          <tpl hier="71" item="0"/>
          <tpl fld="4" item="15"/>
        </tpls>
      </m>
      <m>
        <tpls c="5">
          <tpl fld="1" item="0"/>
          <tpl fld="2" item="30"/>
          <tpl fld="3" item="8"/>
          <tpl hier="71" item="0"/>
          <tpl fld="4" item="15"/>
        </tpls>
      </m>
      <n v="3130144.71" in="0">
        <tpls c="5">
          <tpl fld="1" item="0"/>
          <tpl fld="2" item="0"/>
          <tpl fld="3" item="2"/>
          <tpl hier="71" item="0"/>
          <tpl hier="78" item="4294967295"/>
        </tpls>
      </n>
      <n v="3456954.0199999991" in="0">
        <tpls c="5">
          <tpl fld="1" item="0"/>
          <tpl fld="2" item="0"/>
          <tpl fld="3" item="10"/>
          <tpl hier="71" item="0"/>
          <tpl hier="78" item="4294967295"/>
        </tpls>
      </n>
      <n v="3957975.060000001" in="0">
        <tpls c="5">
          <tpl fld="1" item="0"/>
          <tpl fld="2" item="1"/>
          <tpl fld="3" item="5"/>
          <tpl hier="71" item="0"/>
          <tpl hier="78" item="4294967295"/>
        </tpls>
      </n>
      <n v="7615348.3200000003" in="0">
        <tpls c="5">
          <tpl fld="1" item="0"/>
          <tpl fld="2" item="2"/>
          <tpl fld="3" item="0"/>
          <tpl hier="71" item="0"/>
          <tpl hier="78" item="4294967295"/>
        </tpls>
      </n>
      <n v="14542587.439999996" in="0">
        <tpls c="5">
          <tpl fld="1" item="0"/>
          <tpl fld="2" item="2"/>
          <tpl fld="3" item="8"/>
          <tpl hier="71" item="0"/>
          <tpl hier="78" item="4294967295"/>
        </tpls>
      </n>
      <n v="17765218.549999993" in="0">
        <tpls c="5">
          <tpl fld="1" item="0"/>
          <tpl fld="2" item="3"/>
          <tpl fld="3" item="3"/>
          <tpl hier="71" item="0"/>
          <tpl hier="78" item="4294967295"/>
        </tpls>
      </n>
      <n v="21174515.830000006" in="0">
        <tpls c="5">
          <tpl fld="1" item="0"/>
          <tpl fld="2" item="3"/>
          <tpl fld="3" item="11"/>
          <tpl hier="71" item="0"/>
          <tpl hier="78" item="4294967295"/>
        </tpls>
      </n>
      <n v="21246428.329999991" in="0">
        <tpls c="5">
          <tpl fld="1" item="0"/>
          <tpl fld="2" item="4"/>
          <tpl fld="3" item="6"/>
          <tpl hier="71" item="0"/>
          <tpl hier="78" item="4294967295"/>
        </tpls>
      </n>
      <n v="20940079.039999992" in="0">
        <tpls c="5">
          <tpl fld="1" item="0"/>
          <tpl fld="2" item="5"/>
          <tpl fld="3" item="1"/>
          <tpl hier="71" item="0"/>
          <tpl hier="78" item="4294967295"/>
        </tpls>
      </n>
      <n v="20438512.985999998" in="0">
        <tpls c="5">
          <tpl fld="1" item="0"/>
          <tpl fld="2" item="5"/>
          <tpl fld="3" item="9"/>
          <tpl hier="71" item="0"/>
          <tpl hier="78" item="4294967295"/>
        </tpls>
      </n>
      <n v="20689878.886999998" in="0">
        <tpls c="5">
          <tpl fld="1" item="0"/>
          <tpl fld="2" item="6"/>
          <tpl fld="3" item="4"/>
          <tpl hier="71" item="0"/>
          <tpl hier="78" item="4294967295"/>
        </tpls>
      </n>
      <n v="250799283.4640007" in="0">
        <tpls c="4">
          <tpl fld="1" item="0"/>
          <tpl fld="2" item="6"/>
          <tpl hier="71" item="0"/>
          <tpl hier="78" item="4294967295"/>
        </tpls>
      </n>
      <n v="22179820.786999993" in="0">
        <tpls c="5">
          <tpl fld="1" item="0"/>
          <tpl fld="2" item="7"/>
          <tpl fld="3" item="7"/>
          <tpl hier="71" item="0"/>
          <tpl hier="78" item="4294967295"/>
        </tpls>
      </n>
      <n v="21829612.406999994" in="0">
        <tpls c="5">
          <tpl fld="1" item="0"/>
          <tpl fld="2" item="8"/>
          <tpl fld="3" item="2"/>
          <tpl hier="71" item="0"/>
          <tpl hier="78" item="4294967295"/>
        </tpls>
      </n>
      <n v="21121301.53599998" in="0">
        <tpls c="5">
          <tpl fld="1" item="0"/>
          <tpl fld="2" item="8"/>
          <tpl fld="3" item="10"/>
          <tpl hier="71" item="0"/>
          <tpl hier="78" item="4294967295"/>
        </tpls>
      </n>
      <n v="20158054.625999983" in="0">
        <tpls c="5">
          <tpl fld="1" item="0"/>
          <tpl fld="2" item="9"/>
          <tpl fld="3" item="5"/>
          <tpl hier="71" item="0"/>
          <tpl hier="78" item="4294967295"/>
        </tpls>
      </n>
      <n v="18903183.508999996" in="0">
        <tpls c="5">
          <tpl fld="1" item="0"/>
          <tpl fld="2" item="10"/>
          <tpl fld="3" item="0"/>
          <tpl hier="71" item="0"/>
          <tpl hier="78" item="4294967295"/>
        </tpls>
      </n>
      <n v="18014681.058999997" in="0">
        <tpls c="5">
          <tpl fld="1" item="0"/>
          <tpl fld="2" item="10"/>
          <tpl fld="3" item="8"/>
          <tpl hier="71" item="0"/>
          <tpl hier="78" item="4294967295"/>
        </tpls>
      </n>
      <n v="16821999.359000001" in="0">
        <tpls c="5">
          <tpl fld="1" item="0"/>
          <tpl fld="2" item="11"/>
          <tpl fld="3" item="3"/>
          <tpl hier="71" item="0"/>
          <tpl hier="78" item="4294967295"/>
        </tpls>
      </n>
      <n v="15944486.778999995" in="0">
        <tpls c="5">
          <tpl fld="1" item="0"/>
          <tpl fld="2" item="11"/>
          <tpl fld="3" item="11"/>
          <tpl hier="71" item="0"/>
          <tpl hier="78" item="4294967295"/>
        </tpls>
      </n>
      <n v="14811724.478999998" in="0">
        <tpls c="5">
          <tpl fld="1" item="0"/>
          <tpl fld="2" item="12"/>
          <tpl fld="3" item="6"/>
          <tpl hier="71" item="0"/>
          <tpl hier="78" item="4294967295"/>
        </tpls>
      </n>
      <n v="12932113.779000003" in="0">
        <tpls c="5">
          <tpl fld="1" item="0"/>
          <tpl fld="2" item="13"/>
          <tpl fld="3" item="1"/>
          <tpl hier="71" item="0"/>
          <tpl hier="78" item="4294967295"/>
        </tpls>
      </n>
      <n v="12117582.969999999" in="0">
        <tpls c="5">
          <tpl fld="1" item="0"/>
          <tpl fld="2" item="13"/>
          <tpl fld="3" item="9"/>
          <tpl hier="71" item="0"/>
          <tpl hier="78" item="4294967295"/>
        </tpls>
      </n>
      <n v="11518884.760000007" in="0">
        <tpls c="5">
          <tpl fld="1" item="0"/>
          <tpl fld="2" item="14"/>
          <tpl fld="3" item="4"/>
          <tpl hier="71" item="0"/>
          <tpl hier="78" item="4294967295"/>
        </tpls>
      </n>
      <n v="135953118.23999959" in="0">
        <tpls c="4">
          <tpl fld="1" item="0"/>
          <tpl fld="2" item="14"/>
          <tpl hier="71" item="0"/>
          <tpl hier="78" item="4294967295"/>
        </tpls>
      </n>
      <n v="9992167.9499999955" in="0">
        <tpls c="5">
          <tpl fld="1" item="0"/>
          <tpl fld="2" item="15"/>
          <tpl fld="3" item="7"/>
          <tpl hier="71" item="0"/>
          <tpl hier="78" item="4294967295"/>
        </tpls>
      </n>
      <n v="9520547.3999999985" in="0">
        <tpls c="5">
          <tpl fld="1" item="0"/>
          <tpl fld="2" item="16"/>
          <tpl fld="3" item="2"/>
          <tpl hier="71" item="0"/>
          <tpl hier="78" item="4294967295"/>
        </tpls>
      </n>
      <n v="8680960.3700000029" in="0">
        <tpls c="5">
          <tpl fld="1" item="0"/>
          <tpl fld="2" item="16"/>
          <tpl fld="3" item="10"/>
          <tpl hier="71" item="0"/>
          <tpl hier="78" item="4294967295"/>
        </tpls>
      </n>
      <n v="8238749.6400000015" in="0">
        <tpls c="5">
          <tpl fld="1" item="0"/>
          <tpl fld="2" item="17"/>
          <tpl fld="3" item="5"/>
          <tpl hier="71" item="0"/>
          <tpl hier="78" item="4294967295"/>
        </tpls>
      </n>
      <n v="7470846.1400000015" in="0">
        <tpls c="5">
          <tpl fld="1" item="0"/>
          <tpl fld="2" item="18"/>
          <tpl fld="3" item="0"/>
          <tpl hier="71" item="0"/>
          <tpl hier="78" item="4294967295"/>
        </tpls>
      </n>
      <n v="6964348.4600000037" in="0">
        <tpls c="5">
          <tpl fld="1" item="0"/>
          <tpl fld="2" item="18"/>
          <tpl fld="3" item="8"/>
          <tpl hier="71" item="0"/>
          <tpl hier="78" item="4294967295"/>
        </tpls>
      </n>
      <n v="6180061.8200000031" in="0">
        <tpls c="5">
          <tpl fld="1" item="0"/>
          <tpl fld="2" item="19"/>
          <tpl fld="3" item="3"/>
          <tpl hier="71" item="0"/>
          <tpl hier="78" item="4294967295"/>
        </tpls>
      </n>
      <n v="5638409.5800000019" in="0">
        <tpls c="5">
          <tpl fld="1" item="0"/>
          <tpl fld="2" item="19"/>
          <tpl fld="3" item="11"/>
          <tpl hier="71" item="0"/>
          <tpl hier="78" item="4294967295"/>
        </tpls>
      </n>
      <n v="4819739.4700000007" in="0">
        <tpls c="5">
          <tpl fld="1" item="0"/>
          <tpl fld="2" item="20"/>
          <tpl fld="3" item="6"/>
          <tpl hier="71" item="0"/>
          <tpl hier="78" item="4294967295"/>
        </tpls>
      </n>
      <n v="4207455.0600000015" in="0">
        <tpls c="5">
          <tpl fld="1" item="0"/>
          <tpl fld="2" item="21"/>
          <tpl fld="3" item="1"/>
          <tpl hier="71" item="0"/>
          <tpl hier="78" item="4294967295"/>
        </tpls>
      </n>
      <n v="3386065.15" in="0">
        <tpls c="5">
          <tpl fld="1" item="0"/>
          <tpl fld="2" item="21"/>
          <tpl fld="3" item="9"/>
          <tpl hier="71" item="0"/>
          <tpl hier="78" item="4294967295"/>
        </tpls>
      </n>
      <n v="2969776.0299999993" in="0">
        <tpls c="5">
          <tpl fld="1" item="0"/>
          <tpl fld="2" item="22"/>
          <tpl fld="3" item="4"/>
          <tpl hier="71" item="0"/>
          <tpl hier="78" item="4294967295"/>
        </tpls>
      </n>
      <n v="34657136.05999998" in="0">
        <tpls c="4">
          <tpl fld="1" item="0"/>
          <tpl fld="2" item="22"/>
          <tpl hier="71" item="0"/>
          <tpl hier="78" item="4294967295"/>
        </tpls>
      </n>
      <n v="2079948.32" in="0">
        <tpls c="5">
          <tpl fld="1" item="0"/>
          <tpl fld="2" item="23"/>
          <tpl fld="3" item="7"/>
          <tpl hier="71" item="0"/>
          <tpl hier="78" item="4294967295"/>
        </tpls>
      </n>
      <n v="994189.24000000046" in="0">
        <tpls c="5">
          <tpl fld="1" item="0"/>
          <tpl fld="2" item="24"/>
          <tpl fld="3" item="2"/>
          <tpl hier="71" item="0"/>
          <tpl hier="78" item="4294967295"/>
        </tpls>
      </n>
      <n v="851470.76000000047" in="0">
        <tpls c="5">
          <tpl fld="1" item="0"/>
          <tpl fld="2" item="24"/>
          <tpl fld="3" item="10"/>
          <tpl hier="71" item="0"/>
          <tpl hier="78" item="4294967295"/>
        </tpls>
      </n>
      <n v="725863.70000000019" in="0">
        <tpls c="5">
          <tpl fld="1" item="0"/>
          <tpl fld="2" item="25"/>
          <tpl fld="3" item="10"/>
          <tpl hier="71" item="0"/>
          <tpl hier="78" item="4294967295"/>
        </tpls>
      </n>
      <n v="709023.6400000006" in="0">
        <tpls c="5">
          <tpl fld="1" item="0"/>
          <tpl fld="2" item="27"/>
          <tpl fld="3" item="0"/>
          <tpl hier="71" item="0"/>
          <tpl hier="78" item="4294967295"/>
        </tpls>
      </n>
      <n v="691661.52000000048" in="0">
        <tpls c="5">
          <tpl fld="1" item="0"/>
          <tpl fld="2" item="28"/>
          <tpl fld="3" item="3"/>
          <tpl hier="71" item="0"/>
          <tpl hier="78" item="4294967295"/>
        </tpls>
      </n>
      <n v="673761.12000000058" in="0">
        <tpls c="5">
          <tpl fld="1" item="0"/>
          <tpl fld="2" item="29"/>
          <tpl fld="3" item="6"/>
          <tpl hier="71" item="0"/>
          <tpl hier="78" item="4294967295"/>
        </tpls>
      </n>
      <n v="655305.78000000026" in="0">
        <tpls c="5">
          <tpl fld="1" item="0"/>
          <tpl fld="2" item="30"/>
          <tpl fld="3" item="9"/>
          <tpl hier="71" item="0"/>
          <tpl hier="78" item="4294967295"/>
        </tpls>
      </n>
      <m>
        <tpls c="5">
          <tpl fld="1" item="0"/>
          <tpl fld="2" item="21"/>
          <tpl fld="3" item="3"/>
          <tpl hier="71" item="0"/>
          <tpl fld="4" item="15"/>
        </tpls>
      </m>
      <m>
        <tpls c="5">
          <tpl fld="1" item="0"/>
          <tpl fld="2" item="21"/>
          <tpl fld="3" item="7"/>
          <tpl hier="71" item="0"/>
          <tpl fld="4" item="15"/>
        </tpls>
      </m>
      <m>
        <tpls c="5">
          <tpl fld="1" item="0"/>
          <tpl fld="2" item="21"/>
          <tpl fld="3" item="11"/>
          <tpl hier="71" item="0"/>
          <tpl fld="4" item="15"/>
        </tpls>
      </m>
      <m>
        <tpls c="5">
          <tpl fld="1" item="0"/>
          <tpl fld="2" item="22"/>
          <tpl fld="3" item="2"/>
          <tpl hier="71" item="0"/>
          <tpl fld="4" item="15"/>
        </tpls>
      </m>
      <m>
        <tpls c="5">
          <tpl fld="1" item="0"/>
          <tpl fld="2" item="22"/>
          <tpl fld="3" item="6"/>
          <tpl hier="71" item="0"/>
          <tpl fld="4" item="15"/>
        </tpls>
      </m>
      <m>
        <tpls c="5">
          <tpl fld="1" item="0"/>
          <tpl fld="2" item="22"/>
          <tpl fld="3" item="10"/>
          <tpl hier="71" item="0"/>
          <tpl fld="4" item="15"/>
        </tpls>
      </m>
      <m>
        <tpls c="5">
          <tpl fld="1" item="0"/>
          <tpl fld="2" item="23"/>
          <tpl fld="3" item="2"/>
          <tpl hier="71" item="0"/>
          <tpl fld="4" item="15"/>
        </tpls>
      </m>
      <m>
        <tpls c="5">
          <tpl fld="1" item="0"/>
          <tpl fld="2" item="23"/>
          <tpl fld="3" item="7"/>
          <tpl hier="71" item="0"/>
          <tpl fld="4" item="15"/>
        </tpls>
      </m>
      <m>
        <tpls c="4">
          <tpl fld="1" item="0"/>
          <tpl fld="2" item="23"/>
          <tpl hier="71" item="0"/>
          <tpl fld="4" item="15"/>
        </tpls>
      </m>
      <m>
        <tpls c="5">
          <tpl fld="1" item="0"/>
          <tpl fld="2" item="24"/>
          <tpl fld="3" item="5"/>
          <tpl hier="71" item="0"/>
          <tpl fld="4" item="15"/>
        </tpls>
      </m>
      <m>
        <tpls c="5">
          <tpl fld="1" item="0"/>
          <tpl fld="2" item="24"/>
          <tpl fld="3" item="10"/>
          <tpl hier="71" item="0"/>
          <tpl fld="4" item="15"/>
        </tpls>
      </m>
      <m>
        <tpls c="5">
          <tpl fld="1" item="0"/>
          <tpl fld="2" item="25"/>
          <tpl fld="3" item="2"/>
          <tpl hier="71" item="0"/>
          <tpl fld="4" item="15"/>
        </tpls>
      </m>
      <m>
        <tpls c="5">
          <tpl fld="1" item="0"/>
          <tpl fld="2" item="25"/>
          <tpl fld="3" item="10"/>
          <tpl hier="71" item="0"/>
          <tpl fld="4" item="15"/>
        </tpls>
      </m>
      <m>
        <tpls c="5">
          <tpl fld="1" item="0"/>
          <tpl fld="2" item="26"/>
          <tpl fld="3" item="5"/>
          <tpl hier="71" item="0"/>
          <tpl fld="4" item="15"/>
        </tpls>
      </m>
      <m>
        <tpls c="5">
          <tpl fld="1" item="0"/>
          <tpl fld="2" item="27"/>
          <tpl fld="3" item="0"/>
          <tpl hier="71" item="0"/>
          <tpl fld="4" item="15"/>
        </tpls>
      </m>
      <m>
        <tpls c="5">
          <tpl fld="1" item="0"/>
          <tpl fld="2" item="27"/>
          <tpl fld="3" item="8"/>
          <tpl hier="71" item="0"/>
          <tpl fld="4" item="15"/>
        </tpls>
      </m>
      <m>
        <tpls c="5">
          <tpl fld="1" item="0"/>
          <tpl fld="2" item="28"/>
          <tpl fld="3" item="3"/>
          <tpl hier="71" item="0"/>
          <tpl fld="4" item="15"/>
        </tpls>
      </m>
      <m>
        <tpls c="5">
          <tpl fld="1" item="0"/>
          <tpl fld="2" item="28"/>
          <tpl fld="3" item="11"/>
          <tpl hier="71" item="0"/>
          <tpl fld="4" item="15"/>
        </tpls>
      </m>
      <m>
        <tpls c="5">
          <tpl fld="1" item="0"/>
          <tpl fld="2" item="29"/>
          <tpl fld="3" item="6"/>
          <tpl hier="71" item="0"/>
          <tpl fld="4" item="15"/>
        </tpls>
      </m>
      <m>
        <tpls c="5">
          <tpl fld="1" item="0"/>
          <tpl fld="2" item="30"/>
          <tpl fld="3" item="1"/>
          <tpl hier="71" item="0"/>
          <tpl fld="4" item="15"/>
        </tpls>
      </m>
      <m>
        <tpls c="5">
          <tpl fld="1" item="0"/>
          <tpl fld="2" item="30"/>
          <tpl fld="3" item="9"/>
          <tpl hier="71" item="0"/>
          <tpl fld="4" item="15"/>
        </tpls>
      </m>
      <n v="3063008.1300000004" in="0">
        <tpls c="5">
          <tpl fld="1" item="0"/>
          <tpl fld="2" item="0"/>
          <tpl fld="3" item="3"/>
          <tpl hier="71" item="0"/>
          <tpl hier="78" item="4294967295"/>
        </tpls>
      </n>
      <n v="3504781.3600000013" in="0">
        <tpls c="5">
          <tpl fld="1" item="0"/>
          <tpl fld="2" item="0"/>
          <tpl fld="3" item="11"/>
          <tpl hier="71" item="0"/>
          <tpl hier="78" item="4294967295"/>
        </tpls>
      </n>
      <n v="7396994.1599999992" in="0">
        <tpls c="5">
          <tpl fld="1" item="0"/>
          <tpl fld="2" item="1"/>
          <tpl fld="3" item="6"/>
          <tpl hier="71" item="0"/>
          <tpl hier="78" item="4294967295"/>
        </tpls>
      </n>
      <n v="7608185.3700000001" in="0">
        <tpls c="5">
          <tpl fld="1" item="0"/>
          <tpl fld="2" item="2"/>
          <tpl fld="3" item="1"/>
          <tpl hier="71" item="0"/>
          <tpl hier="78" item="4294967295"/>
        </tpls>
      </n>
      <n v="14628390.080000006" in="0">
        <tpls c="5">
          <tpl fld="1" item="0"/>
          <tpl fld="2" item="2"/>
          <tpl fld="3" item="9"/>
          <tpl hier="71" item="0"/>
          <tpl hier="78" item="4294967295"/>
        </tpls>
      </n>
      <n v="17997873.77" in="0">
        <tpls c="5">
          <tpl fld="1" item="0"/>
          <tpl fld="2" item="3"/>
          <tpl fld="3" item="4"/>
          <tpl hier="71" item="0"/>
          <tpl hier="78" item="4294967295"/>
        </tpls>
      </n>
      <n v="219880450.84000084" in="0">
        <tpls c="4">
          <tpl fld="1" item="0"/>
          <tpl fld="2" item="3"/>
          <tpl hier="71" item="0"/>
          <tpl hier="78" item="4294967295"/>
        </tpls>
      </n>
      <n v="21349134.519999992" in="0">
        <tpls c="5">
          <tpl fld="1" item="0"/>
          <tpl fld="2" item="4"/>
          <tpl fld="3" item="7"/>
          <tpl hier="71" item="0"/>
          <tpl hier="78" item="4294967295"/>
        </tpls>
      </n>
      <n v="21036799.270000011" in="0">
        <tpls c="5">
          <tpl fld="1" item="0"/>
          <tpl fld="2" item="5"/>
          <tpl fld="3" item="2"/>
          <tpl hier="71" item="0"/>
          <tpl hier="78" item="4294967295"/>
        </tpls>
      </n>
      <n v="20782416.197000012" in="0">
        <tpls c="5">
          <tpl fld="1" item="0"/>
          <tpl fld="2" item="5"/>
          <tpl fld="3" item="10"/>
          <tpl hier="71" item="0"/>
          <tpl hier="78" item="4294967295"/>
        </tpls>
      </n>
      <n v="21169635.697000019" in="0">
        <tpls c="5">
          <tpl fld="1" item="0"/>
          <tpl fld="2" item="6"/>
          <tpl fld="3" item="5"/>
          <tpl hier="71" item="0"/>
          <tpl hier="78" item="4294967295"/>
        </tpls>
      </n>
      <n v="20519542.406999983" in="0">
        <tpls c="5">
          <tpl fld="1" item="0"/>
          <tpl fld="2" item="7"/>
          <tpl fld="3" item="0"/>
          <tpl hier="71" item="0"/>
          <tpl hier="78" item="4294967295"/>
        </tpls>
      </n>
      <n v="22271954.656999994" in="0">
        <tpls c="5">
          <tpl fld="1" item="0"/>
          <tpl fld="2" item="7"/>
          <tpl fld="3" item="8"/>
          <tpl hier="71" item="0"/>
          <tpl hier="78" item="4294967295"/>
        </tpls>
      </n>
      <n v="21570398.316999983" in="0">
        <tpls c="5">
          <tpl fld="1" item="0"/>
          <tpl fld="2" item="8"/>
          <tpl fld="3" item="3"/>
          <tpl hier="71" item="0"/>
          <tpl hier="78" item="4294967295"/>
        </tpls>
      </n>
      <n v="21167816.89599999" in="0">
        <tpls c="5">
          <tpl fld="1" item="0"/>
          <tpl fld="2" item="8"/>
          <tpl fld="3" item="11"/>
          <tpl hier="71" item="0"/>
          <tpl hier="78" item="4294967295"/>
        </tpls>
      </n>
      <n v="19779596.125999991" in="0">
        <tpls c="5">
          <tpl fld="1" item="0"/>
          <tpl fld="2" item="9"/>
          <tpl fld="3" item="6"/>
          <tpl hier="71" item="0"/>
          <tpl hier="78" item="4294967295"/>
        </tpls>
      </n>
      <n v="18804446.718999997" in="0">
        <tpls c="5">
          <tpl fld="1" item="0"/>
          <tpl fld="2" item="10"/>
          <tpl fld="3" item="1"/>
          <tpl hier="71" item="0"/>
          <tpl hier="78" item="4294967295"/>
        </tpls>
      </n>
      <n v="17643861.009000007" in="0">
        <tpls c="5">
          <tpl fld="1" item="0"/>
          <tpl fld="2" item="10"/>
          <tpl fld="3" item="9"/>
          <tpl hier="71" item="0"/>
          <tpl hier="78" item="4294967295"/>
        </tpls>
      </n>
      <n v="16729605.139" in="0">
        <tpls c="5">
          <tpl fld="1" item="0"/>
          <tpl fld="2" item="11"/>
          <tpl fld="3" item="4"/>
          <tpl hier="71" item="0"/>
          <tpl hier="78" item="4294967295"/>
        </tpls>
      </n>
      <n v="198825409.25799975" in="0">
        <tpls c="4">
          <tpl fld="1" item="0"/>
          <tpl fld="2" item="11"/>
          <tpl hier="71" item="0"/>
          <tpl hier="78" item="4294967295"/>
        </tpls>
      </n>
      <n v="14761302.308999998" in="0">
        <tpls c="5">
          <tpl fld="1" item="0"/>
          <tpl fld="2" item="12"/>
          <tpl fld="3" item="7"/>
          <tpl hier="71" item="0"/>
          <tpl hier="78" item="4294967295"/>
        </tpls>
      </n>
      <n v="13022106.038999995" in="0">
        <tpls c="5">
          <tpl fld="1" item="0"/>
          <tpl fld="2" item="13"/>
          <tpl fld="3" item="2"/>
          <tpl hier="71" item="0"/>
          <tpl hier="78" item="4294967295"/>
        </tpls>
      </n>
      <n v="12071284.480000002" in="0">
        <tpls c="5">
          <tpl fld="1" item="0"/>
          <tpl fld="2" item="13"/>
          <tpl fld="3" item="10"/>
          <tpl hier="71" item="0"/>
          <tpl hier="78" item="4294967295"/>
        </tpls>
      </n>
      <n v="11683501.91" in="0">
        <tpls c="5">
          <tpl fld="1" item="0"/>
          <tpl fld="2" item="14"/>
          <tpl fld="3" item="5"/>
          <tpl hier="71" item="0"/>
          <tpl hier="78" item="4294967295"/>
        </tpls>
      </n>
      <n v="10567533.480000002" in="0">
        <tpls c="5">
          <tpl fld="1" item="0"/>
          <tpl fld="2" item="15"/>
          <tpl fld="3" item="0"/>
          <tpl hier="71" item="0"/>
          <tpl hier="78" item="4294967295"/>
        </tpls>
      </n>
      <n v="10045559.460000003" in="0">
        <tpls c="5">
          <tpl fld="1" item="0"/>
          <tpl fld="2" item="15"/>
          <tpl fld="3" item="8"/>
          <tpl hier="71" item="0"/>
          <tpl hier="78" item="4294967295"/>
        </tpls>
      </n>
      <n v="9249917.4000000022" in="0">
        <tpls c="5">
          <tpl fld="1" item="0"/>
          <tpl fld="2" item="16"/>
          <tpl fld="3" item="3"/>
          <tpl hier="71" item="0"/>
          <tpl hier="78" item="4294967295"/>
        </tpls>
      </n>
      <n v="8736905.0099999998" in="0">
        <tpls c="5">
          <tpl fld="1" item="0"/>
          <tpl fld="2" item="16"/>
          <tpl fld="3" item="11"/>
          <tpl hier="71" item="0"/>
          <tpl hier="78" item="4294967295"/>
        </tpls>
      </n>
      <n v="7974867.5900000026" in="0">
        <tpls c="5">
          <tpl fld="1" item="0"/>
          <tpl fld="2" item="17"/>
          <tpl fld="3" item="6"/>
          <tpl hier="71" item="0"/>
          <tpl hier="78" item="4294967295"/>
        </tpls>
      </n>
      <n v="7428673.8400000008" in="0">
        <tpls c="5">
          <tpl fld="1" item="0"/>
          <tpl fld="2" item="18"/>
          <tpl fld="3" item="1"/>
          <tpl hier="71" item="0"/>
          <tpl hier="78" item="4294967295"/>
        </tpls>
      </n>
      <n v="6704522.4700000016" in="0">
        <tpls c="5">
          <tpl fld="1" item="0"/>
          <tpl fld="2" item="18"/>
          <tpl fld="3" item="9"/>
          <tpl hier="71" item="0"/>
          <tpl hier="78" item="4294967295"/>
        </tpls>
      </n>
      <n v="6135619.5700000022" in="0">
        <tpls c="5">
          <tpl fld="1" item="0"/>
          <tpl fld="2" item="19"/>
          <tpl fld="3" item="4"/>
          <tpl hier="71" item="0"/>
          <tpl hier="78" item="4294967295"/>
        </tpls>
      </n>
      <n v="72351540.940000013" in="0">
        <tpls c="4">
          <tpl fld="1" item="0"/>
          <tpl fld="2" item="19"/>
          <tpl hier="71" item="0"/>
          <tpl hier="78" item="4294967295"/>
        </tpls>
      </n>
      <n v="4772903.3500000015" in="0">
        <tpls c="5">
          <tpl fld="1" item="0"/>
          <tpl fld="2" item="20"/>
          <tpl fld="3" item="7"/>
          <tpl hier="71" item="0"/>
          <tpl hier="78" item="4294967295"/>
        </tpls>
      </n>
      <n v="4240326.2700000023" in="0">
        <tpls c="5">
          <tpl fld="1" item="0"/>
          <tpl fld="2" item="21"/>
          <tpl fld="3" item="2"/>
          <tpl hier="71" item="0"/>
          <tpl hier="78" item="4294967295"/>
        </tpls>
      </n>
      <n v="3336700.3800000004" in="0">
        <tpls c="5">
          <tpl fld="1" item="0"/>
          <tpl fld="2" item="21"/>
          <tpl fld="3" item="10"/>
          <tpl hier="71" item="0"/>
          <tpl hier="78" item="4294967295"/>
        </tpls>
      </n>
      <n v="2946428.4099999997" in="0">
        <tpls c="5">
          <tpl fld="1" item="0"/>
          <tpl fld="2" item="22"/>
          <tpl fld="3" item="5"/>
          <tpl hier="71" item="0"/>
          <tpl hier="78" item="4294967295"/>
        </tpls>
      </n>
      <n v="2479437.6600000006" in="0">
        <tpls c="5">
          <tpl fld="1" item="0"/>
          <tpl fld="2" item="23"/>
          <tpl fld="3" item="0"/>
          <tpl hier="71" item="0"/>
          <tpl hier="78" item="4294967295"/>
        </tpls>
      </n>
      <n v="2064776.8800000001" in="0">
        <tpls c="5">
          <tpl fld="1" item="0"/>
          <tpl fld="2" item="23"/>
          <tpl fld="3" item="8"/>
          <tpl hier="71" item="0"/>
          <tpl hier="78" item="4294967295"/>
        </tpls>
      </n>
      <n v="932254.80000000028" in="0">
        <tpls c="5">
          <tpl fld="1" item="0"/>
          <tpl fld="2" item="24"/>
          <tpl fld="3" item="3"/>
          <tpl hier="71" item="0"/>
          <tpl hier="78" item="4294967295"/>
        </tpls>
      </n>
      <n v="873340.63000000035" in="0">
        <tpls c="5">
          <tpl fld="1" item="0"/>
          <tpl fld="2" item="24"/>
          <tpl fld="3" item="11"/>
          <tpl hier="71" item="0"/>
          <tpl hier="78" item="4294967295"/>
        </tpls>
      </n>
      <n v="722536.68000000017" in="0">
        <tpls c="5">
          <tpl fld="1" item="0"/>
          <tpl fld="2" item="26"/>
          <tpl fld="3" item="1"/>
          <tpl hier="71" item="0"/>
          <tpl hier="78" item="4294967295"/>
        </tpls>
      </n>
      <n v="705593.50000000047" in="0">
        <tpls c="5">
          <tpl fld="1" item="0"/>
          <tpl fld="2" item="27"/>
          <tpl fld="3" item="4"/>
          <tpl hier="71" item="0"/>
          <tpl hier="78" item="4294967295"/>
        </tpls>
      </n>
      <n v="688125.0400000005" in="0">
        <tpls c="5">
          <tpl fld="1" item="0"/>
          <tpl fld="2" item="28"/>
          <tpl fld="3" item="7"/>
          <tpl hier="71" item="0"/>
          <tpl hier="78" item="4294967295"/>
        </tpls>
      </n>
      <n v="670115.00000000047" in="0">
        <tpls c="5">
          <tpl fld="1" item="0"/>
          <tpl fld="2" item="29"/>
          <tpl fld="3" item="10"/>
          <tpl hier="71" item="0"/>
          <tpl hier="78" item="4294967295"/>
        </tpls>
      </n>
      <n v="3582707932.2249999" in="0">
        <tpls c="4">
          <tpl fld="1" item="0"/>
          <tpl hier="59" item="4294967295"/>
          <tpl hier="71" item="0"/>
          <tpl hier="78" item="4294967295"/>
        </tpls>
      </n>
      <m>
        <tpls c="5">
          <tpl fld="1" item="0"/>
          <tpl fld="2" item="23"/>
          <tpl fld="3" item="1"/>
          <tpl hier="71" item="0"/>
          <tpl fld="4" item="15"/>
        </tpls>
      </m>
      <m>
        <tpls c="5">
          <tpl fld="1" item="0"/>
          <tpl fld="2" item="23"/>
          <tpl fld="3" item="5"/>
          <tpl hier="71" item="0"/>
          <tpl fld="4" item="15"/>
        </tpls>
      </m>
      <m>
        <tpls c="5">
          <tpl fld="1" item="0"/>
          <tpl fld="2" item="23"/>
          <tpl fld="3" item="9"/>
          <tpl hier="71" item="0"/>
          <tpl fld="4" item="15"/>
        </tpls>
      </m>
      <m>
        <tpls c="5">
          <tpl fld="1" item="0"/>
          <tpl fld="2" item="24"/>
          <tpl fld="3" item="0"/>
          <tpl hier="71" item="0"/>
          <tpl fld="4" item="15"/>
        </tpls>
      </m>
      <m>
        <tpls c="5">
          <tpl fld="1" item="0"/>
          <tpl fld="2" item="24"/>
          <tpl fld="3" item="4"/>
          <tpl hier="71" item="0"/>
          <tpl fld="4" item="15"/>
        </tpls>
      </m>
      <m>
        <tpls c="5">
          <tpl fld="1" item="0"/>
          <tpl fld="2" item="24"/>
          <tpl fld="3" item="8"/>
          <tpl hier="71" item="0"/>
          <tpl fld="4" item="15"/>
        </tpls>
      </m>
      <m>
        <tpls c="4">
          <tpl fld="1" item="0"/>
          <tpl fld="2" item="24"/>
          <tpl hier="71" item="0"/>
          <tpl fld="4" item="15"/>
        </tpls>
      </m>
      <m>
        <tpls c="5">
          <tpl fld="1" item="0"/>
          <tpl fld="2" item="25"/>
          <tpl fld="3" item="3"/>
          <tpl hier="71" item="0"/>
          <tpl fld="4" item="15"/>
        </tpls>
      </m>
      <m>
        <tpls c="5">
          <tpl fld="1" item="0"/>
          <tpl fld="2" item="25"/>
          <tpl fld="3" item="7"/>
          <tpl hier="71" item="0"/>
          <tpl fld="4" item="15"/>
        </tpls>
      </m>
      <m>
        <tpls c="5">
          <tpl fld="1" item="0"/>
          <tpl fld="2" item="25"/>
          <tpl fld="3" item="11"/>
          <tpl hier="71" item="0"/>
          <tpl fld="4" item="15"/>
        </tpls>
      </m>
      <m>
        <tpls c="5">
          <tpl fld="1" item="0"/>
          <tpl fld="2" item="26"/>
          <tpl fld="3" item="2"/>
          <tpl hier="71" item="0"/>
          <tpl fld="4" item="15"/>
        </tpls>
      </m>
      <m>
        <tpls c="5">
          <tpl fld="1" item="0"/>
          <tpl fld="2" item="26"/>
          <tpl fld="3" item="6"/>
          <tpl hier="71" item="0"/>
          <tpl fld="4" item="15"/>
        </tpls>
      </m>
      <m>
        <tpls c="5">
          <tpl fld="1" item="0"/>
          <tpl fld="2" item="26"/>
          <tpl fld="3" item="10"/>
          <tpl hier="71" item="0"/>
          <tpl fld="4" item="15"/>
        </tpls>
      </m>
      <m>
        <tpls c="5">
          <tpl fld="1" item="0"/>
          <tpl fld="2" item="27"/>
          <tpl fld="3" item="1"/>
          <tpl hier="71" item="0"/>
          <tpl fld="4" item="15"/>
        </tpls>
      </m>
      <m>
        <tpls c="5">
          <tpl fld="1" item="0"/>
          <tpl fld="2" item="27"/>
          <tpl fld="3" item="5"/>
          <tpl hier="71" item="0"/>
          <tpl fld="4" item="15"/>
        </tpls>
      </m>
      <m>
        <tpls c="5">
          <tpl fld="1" item="0"/>
          <tpl fld="2" item="27"/>
          <tpl fld="3" item="9"/>
          <tpl hier="71" item="0"/>
          <tpl fld="4" item="15"/>
        </tpls>
      </m>
      <m>
        <tpls c="5">
          <tpl fld="1" item="0"/>
          <tpl fld="2" item="28"/>
          <tpl fld="3" item="0"/>
          <tpl hier="71" item="0"/>
          <tpl fld="4" item="15"/>
        </tpls>
      </m>
      <m>
        <tpls c="5">
          <tpl fld="1" item="0"/>
          <tpl fld="2" item="28"/>
          <tpl fld="3" item="4"/>
          <tpl hier="71" item="0"/>
          <tpl fld="4" item="15"/>
        </tpls>
      </m>
      <m>
        <tpls c="5">
          <tpl fld="1" item="0"/>
          <tpl fld="2" item="28"/>
          <tpl fld="3" item="8"/>
          <tpl hier="71" item="0"/>
          <tpl fld="4" item="15"/>
        </tpls>
      </m>
      <m>
        <tpls c="4">
          <tpl fld="1" item="0"/>
          <tpl fld="2" item="28"/>
          <tpl hier="71" item="0"/>
          <tpl fld="4" item="15"/>
        </tpls>
      </m>
      <m>
        <tpls c="5">
          <tpl fld="1" item="0"/>
          <tpl fld="2" item="29"/>
          <tpl fld="3" item="3"/>
          <tpl hier="71" item="0"/>
          <tpl fld="4" item="15"/>
        </tpls>
      </m>
      <m>
        <tpls c="5">
          <tpl fld="1" item="0"/>
          <tpl fld="2" item="29"/>
          <tpl fld="3" item="7"/>
          <tpl hier="71" item="0"/>
          <tpl fld="4" item="15"/>
        </tpls>
      </m>
      <m>
        <tpls c="5">
          <tpl fld="1" item="0"/>
          <tpl fld="2" item="29"/>
          <tpl fld="3" item="11"/>
          <tpl hier="71" item="0"/>
          <tpl fld="4" item="15"/>
        </tpls>
      </m>
      <m>
        <tpls c="5">
          <tpl fld="1" item="0"/>
          <tpl fld="2" item="30"/>
          <tpl fld="3" item="2"/>
          <tpl hier="71" item="0"/>
          <tpl fld="4" item="15"/>
        </tpls>
      </m>
      <m>
        <tpls c="5">
          <tpl fld="1" item="0"/>
          <tpl fld="2" item="30"/>
          <tpl fld="3" item="6"/>
          <tpl hier="71" item="0"/>
          <tpl fld="4" item="15"/>
        </tpls>
      </m>
      <m>
        <tpls c="5">
          <tpl fld="1" item="0"/>
          <tpl fld="2" item="30"/>
          <tpl fld="3" item="10"/>
          <tpl hier="71" item="0"/>
          <tpl fld="4" item="15"/>
        </tpls>
      </m>
      <n v="3105131.12" in="0">
        <tpls c="5">
          <tpl fld="1" item="0"/>
          <tpl fld="2" item="0"/>
          <tpl fld="3" item="0"/>
          <tpl hier="71" item="0"/>
          <tpl hier="78" item="4294967295"/>
        </tpls>
      </n>
      <n v="3055802.08" in="0">
        <tpls c="5">
          <tpl fld="1" item="0"/>
          <tpl fld="2" item="0"/>
          <tpl fld="3" item="4"/>
          <tpl hier="71" item="0"/>
          <tpl hier="78" item="4294967295"/>
        </tpls>
      </n>
      <n v="3577644.4900000007" in="0">
        <tpls c="5">
          <tpl fld="1" item="0"/>
          <tpl fld="2" item="0"/>
          <tpl fld="3" item="8"/>
          <tpl hier="71" item="0"/>
          <tpl hier="78" item="4294967295"/>
        </tpls>
      </n>
      <n v="39054595.489999995" in="0">
        <tpls c="4">
          <tpl fld="1" item="0"/>
          <tpl fld="2" item="0"/>
          <tpl hier="71" item="0"/>
          <tpl hier="78" item="4294967295"/>
        </tpls>
      </n>
      <n v="3660044.4699999997" in="0">
        <tpls c="5">
          <tpl fld="1" item="0"/>
          <tpl fld="2" item="1"/>
          <tpl fld="3" item="3"/>
          <tpl hier="71" item="0"/>
          <tpl hier="78" item="4294967295"/>
        </tpls>
      </n>
      <n v="7374733.1100000013" in="0">
        <tpls c="5">
          <tpl fld="1" item="0"/>
          <tpl fld="2" item="1"/>
          <tpl fld="3" item="7"/>
          <tpl hier="71" item="0"/>
          <tpl hier="78" item="4294967295"/>
        </tpls>
      </n>
      <n v="7310945.129999999" in="0">
        <tpls c="5">
          <tpl fld="1" item="0"/>
          <tpl fld="2" item="1"/>
          <tpl fld="3" item="11"/>
          <tpl hier="71" item="0"/>
          <tpl hier="78" item="4294967295"/>
        </tpls>
      </n>
      <n v="13055517.829999994" in="0">
        <tpls c="5">
          <tpl fld="1" item="0"/>
          <tpl fld="2" item="2"/>
          <tpl fld="3" item="2"/>
          <tpl hier="71" item="0"/>
          <tpl hier="78" item="4294967295"/>
        </tpls>
      </n>
      <n v="12759751.689999998" in="0">
        <tpls c="5">
          <tpl fld="1" item="0"/>
          <tpl fld="2" item="2"/>
          <tpl fld="3" item="6"/>
          <tpl hier="71" item="0"/>
          <tpl hier="78" item="4294967295"/>
        </tpls>
      </n>
      <n v="14952531.839999996" in="0">
        <tpls c="5">
          <tpl fld="1" item="0"/>
          <tpl fld="2" item="2"/>
          <tpl fld="3" item="10"/>
          <tpl hier="71" item="0"/>
          <tpl hier="78" item="4294967295"/>
        </tpls>
      </n>
      <n v="15206225.080000004" in="0">
        <tpls c="5">
          <tpl fld="1" item="0"/>
          <tpl fld="2" item="3"/>
          <tpl fld="3" item="1"/>
          <tpl hier="71" item="0"/>
          <tpl hier="78" item="4294967295"/>
        </tpls>
      </n>
      <n v="18332624.820000004" in="0">
        <tpls c="5">
          <tpl fld="1" item="0"/>
          <tpl fld="2" item="3"/>
          <tpl fld="3" item="5"/>
          <tpl hier="71" item="0"/>
          <tpl hier="78" item="4294967295"/>
        </tpls>
      </n>
      <n v="20423006.43999999" in="0">
        <tpls c="5">
          <tpl fld="1" item="0"/>
          <tpl fld="2" item="3"/>
          <tpl fld="3" item="9"/>
          <tpl hier="71" item="0"/>
          <tpl hier="78" item="4294967295"/>
        </tpls>
      </n>
      <n v="20979261.720000014" in="0">
        <tpls c="5">
          <tpl fld="1" item="0"/>
          <tpl fld="2" item="4"/>
          <tpl fld="3" item="0"/>
          <tpl hier="71" item="0"/>
          <tpl hier="78" item="4294967295"/>
        </tpls>
      </n>
      <n v="21278944.990000013" in="0">
        <tpls c="5">
          <tpl fld="1" item="0"/>
          <tpl fld="2" item="4"/>
          <tpl fld="3" item="4"/>
          <tpl hier="71" item="0"/>
          <tpl hier="78" item="4294967295"/>
        </tpls>
      </n>
      <n v="21478743.580000006" in="0">
        <tpls c="5">
          <tpl fld="1" item="0"/>
          <tpl fld="2" item="4"/>
          <tpl fld="3" item="8"/>
          <tpl hier="71" item="0"/>
          <tpl hier="78" item="4294967295"/>
        </tpls>
      </n>
      <n v="255482275.35000086" in="0">
        <tpls c="4">
          <tpl fld="1" item="0"/>
          <tpl fld="2" item="4"/>
          <tpl hier="71" item="0"/>
          <tpl hier="78" item="4294967295"/>
        </tpls>
      </n>
      <n v="20708750.330000017" in="0">
        <tpls c="5">
          <tpl fld="1" item="0"/>
          <tpl fld="2" item="5"/>
          <tpl fld="3" item="3"/>
          <tpl hier="71" item="0"/>
          <tpl hier="78" item="4294967295"/>
        </tpls>
      </n>
      <n v="21599838.049999997" in="0">
        <tpls c="5">
          <tpl fld="1" item="0"/>
          <tpl fld="2" item="5"/>
          <tpl fld="3" item="7"/>
          <tpl hier="71" item="0"/>
          <tpl hier="78" item="4294967295"/>
        </tpls>
      </n>
      <n v="20864795.36700001" in="0">
        <tpls c="5">
          <tpl fld="1" item="0"/>
          <tpl fld="2" item="5"/>
          <tpl fld="3" item="11"/>
          <tpl hier="71" item="0"/>
          <tpl hier="78" item="4294967295"/>
        </tpls>
      </n>
      <n v="20898201.11700001" in="0">
        <tpls c="5">
          <tpl fld="1" item="0"/>
          <tpl fld="2" item="6"/>
          <tpl fld="3" item="2"/>
          <tpl hier="71" item="0"/>
          <tpl hier="78" item="4294967295"/>
        </tpls>
      </n>
      <n v="21109326.786999997" in="0">
        <tpls c="5">
          <tpl fld="1" item="0"/>
          <tpl fld="2" item="6"/>
          <tpl fld="3" item="6"/>
          <tpl hier="71" item="0"/>
          <tpl hier="78" item="4294967295"/>
        </tpls>
      </n>
      <n v="20763932.957000002" in="0">
        <tpls c="5">
          <tpl fld="1" item="0"/>
          <tpl fld="2" item="6"/>
          <tpl fld="3" item="10"/>
          <tpl hier="71" item="0"/>
          <tpl hier="78" item="4294967295"/>
        </tpls>
      </n>
      <n v="20453177.287" in="0">
        <tpls c="5">
          <tpl fld="1" item="0"/>
          <tpl fld="2" item="7"/>
          <tpl fld="3" item="1"/>
          <tpl hier="71" item="0"/>
          <tpl hier="78" item="4294967295"/>
        </tpls>
      </n>
      <n v="22661979.957000013" in="0">
        <tpls c="5">
          <tpl fld="1" item="0"/>
          <tpl fld="2" item="7"/>
          <tpl fld="3" item="5"/>
          <tpl hier="71" item="0"/>
          <tpl hier="78" item="4294967295"/>
        </tpls>
      </n>
      <n v="21946269.696999997" in="0">
        <tpls c="5">
          <tpl fld="1" item="0"/>
          <tpl fld="2" item="7"/>
          <tpl fld="3" item="9"/>
          <tpl hier="71" item="0"/>
          <tpl hier="78" item="4294967295"/>
        </tpls>
      </n>
      <n v="21657815.506999992" in="0">
        <tpls c="5">
          <tpl fld="1" item="0"/>
          <tpl fld="2" item="8"/>
          <tpl fld="3" item="0"/>
          <tpl hier="71" item="0"/>
          <tpl hier="78" item="4294967295"/>
        </tpls>
      </n>
      <n v="21585200.595999997" in="0">
        <tpls c="5">
          <tpl fld="1" item="0"/>
          <tpl fld="2" item="8"/>
          <tpl fld="3" item="4"/>
          <tpl hier="71" item="0"/>
          <tpl hier="78" item="4294967295"/>
        </tpls>
      </n>
      <n v="21599097.875999987" in="0">
        <tpls c="5">
          <tpl fld="1" item="0"/>
          <tpl fld="2" item="8"/>
          <tpl fld="3" item="8"/>
          <tpl hier="71" item="0"/>
          <tpl hier="78" item="4294967295"/>
        </tpls>
      </n>
      <n v="258518221.70600006" in="0">
        <tpls c="4">
          <tpl fld="1" item="0"/>
          <tpl fld="2" item="8"/>
          <tpl hier="71" item="0"/>
          <tpl hier="78" item="4294967295"/>
        </tpls>
      </n>
      <n v="20217398.225999977" in="0">
        <tpls c="5">
          <tpl fld="1" item="0"/>
          <tpl fld="2" item="9"/>
          <tpl fld="3" item="3"/>
          <tpl hier="71" item="0"/>
          <tpl hier="78" item="4294967295"/>
        </tpls>
      </n>
      <n v="19675528.405999985" in="0">
        <tpls c="5">
          <tpl fld="1" item="0"/>
          <tpl fld="2" item="9"/>
          <tpl fld="3" item="7"/>
          <tpl hier="71" item="0"/>
          <tpl hier="78" item="4294967295"/>
        </tpls>
      </n>
      <n v="19283188.348999981" in="0">
        <tpls c="5">
          <tpl fld="1" item="0"/>
          <tpl fld="2" item="9"/>
          <tpl fld="3" item="11"/>
          <tpl hier="71" item="0"/>
          <tpl hier="78" item="4294967295"/>
        </tpls>
      </n>
      <n v="18854313.738999996" in="0">
        <tpls c="5">
          <tpl fld="1" item="0"/>
          <tpl fld="2" item="10"/>
          <tpl fld="3" item="2"/>
          <tpl hier="71" item="0"/>
          <tpl hier="78" item="4294967295"/>
        </tpls>
      </n>
      <n v="18061012.008999992" in="0">
        <tpls c="5">
          <tpl fld="1" item="0"/>
          <tpl fld="2" item="10"/>
          <tpl fld="3" item="6"/>
          <tpl hier="71" item="0"/>
          <tpl hier="78" item="4294967295"/>
        </tpls>
      </n>
      <n v="17551867.018999994" in="0">
        <tpls c="5">
          <tpl fld="1" item="0"/>
          <tpl fld="2" item="10"/>
          <tpl fld="3" item="10"/>
          <tpl hier="71" item="0"/>
          <tpl hier="78" item="4294967295"/>
        </tpls>
      </n>
      <n v="17142088.568999987" in="0">
        <tpls c="5">
          <tpl fld="1" item="0"/>
          <tpl fld="2" item="11"/>
          <tpl fld="3" item="1"/>
          <tpl hier="71" item="0"/>
          <tpl hier="78" item="4294967295"/>
        </tpls>
      </n>
      <n v="16779217.708999995" in="0">
        <tpls c="5">
          <tpl fld="1" item="0"/>
          <tpl fld="2" item="11"/>
          <tpl fld="3" item="5"/>
          <tpl hier="71" item="0"/>
          <tpl hier="78" item="4294967295"/>
        </tpls>
      </n>
      <n v="15992601.608999994" in="0">
        <tpls c="5">
          <tpl fld="1" item="0"/>
          <tpl fld="2" item="11"/>
          <tpl fld="3" item="9"/>
          <tpl hier="71" item="0"/>
          <tpl hier="78" item="4294967295"/>
        </tpls>
      </n>
      <n v="15563110.818999996" in="0">
        <tpls c="5">
          <tpl fld="1" item="0"/>
          <tpl fld="2" item="12"/>
          <tpl fld="3" item="0"/>
          <tpl hier="71" item="0"/>
          <tpl hier="78" item="4294967295"/>
        </tpls>
      </n>
      <n v="15216628.848999996" in="0">
        <tpls c="5">
          <tpl fld="1" item="0"/>
          <tpl fld="2" item="12"/>
          <tpl fld="3" item="4"/>
          <tpl hier="71" item="0"/>
          <tpl hier="78" item="4294967295"/>
        </tpls>
      </n>
      <n v="14849539.489000002" in="0">
        <tpls c="5">
          <tpl fld="1" item="0"/>
          <tpl fld="2" item="12"/>
          <tpl fld="3" item="8"/>
          <tpl hier="71" item="0"/>
          <tpl hier="78" item="4294967295"/>
        </tpls>
      </n>
      <n v="180263559.20800003" in="0">
        <tpls c="4">
          <tpl fld="1" item="0"/>
          <tpl fld="2" item="12"/>
          <tpl hier="71" item="0"/>
          <tpl hier="78" item="4294967295"/>
        </tpls>
      </n>
      <n v="12690240.079000004" in="0">
        <tpls c="5">
          <tpl fld="1" item="0"/>
          <tpl fld="2" item="13"/>
          <tpl fld="3" item="3"/>
          <tpl hier="71" item="0"/>
          <tpl hier="78" item="4294967295"/>
        </tpls>
      </n>
      <n v="12354352.820000004" in="0">
        <tpls c="5">
          <tpl fld="1" item="0"/>
          <tpl fld="2" item="13"/>
          <tpl fld="3" item="7"/>
          <tpl hier="71" item="0"/>
          <tpl hier="78" item="4294967295"/>
        </tpls>
      </n>
      <n v="12152329.960000006" in="0">
        <tpls c="5">
          <tpl fld="1" item="0"/>
          <tpl fld="2" item="13"/>
          <tpl fld="3" item="11"/>
          <tpl hier="71" item="0"/>
          <tpl hier="78" item="4294967295"/>
        </tpls>
      </n>
      <n v="11850981.750000002" in="0">
        <tpls c="5">
          <tpl fld="1" item="0"/>
          <tpl fld="2" item="14"/>
          <tpl fld="3" item="2"/>
          <tpl hier="71" item="0"/>
          <tpl hier="78" item="4294967295"/>
        </tpls>
      </n>
      <n v="11096315.799999999" in="0">
        <tpls c="5">
          <tpl fld="1" item="0"/>
          <tpl fld="2" item="14"/>
          <tpl fld="3" item="6"/>
          <tpl hier="71" item="0"/>
          <tpl hier="78" item="4294967295"/>
        </tpls>
      </n>
      <n v="10785374.330000004" in="0">
        <tpls c="5">
          <tpl fld="1" item="0"/>
          <tpl fld="2" item="14"/>
          <tpl fld="3" item="10"/>
          <tpl hier="71" item="0"/>
          <tpl hier="78" item="4294967295"/>
        </tpls>
      </n>
      <n v="10520955.350000003" in="0">
        <tpls c="5">
          <tpl fld="1" item="0"/>
          <tpl fld="2" item="15"/>
          <tpl fld="3" item="1"/>
          <tpl hier="71" item="0"/>
          <tpl hier="78" item="4294967295"/>
        </tpls>
      </n>
      <n v="10313969.289999997" in="0">
        <tpls c="5">
          <tpl fld="1" item="0"/>
          <tpl fld="2" item="15"/>
          <tpl fld="3" item="5"/>
          <tpl hier="71" item="0"/>
          <tpl hier="78" item="4294967295"/>
        </tpls>
      </n>
      <n v="9768323.2200000044" in="0">
        <tpls c="5">
          <tpl fld="1" item="0"/>
          <tpl fld="2" item="15"/>
          <tpl fld="3" item="9"/>
          <tpl hier="71" item="0"/>
          <tpl hier="78" item="4294967295"/>
        </tpls>
      </n>
      <n v="9510409.6800000034" in="0">
        <tpls c="5">
          <tpl fld="1" item="0"/>
          <tpl fld="2" item="16"/>
          <tpl fld="3" item="0"/>
          <tpl hier="71" item="0"/>
          <tpl hier="78" item="4294967295"/>
        </tpls>
      </n>
      <n v="9204742.4600000046" in="0">
        <tpls c="5">
          <tpl fld="1" item="0"/>
          <tpl fld="2" item="16"/>
          <tpl fld="3" item="4"/>
          <tpl hier="71" item="0"/>
          <tpl hier="78" item="4294967295"/>
        </tpls>
      </n>
      <n v="8991824.6800000016" in="0">
        <tpls c="5">
          <tpl fld="1" item="0"/>
          <tpl fld="2" item="16"/>
          <tpl fld="3" item="8"/>
          <tpl hier="71" item="0"/>
          <tpl hier="78" item="4294967295"/>
        </tpls>
      </n>
      <n v="109268481.7" in="0">
        <tpls c="4">
          <tpl fld="1" item="0"/>
          <tpl fld="2" item="16"/>
          <tpl hier="71" item="0"/>
          <tpl hier="78" item="4294967295"/>
        </tpls>
      </n>
      <n v="8226138.6300000027" in="0">
        <tpls c="5">
          <tpl fld="1" item="0"/>
          <tpl fld="2" item="17"/>
          <tpl fld="3" item="3"/>
          <tpl hier="71" item="0"/>
          <tpl hier="78" item="4294967295"/>
        </tpls>
      </n>
      <n v="7933570.0600000024" in="0">
        <tpls c="5">
          <tpl fld="1" item="0"/>
          <tpl fld="2" item="17"/>
          <tpl fld="3" item="7"/>
          <tpl hier="71" item="0"/>
          <tpl hier="78" item="4294967295"/>
        </tpls>
      </n>
      <n v="7727677.3400000008" in="0">
        <tpls c="5">
          <tpl fld="1" item="0"/>
          <tpl fld="2" item="17"/>
          <tpl fld="3" item="11"/>
          <tpl hier="71" item="0"/>
          <tpl hier="78" item="4294967295"/>
        </tpls>
      </n>
      <n v="7475672.6600000029" in="0">
        <tpls c="5">
          <tpl fld="1" item="0"/>
          <tpl fld="2" item="18"/>
          <tpl fld="3" item="2"/>
          <tpl hier="71" item="0"/>
          <tpl hier="78" item="4294967295"/>
        </tpls>
      </n>
      <n v="6962646.0300000012" in="0">
        <tpls c="5">
          <tpl fld="1" item="0"/>
          <tpl fld="2" item="18"/>
          <tpl fld="3" item="6"/>
          <tpl hier="71" item="0"/>
          <tpl hier="78" item="4294967295"/>
        </tpls>
      </n>
      <n v="6660998.7400000021" in="0">
        <tpls c="5">
          <tpl fld="1" item="0"/>
          <tpl fld="2" item="18"/>
          <tpl fld="3" item="10"/>
          <tpl hier="71" item="0"/>
          <tpl hier="78" item="4294967295"/>
        </tpls>
      </n>
      <n v="6399682.2400000021" in="0">
        <tpls c="5">
          <tpl fld="1" item="0"/>
          <tpl fld="2" item="19"/>
          <tpl fld="3" item="1"/>
          <tpl hier="71" item="0"/>
          <tpl hier="78" item="4294967295"/>
        </tpls>
      </n>
      <n v="6176951.3300000038" in="0">
        <tpls c="5">
          <tpl fld="1" item="0"/>
          <tpl fld="2" item="19"/>
          <tpl fld="3" item="5"/>
          <tpl hier="71" item="0"/>
          <tpl hier="78" item="4294967295"/>
        </tpls>
      </n>
      <n v="5644493.370000002" in="0">
        <tpls c="5">
          <tpl fld="1" item="0"/>
          <tpl fld="2" item="19"/>
          <tpl fld="3" item="9"/>
          <tpl hier="71" item="0"/>
          <tpl hier="78" item="4294967295"/>
        </tpls>
      </n>
      <n v="5372447.8100000033" in="0">
        <tpls c="5">
          <tpl fld="1" item="0"/>
          <tpl fld="2" item="20"/>
          <tpl fld="3" item="0"/>
          <tpl hier="71" item="0"/>
          <tpl hier="78" item="4294967295"/>
        </tpls>
      </n>
      <n v="5051197.63" in="0">
        <tpls c="5">
          <tpl fld="1" item="0"/>
          <tpl fld="2" item="20"/>
          <tpl fld="3" item="4"/>
          <tpl hier="71" item="0"/>
          <tpl hier="78" item="4294967295"/>
        </tpls>
      </n>
      <n v="4808256.8900000015" in="0">
        <tpls c="5">
          <tpl fld="1" item="0"/>
          <tpl fld="2" item="20"/>
          <tpl fld="3" item="8"/>
          <tpl hier="71" item="0"/>
          <tpl hier="78" item="4294967295"/>
        </tpls>
      </n>
      <n v="59257599.230000041" in="0">
        <tpls c="4">
          <tpl fld="1" item="0"/>
          <tpl fld="2" item="20"/>
          <tpl hier="71" item="0"/>
          <tpl hier="78" item="4294967295"/>
        </tpls>
      </n>
      <n v="3968584.2699999996" in="0">
        <tpls c="5">
          <tpl fld="1" item="0"/>
          <tpl fld="2" item="21"/>
          <tpl fld="3" item="3"/>
          <tpl hier="71" item="0"/>
          <tpl hier="78" item="4294967295"/>
        </tpls>
      </n>
      <n v="3630009.4800000004" in="0">
        <tpls c="5">
          <tpl fld="1" item="0"/>
          <tpl fld="2" item="21"/>
          <tpl fld="3" item="7"/>
          <tpl hier="71" item="0"/>
          <tpl hier="78" item="4294967295"/>
        </tpls>
      </n>
      <n v="3313386.17" in="0">
        <tpls c="5">
          <tpl fld="1" item="0"/>
          <tpl fld="2" item="21"/>
          <tpl fld="3" item="11"/>
          <tpl hier="71" item="0"/>
          <tpl hier="78" item="4294967295"/>
        </tpls>
      </n>
      <n v="3122890.84" in="0">
        <tpls c="5">
          <tpl fld="1" item="0"/>
          <tpl fld="2" item="22"/>
          <tpl fld="3" item="2"/>
          <tpl hier="71" item="0"/>
          <tpl hier="78" item="4294967295"/>
        </tpls>
      </n>
      <n v="2838963.3699999996" in="0">
        <tpls c="5">
          <tpl fld="1" item="0"/>
          <tpl fld="2" item="22"/>
          <tpl fld="3" item="6"/>
          <tpl hier="71" item="0"/>
          <tpl hier="78" item="4294967295"/>
        </tpls>
      </n>
      <n v="2612833.3699999992" in="0">
        <tpls c="5">
          <tpl fld="1" item="0"/>
          <tpl fld="2" item="22"/>
          <tpl fld="3" item="10"/>
          <tpl hier="71" item="0"/>
          <tpl hier="78" item="4294967295"/>
        </tpls>
      </n>
      <n v="2431056.0000000005" in="0">
        <tpls c="5">
          <tpl fld="1" item="0"/>
          <tpl fld="2" item="23"/>
          <tpl fld="3" item="1"/>
          <tpl hier="71" item="0"/>
          <tpl hier="78" item="4294967295"/>
        </tpls>
      </n>
      <n v="2232229.4300000006" in="0">
        <tpls c="5">
          <tpl fld="1" item="0"/>
          <tpl fld="2" item="23"/>
          <tpl fld="3" item="5"/>
          <tpl hier="71" item="0"/>
          <tpl hier="78" item="4294967295"/>
        </tpls>
      </n>
      <n v="1965515.8200000005" in="0">
        <tpls c="5">
          <tpl fld="1" item="0"/>
          <tpl fld="2" item="23"/>
          <tpl fld="3" item="9"/>
          <tpl hier="71" item="0"/>
          <tpl hier="78" item="4294967295"/>
        </tpls>
      </n>
      <n v="972168.64000000013" in="0">
        <tpls c="5">
          <tpl fld="1" item="0"/>
          <tpl fld="2" item="24"/>
          <tpl fld="3" item="0"/>
          <tpl hier="71" item="0"/>
          <tpl hier="78" item="4294967295"/>
        </tpls>
      </n>
      <n v="932254.80000000028" in="0">
        <tpls c="5">
          <tpl fld="1" item="0"/>
          <tpl fld="2" item="24"/>
          <tpl fld="3" item="4"/>
          <tpl hier="71" item="0"/>
          <tpl hier="78" item="4294967295"/>
        </tpls>
      </n>
      <n v="913724.40000000026" in="0">
        <tpls c="5">
          <tpl fld="1" item="0"/>
          <tpl fld="2" item="24"/>
          <tpl fld="3" item="8"/>
          <tpl hier="71" item="0"/>
          <tpl hier="78" item="4294967295"/>
        </tpls>
      </n>
      <n v="11031205.089999998" in="0">
        <tpls c="4">
          <tpl fld="1" item="0"/>
          <tpl fld="2" item="24"/>
          <tpl hier="71" item="0"/>
          <tpl hier="78" item="4294967295"/>
        </tpls>
      </n>
      <n v="769394.56000000052" in="0">
        <tpls c="5">
          <tpl fld="1" item="0"/>
          <tpl fld="2" item="25"/>
          <tpl fld="3" item="3"/>
          <tpl hier="71" item="0"/>
          <tpl hier="78" item="4294967295"/>
        </tpls>
      </n>
      <n v="729170.44000000041" in="0">
        <tpls c="5">
          <tpl fld="1" item="0"/>
          <tpl fld="2" item="25"/>
          <tpl fld="3" item="7"/>
          <tpl hier="71" item="0"/>
          <tpl hier="78" item="4294967295"/>
        </tpls>
      </n>
      <n v="727810.9600000002" in="0">
        <tpls c="5">
          <tpl fld="1" item="0"/>
          <tpl fld="2" item="25"/>
          <tpl fld="3" item="11"/>
          <tpl hier="71" item="0"/>
          <tpl hier="78" item="4294967295"/>
        </tpls>
      </n>
      <n v="724281.26000000024" in="0">
        <tpls c="5">
          <tpl fld="1" item="0"/>
          <tpl fld="2" item="26"/>
          <tpl fld="3" item="2"/>
          <tpl hier="71" item="0"/>
          <tpl hier="78" item="4294967295"/>
        </tpls>
      </n>
      <n v="715821.42000000039" in="0">
        <tpls c="5">
          <tpl fld="1" item="0"/>
          <tpl fld="2" item="26"/>
          <tpl fld="3" item="6"/>
          <tpl hier="71" item="0"/>
          <tpl hier="78" item="4294967295"/>
        </tpls>
      </n>
      <n v="712432.92000000039" in="0">
        <tpls c="5">
          <tpl fld="1" item="0"/>
          <tpl fld="2" item="26"/>
          <tpl fld="3" item="10"/>
          <tpl hier="71" item="0"/>
          <tpl hier="78" item="4294967295"/>
        </tpls>
      </n>
      <n v="709023.6400000006" in="0">
        <tpls c="5">
          <tpl fld="1" item="0"/>
          <tpl fld="2" item="27"/>
          <tpl fld="3" item="1"/>
          <tpl hier="71" item="0"/>
          <tpl hier="78" item="4294967295"/>
        </tpls>
      </n>
      <n v="707286.19000000053" in="0">
        <tpls c="5">
          <tpl fld="1" item="0"/>
          <tpl fld="2" item="27"/>
          <tpl fld="3" item="5"/>
          <tpl hier="71" item="0"/>
          <tpl hier="78" item="4294967295"/>
        </tpls>
      </n>
      <n v="698670.0400000005" in="0">
        <tpls c="5">
          <tpl fld="1" item="0"/>
          <tpl fld="2" item="27"/>
          <tpl fld="3" item="9"/>
          <tpl hier="71" item="0"/>
          <tpl hier="78" item="4294967295"/>
        </tpls>
      </n>
      <n v="695176.48000000045" in="0">
        <tpls c="5">
          <tpl fld="1" item="0"/>
          <tpl fld="2" item="28"/>
          <tpl fld="3" item="0"/>
          <tpl hier="71" item="0"/>
          <tpl hier="78" item="4294967295"/>
        </tpls>
      </n>
      <n v="691661.52000000048" in="0">
        <tpls c="5">
          <tpl fld="1" item="0"/>
          <tpl fld="2" item="28"/>
          <tpl fld="3" item="4"/>
          <tpl hier="71" item="0"/>
          <tpl hier="78" item="4294967295"/>
        </tpls>
      </n>
      <n v="689764.23000000056" in="0">
        <tpls c="5">
          <tpl fld="1" item="0"/>
          <tpl fld="2" item="28"/>
          <tpl fld="3" item="8"/>
          <tpl hier="71" item="0"/>
          <tpl hier="78" item="4294967295"/>
        </tpls>
      </n>
      <n v="8285168.0699999845" in="0">
        <tpls c="4">
          <tpl fld="1" item="0"/>
          <tpl fld="2" item="28"/>
          <tpl hier="71" item="0"/>
          <tpl hier="78" item="4294967295"/>
        </tpls>
      </n>
      <n v="677385.06000000052" in="0">
        <tpls c="5">
          <tpl fld="1" item="0"/>
          <tpl fld="2" item="29"/>
          <tpl fld="3" item="3"/>
          <tpl hier="71" item="0"/>
          <tpl hier="78" item="4294967295"/>
        </tpls>
      </n>
      <n v="673761.12000000058" in="0">
        <tpls c="5">
          <tpl fld="1" item="0"/>
          <tpl fld="2" item="29"/>
          <tpl fld="3" item="7"/>
          <tpl hier="71" item="0"/>
          <tpl hier="78" item="4294967295"/>
        </tpls>
      </n>
      <n v="671699.0400000005" in="0">
        <tpls c="5">
          <tpl fld="1" item="0"/>
          <tpl fld="2" item="29"/>
          <tpl fld="3" item="11"/>
          <tpl hier="71" item="0"/>
          <tpl hier="78" item="4294967295"/>
        </tpls>
      </n>
      <n v="668019.34000000055" in="0">
        <tpls c="5">
          <tpl fld="1" item="0"/>
          <tpl fld="2" item="30"/>
          <tpl fld="3" item="2"/>
          <tpl hier="71" item="0"/>
          <tpl hier="78" item="4294967295"/>
        </tpls>
      </n>
      <n v="659042.06000000052" in="0">
        <tpls c="5">
          <tpl fld="1" item="0"/>
          <tpl fld="2" item="30"/>
          <tpl fld="3" item="6"/>
          <tpl hier="71" item="0"/>
          <tpl hier="78" item="4294967295"/>
        </tpls>
      </n>
      <n v="655305.78000000026" in="0">
        <tpls c="5">
          <tpl fld="1" item="0"/>
          <tpl fld="2" item="30"/>
          <tpl fld="3" item="10"/>
          <tpl hier="71" item="0"/>
          <tpl hier="78" item="4294967295"/>
        </tpls>
      </n>
      <m>
        <tpls c="5">
          <tpl fld="1" item="0"/>
          <tpl fld="2" item="25"/>
          <tpl fld="3" item="4"/>
          <tpl hier="71" item="0"/>
          <tpl fld="4" item="15"/>
        </tpls>
      </m>
      <m>
        <tpls c="5">
          <tpl fld="1" item="0"/>
          <tpl fld="2" item="25"/>
          <tpl fld="3" item="8"/>
          <tpl hier="71" item="0"/>
          <tpl fld="4" item="15"/>
        </tpls>
      </m>
      <m>
        <tpls c="4">
          <tpl fld="1" item="0"/>
          <tpl fld="2" item="25"/>
          <tpl hier="71" item="0"/>
          <tpl fld="4" item="15"/>
        </tpls>
      </m>
      <m>
        <tpls c="5">
          <tpl fld="1" item="0"/>
          <tpl fld="2" item="26"/>
          <tpl fld="3" item="3"/>
          <tpl hier="71" item="0"/>
          <tpl fld="4" item="15"/>
        </tpls>
      </m>
      <m>
        <tpls c="5">
          <tpl fld="1" item="0"/>
          <tpl fld="2" item="26"/>
          <tpl fld="3" item="7"/>
          <tpl hier="71" item="0"/>
          <tpl fld="4" item="15"/>
        </tpls>
      </m>
      <m>
        <tpls c="5">
          <tpl fld="1" item="0"/>
          <tpl fld="2" item="26"/>
          <tpl fld="3" item="11"/>
          <tpl hier="71" item="0"/>
          <tpl fld="4" item="15"/>
        </tpls>
      </m>
      <m>
        <tpls c="5">
          <tpl fld="1" item="0"/>
          <tpl fld="2" item="27"/>
          <tpl fld="3" item="2"/>
          <tpl hier="71" item="0"/>
          <tpl fld="4" item="15"/>
        </tpls>
      </m>
      <m>
        <tpls c="5">
          <tpl fld="1" item="0"/>
          <tpl fld="2" item="27"/>
          <tpl fld="3" item="6"/>
          <tpl hier="71" item="0"/>
          <tpl fld="4" item="15"/>
        </tpls>
      </m>
      <m>
        <tpls c="5">
          <tpl fld="1" item="0"/>
          <tpl fld="2" item="27"/>
          <tpl fld="3" item="10"/>
          <tpl hier="71" item="0"/>
          <tpl fld="4" item="15"/>
        </tpls>
      </m>
      <m>
        <tpls c="5">
          <tpl fld="1" item="0"/>
          <tpl fld="2" item="28"/>
          <tpl fld="3" item="1"/>
          <tpl hier="71" item="0"/>
          <tpl fld="4" item="15"/>
        </tpls>
      </m>
      <m>
        <tpls c="5">
          <tpl fld="1" item="0"/>
          <tpl fld="2" item="28"/>
          <tpl fld="3" item="5"/>
          <tpl hier="71" item="0"/>
          <tpl fld="4" item="15"/>
        </tpls>
      </m>
      <m>
        <tpls c="5">
          <tpl fld="1" item="0"/>
          <tpl fld="2" item="28"/>
          <tpl fld="3" item="9"/>
          <tpl hier="71" item="0"/>
          <tpl fld="4" item="15"/>
        </tpls>
      </m>
      <m>
        <tpls c="5">
          <tpl fld="1" item="0"/>
          <tpl fld="2" item="29"/>
          <tpl fld="3" item="0"/>
          <tpl hier="71" item="0"/>
          <tpl fld="4" item="15"/>
        </tpls>
      </m>
      <m>
        <tpls c="5">
          <tpl fld="1" item="0"/>
          <tpl fld="2" item="29"/>
          <tpl fld="3" item="4"/>
          <tpl hier="71" item="0"/>
          <tpl fld="4" item="15"/>
        </tpls>
      </m>
      <m>
        <tpls c="5">
          <tpl fld="1" item="0"/>
          <tpl fld="2" item="29"/>
          <tpl fld="3" item="8"/>
          <tpl hier="71" item="0"/>
          <tpl fld="4" item="15"/>
        </tpls>
      </m>
      <m>
        <tpls c="4">
          <tpl fld="1" item="0"/>
          <tpl fld="2" item="29"/>
          <tpl hier="71" item="0"/>
          <tpl fld="4" item="15"/>
        </tpls>
      </m>
      <m>
        <tpls c="5">
          <tpl fld="1" item="0"/>
          <tpl fld="2" item="30"/>
          <tpl fld="3" item="3"/>
          <tpl hier="71" item="0"/>
          <tpl fld="4" item="15"/>
        </tpls>
      </m>
      <m>
        <tpls c="5">
          <tpl fld="1" item="0"/>
          <tpl fld="2" item="30"/>
          <tpl fld="3" item="7"/>
          <tpl hier="71" item="0"/>
          <tpl fld="4" item="15"/>
        </tpls>
      </m>
      <m>
        <tpls c="5">
          <tpl fld="1" item="0"/>
          <tpl fld="2" item="30"/>
          <tpl fld="3" item="11"/>
          <tpl hier="71" item="0"/>
          <tpl fld="4" item="15"/>
        </tpls>
      </m>
      <n v="3097969.7800000003" in="0">
        <tpls c="5">
          <tpl fld="1" item="0"/>
          <tpl fld="2" item="0"/>
          <tpl fld="3" item="1"/>
          <tpl hier="71" item="0"/>
          <tpl hier="78" item="4294967295"/>
        </tpls>
      </n>
      <n v="3087813.5400000005" in="0">
        <tpls c="5">
          <tpl fld="1" item="0"/>
          <tpl fld="2" item="0"/>
          <tpl fld="3" item="5"/>
          <tpl hier="71" item="0"/>
          <tpl hier="78" item="4294967295"/>
        </tpls>
      </n>
      <n v="3463670.7199999997" in="0">
        <tpls c="5">
          <tpl fld="1" item="0"/>
          <tpl fld="2" item="0"/>
          <tpl fld="3" item="9"/>
          <tpl hier="71" item="0"/>
          <tpl hier="78" item="4294967295"/>
        </tpls>
      </n>
      <n v="3730815.6500000004" in="0">
        <tpls c="5">
          <tpl fld="1" item="0"/>
          <tpl fld="2" item="1"/>
          <tpl fld="3" item="0"/>
          <tpl hier="71" item="0"/>
          <tpl hier="78" item="4294967295"/>
        </tpls>
      </n>
      <n v="3652446.64" in="0">
        <tpls c="5">
          <tpl fld="1" item="0"/>
          <tpl fld="2" item="1"/>
          <tpl fld="3" item="4"/>
          <tpl hier="71" item="0"/>
          <tpl hier="78" item="4294967295"/>
        </tpls>
      </n>
      <n v="7431730.8999999976" in="0">
        <tpls c="5">
          <tpl fld="1" item="0"/>
          <tpl fld="2" item="1"/>
          <tpl fld="3" item="8"/>
          <tpl hier="71" item="0"/>
          <tpl hier="78" item="4294967295"/>
        </tpls>
      </n>
      <n v="66592876.690000057" in="0">
        <tpls c="4">
          <tpl fld="1" item="0"/>
          <tpl fld="2" item="1"/>
          <tpl hier="71" item="0"/>
          <tpl hier="78" item="4294967295"/>
        </tpls>
      </n>
      <n v="12920907.810000001" in="0">
        <tpls c="5">
          <tpl fld="1" item="0"/>
          <tpl fld="2" item="2"/>
          <tpl fld="3" item="3"/>
          <tpl hier="71" item="0"/>
          <tpl hier="78" item="4294967295"/>
        </tpls>
      </n>
      <n v="12787518.009999994" in="0">
        <tpls c="5">
          <tpl fld="1" item="0"/>
          <tpl fld="2" item="2"/>
          <tpl fld="3" item="7"/>
          <tpl hier="71" item="0"/>
          <tpl hier="78" item="4294967295"/>
        </tpls>
      </n>
      <n v="15114041.429999994" in="0">
        <tpls c="5">
          <tpl fld="1" item="0"/>
          <tpl fld="2" item="2"/>
          <tpl fld="3" item="11"/>
          <tpl hier="71" item="0"/>
          <tpl hier="78" item="4294967295"/>
        </tpls>
      </n>
      <n v="15503157.34" in="0">
        <tpls c="5">
          <tpl fld="1" item="0"/>
          <tpl fld="2" item="3"/>
          <tpl fld="3" item="2"/>
          <tpl hier="71" item="0"/>
          <tpl hier="78" item="4294967295"/>
        </tpls>
      </n>
      <n v="18634566.949999988" in="0">
        <tpls c="5">
          <tpl fld="1" item="0"/>
          <tpl fld="2" item="3"/>
          <tpl fld="3" item="6"/>
          <tpl hier="71" item="0"/>
          <tpl hier="78" item="4294967295"/>
        </tpls>
      </n>
      <n v="20670444.440000005" in="0">
        <tpls c="5">
          <tpl fld="1" item="0"/>
          <tpl fld="2" item="3"/>
          <tpl fld="3" item="10"/>
          <tpl hier="71" item="0"/>
          <tpl hier="78" item="4294967295"/>
        </tpls>
      </n>
      <n v="21164716.700000007" in="0">
        <tpls c="5">
          <tpl fld="1" item="0"/>
          <tpl fld="2" item="4"/>
          <tpl fld="3" item="1"/>
          <tpl hier="71" item="0"/>
          <tpl hier="78" item="4294967295"/>
        </tpls>
      </n>
      <n v="21472511.950000007" in="0">
        <tpls c="5">
          <tpl fld="1" item="0"/>
          <tpl fld="2" item="4"/>
          <tpl fld="3" item="5"/>
          <tpl hier="71" item="0"/>
          <tpl hier="78" item="4294967295"/>
        </tpls>
      </n>
      <n v="21293867.399999987" in="0">
        <tpls c="5">
          <tpl fld="1" item="0"/>
          <tpl fld="2" item="4"/>
          <tpl fld="3" item="9"/>
          <tpl hier="71" item="0"/>
          <tpl hier="78" item="4294967295"/>
        </tpls>
      </n>
      <n v="20996222.349999994" in="0">
        <tpls c="5">
          <tpl fld="1" item="0"/>
          <tpl fld="2" item="5"/>
          <tpl fld="3" item="0"/>
          <tpl hier="71" item="0"/>
          <tpl hier="78" item="4294967295"/>
        </tpls>
      </n>
      <n v="20540570.580000017" in="0">
        <tpls c="5">
          <tpl fld="1" item="0"/>
          <tpl fld="2" item="5"/>
          <tpl fld="3" item="4"/>
          <tpl hier="71" item="0"/>
          <tpl hier="78" item="4294967295"/>
        </tpls>
      </n>
      <n v="20608707.970000003" in="0">
        <tpls c="5">
          <tpl fld="1" item="0"/>
          <tpl fld="2" item="5"/>
          <tpl fld="3" item="8"/>
          <tpl hier="71" item="0"/>
          <tpl hier="78" item="4294967295"/>
        </tpls>
      </n>
      <n v="246702809.83000025" in="0">
        <tpls c="4">
          <tpl fld="1" item="0"/>
          <tpl fld="2" item="5"/>
          <tpl hier="71" item="0"/>
          <tpl hier="78" item="4294967295"/>
        </tpls>
      </n>
      <n v="20612306.106999993" in="0">
        <tpls c="5">
          <tpl fld="1" item="0"/>
          <tpl fld="2" item="6"/>
          <tpl fld="3" item="3"/>
          <tpl hier="71" item="0"/>
          <tpl hier="78" item="4294967295"/>
        </tpls>
      </n>
      <n v="21046113.907000009" in="0">
        <tpls c="5">
          <tpl fld="1" item="0"/>
          <tpl fld="2" item="6"/>
          <tpl fld="3" item="7"/>
          <tpl hier="71" item="0"/>
          <tpl hier="78" item="4294967295"/>
        </tpls>
      </n>
      <n v="20852902.196999997" in="0">
        <tpls c="5">
          <tpl fld="1" item="0"/>
          <tpl fld="2" item="6"/>
          <tpl fld="3" item="11"/>
          <tpl hier="71" item="0"/>
          <tpl hier="78" item="4294967295"/>
        </tpls>
      </n>
      <n v="20702830.546999987" in="0">
        <tpls c="5">
          <tpl fld="1" item="0"/>
          <tpl fld="2" item="7"/>
          <tpl fld="3" item="2"/>
          <tpl hier="71" item="0"/>
          <tpl hier="78" item="4294967295"/>
        </tpls>
      </n>
      <n v="22281691.246999998" in="0">
        <tpls c="5">
          <tpl fld="1" item="0"/>
          <tpl fld="2" item="7"/>
          <tpl fld="3" item="6"/>
          <tpl hier="71" item="0"/>
          <tpl hier="78" item="4294967295"/>
        </tpls>
      </n>
      <n v="21845833.546999991" in="0">
        <tpls c="5">
          <tpl fld="1" item="0"/>
          <tpl fld="2" item="7"/>
          <tpl fld="3" item="10"/>
          <tpl hier="71" item="0"/>
          <tpl hier="78" item="4294967295"/>
        </tpls>
      </n>
      <n v="21781186.096999984" in="0">
        <tpls c="5">
          <tpl fld="1" item="0"/>
          <tpl fld="2" item="8"/>
          <tpl fld="3" item="1"/>
          <tpl hier="71" item="0"/>
          <tpl hier="78" item="4294967295"/>
        </tpls>
      </n>
      <n v="21776839.085999984" in="0">
        <tpls c="5">
          <tpl fld="1" item="0"/>
          <tpl fld="2" item="8"/>
          <tpl fld="3" item="5"/>
          <tpl hier="71" item="0"/>
          <tpl hier="78" item="4294967295"/>
        </tpls>
      </n>
      <n v="21225018.585999981" in="0">
        <tpls c="5">
          <tpl fld="1" item="0"/>
          <tpl fld="2" item="8"/>
          <tpl fld="3" item="9"/>
          <tpl hier="71" item="0"/>
          <tpl hier="78" item="4294967295"/>
        </tpls>
      </n>
      <n v="20796724.205999985" in="0">
        <tpls c="5">
          <tpl fld="1" item="0"/>
          <tpl fld="2" item="9"/>
          <tpl fld="3" item="0"/>
          <tpl hier="71" item="0"/>
          <tpl hier="78" item="4294967295"/>
        </tpls>
      </n>
      <n v="20113833.205999982" in="0">
        <tpls c="5">
          <tpl fld="1" item="0"/>
          <tpl fld="2" item="9"/>
          <tpl fld="3" item="4"/>
          <tpl hier="71" item="0"/>
          <tpl hier="78" item="4294967295"/>
        </tpls>
      </n>
      <n v="19717593.75599999" in="0">
        <tpls c="5">
          <tpl fld="1" item="0"/>
          <tpl fld="2" item="9"/>
          <tpl fld="3" item="8"/>
          <tpl hier="71" item="0"/>
          <tpl hier="78" item="4294967295"/>
        </tpls>
      </n>
      <n v="239463382.52100015" in="0">
        <tpls c="4">
          <tpl fld="1" item="0"/>
          <tpl fld="2" item="9"/>
          <tpl hier="71" item="0"/>
          <tpl hier="78" item="4294967295"/>
        </tpls>
      </n>
      <n v="18481669.878999989" in="0">
        <tpls c="5">
          <tpl fld="1" item="0"/>
          <tpl fld="2" item="10"/>
          <tpl fld="3" item="3"/>
          <tpl hier="71" item="0"/>
          <tpl hier="78" item="4294967295"/>
        </tpls>
      </n>
      <n v="17966252.198999994" in="0">
        <tpls c="5">
          <tpl fld="1" item="0"/>
          <tpl fld="2" item="10"/>
          <tpl fld="3" item="7"/>
          <tpl hier="71" item="0"/>
          <tpl hier="78" item="4294967295"/>
        </tpls>
      </n>
      <n v="17604448.308999989" in="0">
        <tpls c="5">
          <tpl fld="1" item="0"/>
          <tpl fld="2" item="10"/>
          <tpl fld="3" item="11"/>
          <tpl hier="71" item="0"/>
          <tpl hier="78" item="4294967295"/>
        </tpls>
      </n>
      <n v="17193188.258999992" in="0">
        <tpls c="5">
          <tpl fld="1" item="0"/>
          <tpl fld="2" item="11"/>
          <tpl fld="3" item="2"/>
          <tpl hier="71" item="0"/>
          <tpl hier="78" item="4294967295"/>
        </tpls>
      </n>
      <n v="16407417.848999998" in="0">
        <tpls c="5">
          <tpl fld="1" item="0"/>
          <tpl fld="2" item="11"/>
          <tpl fld="3" item="6"/>
          <tpl hier="71" item="0"/>
          <tpl hier="78" item="4294967295"/>
        </tpls>
      </n>
      <n v="15900187.728999997" in="0">
        <tpls c="5">
          <tpl fld="1" item="0"/>
          <tpl fld="2" item="11"/>
          <tpl fld="3" item="10"/>
          <tpl hier="71" item="0"/>
          <tpl hier="78" item="4294967295"/>
        </tpls>
      </n>
      <n v="15512127.249" in="0">
        <tpls c="5">
          <tpl fld="1" item="0"/>
          <tpl fld="2" item="12"/>
          <tpl fld="3" item="1"/>
          <tpl hier="71" item="0"/>
          <tpl hier="78" item="4294967295"/>
        </tpls>
      </n>
      <n v="15144297.899000002" in="0">
        <tpls c="5">
          <tpl fld="1" item="0"/>
          <tpl fld="2" item="12"/>
          <tpl fld="3" item="5"/>
          <tpl hier="71" item="0"/>
          <tpl hier="78" item="4294967295"/>
        </tpls>
      </n>
      <n v="14515082.699000005" in="0">
        <tpls c="5">
          <tpl fld="1" item="0"/>
          <tpl fld="2" item="12"/>
          <tpl fld="3" item="9"/>
          <tpl hier="71" item="0"/>
          <tpl hier="78" item="4294967295"/>
        </tpls>
      </n>
      <n v="12979262.039000008" in="0">
        <tpls c="5">
          <tpl fld="1" item="0"/>
          <tpl fld="2" item="13"/>
          <tpl fld="3" item="0"/>
          <tpl hier="71" item="0"/>
          <tpl hier="78" item="4294967295"/>
        </tpls>
      </n>
      <n v="12641824.920000006" in="0">
        <tpls c="5">
          <tpl fld="1" item="0"/>
          <tpl fld="2" item="13"/>
          <tpl fld="3" item="4"/>
          <tpl hier="71" item="0"/>
          <tpl hier="78" item="4294967295"/>
        </tpls>
      </n>
      <n v="12435151.599999998" in="0">
        <tpls c="5">
          <tpl fld="1" item="0"/>
          <tpl fld="2" item="13"/>
          <tpl fld="3" item="8"/>
          <tpl hier="71" item="0"/>
          <tpl hier="78" item="4294967295"/>
        </tpls>
      </n>
      <n v="150529241.23600018" in="0">
        <tpls c="4">
          <tpl fld="1" item="0"/>
          <tpl fld="2" item="13"/>
          <tpl hier="71" item="0"/>
          <tpl hier="78" item="4294967295"/>
        </tpls>
      </n>
      <n v="11566079.209999999" in="0">
        <tpls c="5">
          <tpl fld="1" item="0"/>
          <tpl fld="2" item="14"/>
          <tpl fld="3" item="3"/>
          <tpl hier="71" item="0"/>
          <tpl hier="78" item="4294967295"/>
        </tpls>
      </n>
      <n v="11047898.130000003" in="0">
        <tpls c="5">
          <tpl fld="1" item="0"/>
          <tpl fld="2" item="14"/>
          <tpl fld="3" item="7"/>
          <tpl hier="71" item="0"/>
          <tpl hier="78" item="4294967295"/>
        </tpls>
      </n>
      <n v="10845067.169999996" in="0">
        <tpls c="5">
          <tpl fld="1" item="0"/>
          <tpl fld="2" item="14"/>
          <tpl fld="3" item="11"/>
          <tpl hier="71" item="0"/>
          <tpl hier="78" item="4294967295"/>
        </tpls>
      </n>
      <n v="10576488.129999999" in="0">
        <tpls c="5">
          <tpl fld="1" item="0"/>
          <tpl fld="2" item="15"/>
          <tpl fld="3" item="2"/>
          <tpl hier="71" item="0"/>
          <tpl hier="78" item="4294967295"/>
        </tpls>
      </n>
      <n v="10042937.869999999" in="0">
        <tpls c="5">
          <tpl fld="1" item="0"/>
          <tpl fld="2" item="15"/>
          <tpl fld="3" item="6"/>
          <tpl hier="71" item="0"/>
          <tpl hier="78" item="4294967295"/>
        </tpls>
      </n>
      <n v="9724024.7400000039" in="0">
        <tpls c="5">
          <tpl fld="1" item="0"/>
          <tpl fld="2" item="15"/>
          <tpl fld="3" item="10"/>
          <tpl hier="71" item="0"/>
          <tpl hier="78" item="4294967295"/>
        </tpls>
      </n>
      <n v="9465677.2200000007" in="0">
        <tpls c="5">
          <tpl fld="1" item="0"/>
          <tpl fld="2" item="16"/>
          <tpl fld="3" item="1"/>
          <tpl hier="71" item="0"/>
          <tpl hier="78" item="4294967295"/>
        </tpls>
      </n>
      <n v="9258524.7100000028" in="0">
        <tpls c="5">
          <tpl fld="1" item="0"/>
          <tpl fld="2" item="16"/>
          <tpl fld="3" item="5"/>
          <tpl hier="71" item="0"/>
          <tpl hier="78" item="4294967295"/>
        </tpls>
      </n>
      <n v="8720984.1699999999" in="0">
        <tpls c="5">
          <tpl fld="1" item="0"/>
          <tpl fld="2" item="16"/>
          <tpl fld="3" item="9"/>
          <tpl hier="71" item="0"/>
          <tpl hier="78" item="4294967295"/>
        </tpls>
      </n>
      <n v="8474830.4900000021" in="0">
        <tpls c="5">
          <tpl fld="1" item="0"/>
          <tpl fld="2" item="17"/>
          <tpl fld="3" item="0"/>
          <tpl hier="71" item="0"/>
          <tpl hier="78" item="4294967295"/>
        </tpls>
      </n>
      <n v="8185271.5199999996" in="0">
        <tpls c="5">
          <tpl fld="1" item="0"/>
          <tpl fld="2" item="17"/>
          <tpl fld="3" item="4"/>
          <tpl hier="71" item="0"/>
          <tpl hier="78" item="4294967295"/>
        </tpls>
      </n>
      <n v="7985960.9300000025" in="0">
        <tpls c="5">
          <tpl fld="1" item="0"/>
          <tpl fld="2" item="17"/>
          <tpl fld="3" item="8"/>
          <tpl hier="71" item="0"/>
          <tpl hier="78" item="4294967295"/>
        </tpls>
      </n>
      <n v="97070645.330000028" in="0">
        <tpls c="4">
          <tpl fld="1" item="0"/>
          <tpl fld="2" item="17"/>
          <tpl hier="71" item="0"/>
          <tpl hier="78" item="4294967295"/>
        </tpls>
      </n>
      <n v="7218078.3700000048" in="0">
        <tpls c="5">
          <tpl fld="1" item="0"/>
          <tpl fld="2" item="18"/>
          <tpl fld="3" item="3"/>
          <tpl hier="71" item="0"/>
          <tpl hier="78" item="4294967295"/>
        </tpls>
      </n>
      <n v="6919580.200000002" in="0">
        <tpls c="5">
          <tpl fld="1" item="0"/>
          <tpl fld="2" item="18"/>
          <tpl fld="3" item="7"/>
          <tpl hier="71" item="0"/>
          <tpl hier="78" item="4294967295"/>
        </tpls>
      </n>
      <n v="6704959.7300000023" in="0">
        <tpls c="5">
          <tpl fld="1" item="0"/>
          <tpl fld="2" item="18"/>
          <tpl fld="3" item="11"/>
          <tpl hier="71" item="0"/>
          <tpl hier="78" item="4294967295"/>
        </tpls>
      </n>
      <n v="6442171.7900000019" in="0">
        <tpls c="5">
          <tpl fld="1" item="0"/>
          <tpl fld="2" item="19"/>
          <tpl fld="3" item="2"/>
          <tpl hier="71" item="0"/>
          <tpl hier="78" item="4294967295"/>
        </tpls>
      </n>
      <n v="5913681.9300000016" in="0">
        <tpls c="5">
          <tpl fld="1" item="0"/>
          <tpl fld="2" item="19"/>
          <tpl fld="3" item="6"/>
          <tpl hier="71" item="0"/>
          <tpl hier="78" item="4294967295"/>
        </tpls>
      </n>
      <n v="5599104.8300000019" in="0">
        <tpls c="5">
          <tpl fld="1" item="0"/>
          <tpl fld="2" item="19"/>
          <tpl fld="3" item="10"/>
          <tpl hier="71" item="0"/>
          <tpl hier="78" item="4294967295"/>
        </tpls>
      </n>
      <n v="5326584.5300000012" in="0">
        <tpls c="5">
          <tpl fld="1" item="0"/>
          <tpl fld="2" item="20"/>
          <tpl fld="3" item="1"/>
          <tpl hier="71" item="0"/>
          <tpl hier="78" item="4294967295"/>
        </tpls>
      </n>
      <n v="5087772.5300000012" in="0">
        <tpls c="5">
          <tpl fld="1" item="0"/>
          <tpl fld="2" item="20"/>
          <tpl fld="3" item="5"/>
          <tpl hier="71" item="0"/>
          <tpl hier="78" item="4294967295"/>
        </tpls>
      </n>
      <n v="4539002.7300000004" in="0">
        <tpls c="5">
          <tpl fld="1" item="0"/>
          <tpl fld="2" item="20"/>
          <tpl fld="3" item="9"/>
          <tpl hier="71" item="0"/>
          <tpl hier="78" item="4294967295"/>
        </tpls>
      </n>
      <n v="4255284.9800000032" in="0">
        <tpls c="5">
          <tpl fld="1" item="0"/>
          <tpl fld="2" item="21"/>
          <tpl fld="3" item="0"/>
          <tpl hier="71" item="0"/>
          <tpl hier="78" item="4294967295"/>
        </tpls>
      </n>
      <n v="3920249.5" in="0">
        <tpls c="5">
          <tpl fld="1" item="0"/>
          <tpl fld="2" item="21"/>
          <tpl fld="3" item="4"/>
          <tpl hier="71" item="0"/>
          <tpl hier="78" item="4294967295"/>
        </tpls>
      </n>
      <n v="3660344.7399999998" in="0">
        <tpls c="5">
          <tpl fld="1" item="0"/>
          <tpl fld="2" item="21"/>
          <tpl fld="3" item="8"/>
          <tpl hier="71" item="0"/>
          <tpl hier="78" item="4294967295"/>
        </tpls>
      </n>
      <n v="45549120.06999997" in="0">
        <tpls c="4">
          <tpl fld="1" item="0"/>
          <tpl fld="2" item="21"/>
          <tpl hier="71" item="0"/>
          <tpl hier="78" item="4294967295"/>
        </tpls>
      </n>
      <n v="3016060.36" in="0">
        <tpls c="5">
          <tpl fld="1" item="0"/>
          <tpl fld="2" item="22"/>
          <tpl fld="3" item="3"/>
          <tpl hier="71" item="0"/>
          <tpl hier="78" item="4294967295"/>
        </tpls>
      </n>
      <n v="2792191.9099999997" in="0">
        <tpls c="5">
          <tpl fld="1" item="0"/>
          <tpl fld="2" item="22"/>
          <tpl fld="3" item="7"/>
          <tpl hier="71" item="0"/>
          <tpl hier="78" item="4294967295"/>
        </tpls>
      </n>
      <n v="2588526.9700000002" in="0">
        <tpls c="5">
          <tpl fld="1" item="0"/>
          <tpl fld="2" item="22"/>
          <tpl fld="3" item="11"/>
          <tpl hier="71" item="0"/>
          <tpl hier="78" item="4294967295"/>
        </tpls>
      </n>
      <n v="2406483.8799999994" in="0">
        <tpls c="5">
          <tpl fld="1" item="0"/>
          <tpl fld="2" item="23"/>
          <tpl fld="3" item="2"/>
          <tpl hier="71" item="0"/>
          <tpl hier="78" item="4294967295"/>
        </tpls>
      </n>
      <n v="2123113.3800000004" in="0">
        <tpls c="5">
          <tpl fld="1" item="0"/>
          <tpl fld="2" item="23"/>
          <tpl fld="3" item="6"/>
          <tpl hier="71" item="0"/>
          <tpl hier="78" item="4294967295"/>
        </tpls>
      </n>
      <n v="1927740.0100000002" in="0">
        <tpls c="5">
          <tpl fld="1" item="0"/>
          <tpl fld="2" item="23"/>
          <tpl fld="3" item="10"/>
          <tpl hier="71" item="0"/>
          <tpl hier="78" item="4294967295"/>
        </tpls>
      </n>
      <n v="972168.64000000013" in="0">
        <tpls c="5">
          <tpl fld="1" item="0"/>
          <tpl fld="2" item="24"/>
          <tpl fld="3" item="1"/>
          <tpl hier="71" item="0"/>
          <tpl hier="78" item="4294967295"/>
        </tpls>
      </n>
      <n v="954116.42000000039" in="0">
        <tpls c="5">
          <tpl fld="1" item="0"/>
          <tpl fld="2" item="24"/>
          <tpl fld="3" item="5"/>
          <tpl hier="71" item="0"/>
          <tpl hier="78" item="4294967295"/>
        </tpls>
      </n>
      <n v="851470.76000000047" in="0">
        <tpls c="5">
          <tpl fld="1" item="0"/>
          <tpl fld="2" item="24"/>
          <tpl fld="3" item="9"/>
          <tpl hier="71" item="0"/>
          <tpl hier="78" item="4294967295"/>
        </tpls>
      </n>
      <n v="810595.4600000002" in="0">
        <tpls c="5">
          <tpl fld="1" item="0"/>
          <tpl fld="2" item="25"/>
          <tpl fld="3" item="0"/>
          <tpl hier="71" item="0"/>
          <tpl hier="78" item="4294967295"/>
        </tpls>
      </n>
      <n v="769394.56000000052" in="0">
        <tpls c="5">
          <tpl fld="1" item="0"/>
          <tpl fld="2" item="25"/>
          <tpl fld="3" item="4"/>
          <tpl hier="71" item="0"/>
          <tpl hier="78" item="4294967295"/>
        </tpls>
      </n>
      <n v="730935.34000000043" in="0">
        <tpls c="5">
          <tpl fld="1" item="0"/>
          <tpl fld="2" item="25"/>
          <tpl fld="3" item="8"/>
          <tpl hier="71" item="0"/>
          <tpl hier="78" item="4294967295"/>
        </tpls>
      </n>
      <n v="9151374.6699999832" in="0">
        <tpls c="4">
          <tpl fld="1" item="0"/>
          <tpl fld="2" item="25"/>
          <tpl hier="71" item="0"/>
          <tpl hier="78" item="4294967295"/>
        </tpls>
      </n>
      <n v="719189.30000000028" in="0">
        <tpls c="5">
          <tpl fld="1" item="0"/>
          <tpl fld="2" item="26"/>
          <tpl fld="3" item="3"/>
          <tpl hier="71" item="0"/>
          <tpl hier="78" item="4294967295"/>
        </tpls>
      </n>
      <n v="715821.42000000039" in="0">
        <tpls c="5">
          <tpl fld="1" item="0"/>
          <tpl fld="2" item="26"/>
          <tpl fld="3" item="7"/>
          <tpl hier="71" item="0"/>
          <tpl hier="78" item="4294967295"/>
        </tpls>
      </n>
      <n v="714146.5500000004" in="0">
        <tpls c="5">
          <tpl fld="1" item="0"/>
          <tpl fld="2" item="26"/>
          <tpl fld="3" item="11"/>
          <tpl hier="71" item="0"/>
          <tpl hier="78" item="4294967295"/>
        </tpls>
      </n>
      <n v="710726.84000000067" in="0">
        <tpls c="5">
          <tpl fld="1" item="0"/>
          <tpl fld="2" item="27"/>
          <tpl fld="3" item="2"/>
          <tpl hier="71" item="0"/>
          <tpl hier="78" item="4294967295"/>
        </tpls>
      </n>
      <n v="702142.34000000032" in="0">
        <tpls c="5">
          <tpl fld="1" item="0"/>
          <tpl fld="2" item="27"/>
          <tpl fld="3" item="6"/>
          <tpl hier="71" item="0"/>
          <tpl hier="78" item="4294967295"/>
        </tpls>
      </n>
      <n v="698670.0400000005" in="0">
        <tpls c="5">
          <tpl fld="1" item="0"/>
          <tpl fld="2" item="27"/>
          <tpl fld="3" item="10"/>
          <tpl hier="71" item="0"/>
          <tpl hier="78" item="4294967295"/>
        </tpls>
      </n>
      <n v="695176.48000000045" in="0">
        <tpls c="5">
          <tpl fld="1" item="0"/>
          <tpl fld="2" item="28"/>
          <tpl fld="3" item="1"/>
          <tpl hier="71" item="0"/>
          <tpl hier="78" item="4294967295"/>
        </tpls>
      </n>
      <n v="693311.55000000051" in="0">
        <tpls c="5">
          <tpl fld="1" item="0"/>
          <tpl fld="2" item="28"/>
          <tpl fld="3" item="5"/>
          <tpl hier="71" item="0"/>
          <tpl hier="78" item="4294967295"/>
        </tpls>
      </n>
      <n v="684566.88000000035" in="0">
        <tpls c="5">
          <tpl fld="1" item="0"/>
          <tpl fld="2" item="28"/>
          <tpl fld="3" item="9"/>
          <tpl hier="71" item="0"/>
          <tpl hier="78" item="4294967295"/>
        </tpls>
      </n>
      <n v="680986.94000000041" in="0">
        <tpls c="5">
          <tpl fld="1" item="0"/>
          <tpl fld="2" item="29"/>
          <tpl fld="3" item="0"/>
          <tpl hier="71" item="0"/>
          <tpl hier="78" item="4294967295"/>
        </tpls>
      </n>
      <n v="677385.06000000052" in="0">
        <tpls c="5">
          <tpl fld="1" item="0"/>
          <tpl fld="2" item="29"/>
          <tpl fld="3" item="4"/>
          <tpl hier="71" item="0"/>
          <tpl hier="78" item="4294967295"/>
        </tpls>
      </n>
      <n v="675356.33000000066" in="0">
        <tpls c="5">
          <tpl fld="1" item="0"/>
          <tpl fld="2" item="29"/>
          <tpl fld="3" item="8"/>
          <tpl hier="71" item="0"/>
          <tpl hier="78" item="4294967295"/>
        </tpls>
      </n>
      <n v="8113147.2399999816" in="0">
        <tpls c="4">
          <tpl fld="1" item="0"/>
          <tpl fld="2" item="29"/>
          <tpl hier="71" item="0"/>
          <tpl hier="78" item="4294967295"/>
        </tpls>
      </n>
      <n v="662755.60000000056" in="0">
        <tpls c="5">
          <tpl fld="1" item="0"/>
          <tpl fld="2" item="30"/>
          <tpl fld="3" item="3"/>
          <tpl hier="71" item="0"/>
          <tpl hier="78" item="4294967295"/>
        </tpls>
      </n>
      <n v="659042.06000000052" in="0">
        <tpls c="5">
          <tpl fld="1" item="0"/>
          <tpl fld="2" item="30"/>
          <tpl fld="3" item="7"/>
          <tpl hier="71" item="0"/>
          <tpl hier="78" item="4294967295"/>
        </tpls>
      </n>
      <n v="656844.46000000054" in="0">
        <tpls c="5">
          <tpl fld="1" item="0"/>
          <tpl fld="2" item="30"/>
          <tpl fld="3" item="11"/>
          <tpl hier="71" item="0"/>
          <tpl hier="78" item="4294967295"/>
        </tpls>
      </n>
      <n v="810595.4600000002" in="0">
        <tpls c="5">
          <tpl fld="1" item="0"/>
          <tpl fld="2" item="25"/>
          <tpl fld="3" item="1"/>
          <tpl hier="71" item="0"/>
          <tpl hier="78" item="4294967295"/>
        </tpls>
      </n>
      <n v="790607.5200000006" in="0">
        <tpls c="5">
          <tpl fld="1" item="0"/>
          <tpl fld="2" item="25"/>
          <tpl fld="3" item="5"/>
          <tpl hier="71" item="0"/>
          <tpl hier="78" item="4294967295"/>
        </tpls>
      </n>
      <n v="725863.70000000019" in="0">
        <tpls c="5">
          <tpl fld="1" item="0"/>
          <tpl fld="2" item="25"/>
          <tpl fld="3" item="9"/>
          <tpl hier="71" item="0"/>
          <tpl hier="78" item="4294967295"/>
        </tpls>
      </n>
      <n v="722536.68000000017" in="0">
        <tpls c="5">
          <tpl fld="1" item="0"/>
          <tpl fld="2" item="26"/>
          <tpl fld="3" item="0"/>
          <tpl hier="71" item="0"/>
          <tpl hier="78" item="4294967295"/>
        </tpls>
      </n>
      <n v="719189.30000000028" in="0">
        <tpls c="5">
          <tpl fld="1" item="0"/>
          <tpl fld="2" item="26"/>
          <tpl fld="3" item="4"/>
          <tpl hier="71" item="0"/>
          <tpl hier="78" item="4294967295"/>
        </tpls>
      </n>
      <n v="717545.44000000041" in="0">
        <tpls c="5">
          <tpl fld="1" item="0"/>
          <tpl fld="2" item="26"/>
          <tpl fld="3" item="8"/>
          <tpl hier="71" item="0"/>
          <tpl hier="78" item="4294967295"/>
        </tpls>
      </n>
      <n v="8616857.5199999753" in="0">
        <tpls c="4">
          <tpl fld="1" item="0"/>
          <tpl fld="2" item="26"/>
          <tpl hier="71" item="0"/>
          <tpl hier="78" item="4294967295"/>
        </tpls>
      </n>
      <n v="705593.50000000047" in="0">
        <tpls c="5">
          <tpl fld="1" item="0"/>
          <tpl fld="2" item="27"/>
          <tpl fld="3" item="3"/>
          <tpl hier="71" item="0"/>
          <tpl hier="78" item="4294967295"/>
        </tpls>
      </n>
      <n v="702142.34000000032" in="0">
        <tpls c="5">
          <tpl fld="1" item="0"/>
          <tpl fld="2" item="27"/>
          <tpl fld="3" item="7"/>
          <tpl hier="71" item="0"/>
          <tpl hier="78" item="4294967295"/>
        </tpls>
      </n>
      <n v="700341.53000000061" in="0">
        <tpls c="5">
          <tpl fld="1" item="0"/>
          <tpl fld="2" item="27"/>
          <tpl fld="3" item="11"/>
          <tpl hier="71" item="0"/>
          <tpl hier="78" item="4294967295"/>
        </tpls>
      </n>
      <n v="696837.27000000048" in="0">
        <tpls c="5">
          <tpl fld="1" item="0"/>
          <tpl fld="2" item="28"/>
          <tpl fld="3" item="2"/>
          <tpl hier="71" item="0"/>
          <tpl hier="78" item="4294967295"/>
        </tpls>
      </n>
      <n v="688125.0400000005" in="0">
        <tpls c="5">
          <tpl fld="1" item="0"/>
          <tpl fld="2" item="28"/>
          <tpl fld="3" item="6"/>
          <tpl hier="71" item="0"/>
          <tpl hier="78" item="4294967295"/>
        </tpls>
      </n>
      <n v="684566.88000000035" in="0">
        <tpls c="5">
          <tpl fld="1" item="0"/>
          <tpl fld="2" item="28"/>
          <tpl fld="3" item="10"/>
          <tpl hier="71" item="0"/>
          <tpl hier="78" item="4294967295"/>
        </tpls>
      </n>
      <n v="680986.94000000041" in="0">
        <tpls c="5">
          <tpl fld="1" item="0"/>
          <tpl fld="2" item="29"/>
          <tpl fld="3" item="1"/>
          <tpl hier="71" item="0"/>
          <tpl hier="78" item="4294967295"/>
        </tpls>
      </n>
      <n v="678991.36000000057" in="0">
        <tpls c="5">
          <tpl fld="1" item="0"/>
          <tpl fld="2" item="29"/>
          <tpl fld="3" item="5"/>
          <tpl hier="71" item="0"/>
          <tpl hier="78" item="4294967295"/>
        </tpls>
      </n>
      <n v="670115.00000000047" in="0">
        <tpls c="5">
          <tpl fld="1" item="0"/>
          <tpl fld="2" item="29"/>
          <tpl fld="3" item="9"/>
          <tpl hier="71" item="0"/>
          <tpl hier="78" item="4294967295"/>
        </tpls>
      </n>
      <n v="666446.5400000005" in="0">
        <tpls c="5">
          <tpl fld="1" item="0"/>
          <tpl fld="2" item="30"/>
          <tpl fld="3" item="0"/>
          <tpl hier="71" item="0"/>
          <tpl hier="78" item="4294967295"/>
        </tpls>
      </n>
      <n v="662755.60000000056" in="0">
        <tpls c="5">
          <tpl fld="1" item="0"/>
          <tpl fld="2" item="30"/>
          <tpl fld="3" item="4"/>
          <tpl hier="71" item="0"/>
          <tpl hier="78" item="4294967295"/>
        </tpls>
      </n>
      <n v="660592.19000000029" in="0">
        <tpls c="5">
          <tpl fld="1" item="0"/>
          <tpl fld="2" item="30"/>
          <tpl fld="3" item="8"/>
          <tpl hier="71" item="0"/>
          <tpl hier="78" item="4294967295"/>
        </tpls>
      </n>
      <n v="7936873.0499999812" in="0">
        <tpls c="4">
          <tpl fld="1" item="0"/>
          <tpl fld="2" item="30"/>
          <tpl hier="71" item="0"/>
          <tpl hier="78" item="4294967295"/>
        </tpls>
      </n>
      <n v="1">
        <tpls c="1">
          <tpl hier="65" item="4294967295"/>
        </tpls>
      </n>
      <n v="1">
        <tpls c="2">
          <tpl hier="65" item="4294967295"/>
          <tpl fld="4" item="13"/>
        </tpls>
      </n>
      <n v="-9988681.8513999991" in="0">
        <tpls c="2">
          <tpl fld="1" item="1"/>
          <tpl fld="4" item="13"/>
        </tpls>
      </n>
      <n v="-9988681.8513999991" in="0">
        <tpls c="3">
          <tpl fld="1" item="1"/>
          <tpl fld="2" item="8"/>
          <tpl fld="4" item="13"/>
        </tpls>
      </n>
      <n v="395033.23000000016" in="0">
        <tpls c="3">
          <tpl fld="1" item="0"/>
          <tpl fld="2" item="8"/>
          <tpl fld="4" item="13"/>
        </tpls>
      </n>
      <n v="18392.480000000003" in="0">
        <tpls c="4">
          <tpl fld="1" item="0"/>
          <tpl fld="2" item="8"/>
          <tpl fld="3" item="0"/>
          <tpl fld="4" item="13"/>
        </tpls>
      </n>
      <n v="18100.800000000007" in="0">
        <tpls c="4">
          <tpl fld="1" item="0"/>
          <tpl fld="2" item="8"/>
          <tpl fld="3" item="3"/>
          <tpl fld="4" item="13"/>
        </tpls>
      </n>
      <n v="18258.860000000004" in="0">
        <tpls c="4">
          <tpl fld="1" item="0"/>
          <tpl fld="2" item="8"/>
          <tpl fld="3" item="1"/>
          <tpl fld="4" item="13"/>
        </tpls>
      </n>
      <n v="62851.959999999992" in="0">
        <tpls c="4">
          <tpl fld="1" item="0"/>
          <tpl fld="2" item="8"/>
          <tpl fld="3" item="2"/>
          <tpl fld="4" item="13"/>
        </tpls>
      </n>
      <n v="18166.169999999991" in="0">
        <tpls c="4">
          <tpl fld="1" item="0"/>
          <tpl fld="2" item="8"/>
          <tpl fld="3" item="4"/>
          <tpl fld="4" item="13"/>
        </tpls>
      </n>
      <n v="62772.249999999985" in="0">
        <tpls c="4">
          <tpl fld="1" item="0"/>
          <tpl fld="2" item="8"/>
          <tpl fld="3" item="5"/>
          <tpl fld="4" item="13"/>
        </tpls>
      </n>
      <n v="17724.000000000007" in="0">
        <tpls c="4">
          <tpl fld="1" item="0"/>
          <tpl fld="2" item="8"/>
          <tpl fld="3" item="9"/>
          <tpl fld="4" item="13"/>
        </tpls>
      </n>
      <n v="18132.73" in="0">
        <tpls c="4">
          <tpl fld="1" item="0"/>
          <tpl fld="2" item="8"/>
          <tpl fld="3" item="6"/>
          <tpl fld="4" item="13"/>
        </tpls>
      </n>
      <n v="17586.330000000005" in="0">
        <tpls c="4">
          <tpl fld="1" item="0"/>
          <tpl fld="2" item="8"/>
          <tpl fld="3" item="10"/>
          <tpl fld="4" item="13"/>
        </tpls>
      </n>
      <n v="17993.540000000005" in="0">
        <tpls c="4">
          <tpl fld="1" item="0"/>
          <tpl fld="2" item="8"/>
          <tpl fld="3" item="7"/>
          <tpl fld="4" item="13"/>
        </tpls>
      </n>
      <n v="62009.199999999983" in="0">
        <tpls c="4">
          <tpl fld="1" item="0"/>
          <tpl fld="2" item="8"/>
          <tpl fld="3" item="11"/>
          <tpl fld="4" item="13"/>
        </tpls>
      </n>
      <n v="63044.91" in="0">
        <tpls c="4">
          <tpl fld="1" item="0"/>
          <tpl fld="2" item="8"/>
          <tpl fld="3" item="8"/>
          <tpl fld="4" item="13"/>
        </tpls>
      </n>
      <n v="10165541.220000001" in="0">
        <tpls c="4">
          <tpl fld="1" item="0"/>
          <tpl fld="2" item="8"/>
          <tpl fld="3" item="0"/>
          <tpl fld="4" item="0"/>
        </tpls>
      </n>
      <n v="50221.340000000004" in="0">
        <tpls c="4">
          <tpl fld="1" item="0"/>
          <tpl fld="2" item="8"/>
          <tpl fld="3" item="0"/>
          <tpl fld="4" item="11"/>
        </tpls>
      </n>
      <n v="10115319.9" in="0">
        <tpls c="4">
          <tpl fld="1" item="0"/>
          <tpl fld="2" item="8"/>
          <tpl fld="3" item="0"/>
          <tpl fld="4" item="4"/>
        </tpls>
      </n>
      <n v="10227319.899999999" in="0">
        <tpls c="4">
          <tpl fld="1" item="0"/>
          <tpl fld="2" item="8"/>
          <tpl fld="3" item="1"/>
          <tpl fld="4" item="0"/>
        </tpls>
      </n>
      <n v="10148259.15" in="0">
        <tpls c="4">
          <tpl fld="1" item="0"/>
          <tpl fld="2" item="8"/>
          <tpl fld="3" item="5"/>
          <tpl fld="4" item="0"/>
        </tpls>
      </n>
      <n v="9949063.2599999998" in="0">
        <tpls c="4">
          <tpl fld="1" item="0"/>
          <tpl fld="2" item="8"/>
          <tpl fld="3" item="9"/>
          <tpl fld="4" item="0"/>
        </tpls>
      </n>
      <n v="50463.55" in="0">
        <tpls c="4">
          <tpl fld="1" item="0"/>
          <tpl fld="2" item="8"/>
          <tpl fld="3" item="3"/>
          <tpl fld="4" item="11"/>
        </tpls>
      </n>
      <n v="50574.140000000007" in="0">
        <tpls c="4">
          <tpl fld="1" item="0"/>
          <tpl fld="2" item="8"/>
          <tpl fld="3" item="7"/>
          <tpl fld="4" item="11"/>
        </tpls>
      </n>
      <n v="113991.84000000001" in="0">
        <tpls c="4">
          <tpl fld="1" item="0"/>
          <tpl fld="2" item="8"/>
          <tpl fld="3" item="11"/>
          <tpl fld="4" item="11"/>
        </tpls>
      </n>
      <n v="10078054.15" in="0">
        <tpls c="4">
          <tpl fld="1" item="0"/>
          <tpl fld="2" item="8"/>
          <tpl fld="3" item="4"/>
          <tpl fld="4" item="4"/>
        </tpls>
      </n>
      <n v="10177018.120000001" in="0">
        <tpls c="4">
          <tpl fld="1" item="0"/>
          <tpl fld="2" item="8"/>
          <tpl fld="3" item="2"/>
          <tpl fld="4" item="0"/>
        </tpls>
      </n>
      <n v="10163327.189999998" in="0">
        <tpls c="4">
          <tpl fld="1" item="0"/>
          <tpl fld="2" item="8"/>
          <tpl fld="3" item="6"/>
          <tpl fld="4" item="0"/>
        </tpls>
      </n>
      <n v="9897300.1399999969" in="0">
        <tpls c="4">
          <tpl fld="1" item="0"/>
          <tpl fld="2" item="8"/>
          <tpl fld="3" item="10"/>
          <tpl fld="4" item="0"/>
        </tpls>
      </n>
      <n v="51016.68" in="0">
        <tpls c="4">
          <tpl fld="1" item="0"/>
          <tpl fld="2" item="8"/>
          <tpl fld="3" item="4"/>
          <tpl fld="4" item="11"/>
        </tpls>
      </n>
      <n v="112103.29000000001" in="0">
        <tpls c="4">
          <tpl fld="1" item="0"/>
          <tpl fld="2" item="8"/>
          <tpl fld="3" item="8"/>
          <tpl fld="4" item="11"/>
        </tpls>
      </n>
      <n v="10177018.120000001" in="0">
        <tpls c="4">
          <tpl fld="1" item="0"/>
          <tpl fld="2" item="8"/>
          <tpl fld="3" item="1"/>
          <tpl fld="4" item="4"/>
        </tpls>
      </n>
      <n v="10033327.189999998" in="0">
        <tpls c="4">
          <tpl fld="1" item="0"/>
          <tpl fld="2" item="8"/>
          <tpl fld="3" item="5"/>
          <tpl fld="4" item="4"/>
        </tpls>
      </n>
      <n v="9897300.1399999969" in="0">
        <tpls c="4">
          <tpl fld="1" item="0"/>
          <tpl fld="2" item="8"/>
          <tpl fld="3" item="9"/>
          <tpl fld="4" item="4"/>
        </tpls>
      </n>
      <n v="10061166.569999998" in="0">
        <tpls c="4">
          <tpl fld="1" item="0"/>
          <tpl fld="2" item="8"/>
          <tpl fld="3" item="8"/>
          <tpl fld="4" item="0"/>
        </tpls>
      </n>
      <n v="110016.09000000001" in="0">
        <tpls c="4">
          <tpl fld="1" item="0"/>
          <tpl fld="2" item="8"/>
          <tpl fld="3" item="2"/>
          <tpl fld="4" item="11"/>
        </tpls>
      </n>
      <n v="51847.62000000001" in="0">
        <tpls c="4">
          <tpl fld="1" item="0"/>
          <tpl fld="2" item="8"/>
          <tpl fld="3" item="10"/>
          <tpl fld="4" item="11"/>
        </tpls>
      </n>
      <n v="10061166.569999998" in="0">
        <tpls c="4">
          <tpl fld="1" item="0"/>
          <tpl fld="2" item="8"/>
          <tpl fld="3" item="7"/>
          <tpl fld="4" item="4"/>
        </tpls>
      </n>
      <n v="9949063.2599999998" in="0">
        <tpls c="4">
          <tpl fld="1" item="0"/>
          <tpl fld="2" item="8"/>
          <tpl fld="3" item="8"/>
          <tpl fld="4" item="4"/>
        </tpls>
      </n>
      <n v="10122002.02" in="0">
        <tpls c="4">
          <tpl fld="1" item="0"/>
          <tpl fld="2" item="8"/>
          <tpl fld="3" item="3"/>
          <tpl fld="4" item="0"/>
        </tpls>
      </n>
      <n v="10111740.750000002" in="0">
        <tpls c="4">
          <tpl fld="1" item="0"/>
          <tpl fld="2" item="8"/>
          <tpl fld="3" item="7"/>
          <tpl fld="4" item="0"/>
        </tpls>
      </n>
      <n v="9845452.5300000012" in="0">
        <tpls c="4">
          <tpl fld="1" item="0"/>
          <tpl fld="2" item="8"/>
          <tpl fld="3" item="11"/>
          <tpl fld="4" item="0"/>
        </tpls>
      </n>
      <n v="50301.810000000012" in="0">
        <tpls c="4">
          <tpl fld="1" item="0"/>
          <tpl fld="2" item="8"/>
          <tpl fld="3" item="1"/>
          <tpl fld="4" item="11"/>
        </tpls>
      </n>
      <n v="114931.97" in="0">
        <tpls c="4">
          <tpl fld="1" item="0"/>
          <tpl fld="2" item="8"/>
          <tpl fld="3" item="5"/>
          <tpl fld="4" item="11"/>
        </tpls>
      </n>
      <n v="51763.109999999993" in="0">
        <tpls c="4">
          <tpl fld="1" item="0"/>
          <tpl fld="2" item="8"/>
          <tpl fld="3" item="9"/>
          <tpl fld="4" item="11"/>
        </tpls>
      </n>
      <n v="10067002.02" in="0">
        <tpls c="4">
          <tpl fld="1" item="0"/>
          <tpl fld="2" item="8"/>
          <tpl fld="3" item="2"/>
          <tpl fld="4" item="4"/>
        </tpls>
      </n>
      <n v="10111740.750000002" in="0">
        <tpls c="4">
          <tpl fld="1" item="0"/>
          <tpl fld="2" item="8"/>
          <tpl fld="3" item="6"/>
          <tpl fld="4" item="4"/>
        </tpls>
      </n>
      <n v="9845452.5300000012" in="0">
        <tpls c="4">
          <tpl fld="1" item="0"/>
          <tpl fld="2" item="8"/>
          <tpl fld="3" item="10"/>
          <tpl fld="4" item="4"/>
        </tpls>
      </n>
      <n v="10129070.809999999" in="0">
        <tpls c="4">
          <tpl fld="1" item="0"/>
          <tpl fld="2" item="8"/>
          <tpl fld="3" item="4"/>
          <tpl fld="4" item="0"/>
        </tpls>
      </n>
      <n v="51583.900000000009" in="0">
        <tpls c="4">
          <tpl fld="1" item="0"/>
          <tpl fld="2" item="8"/>
          <tpl fld="3" item="6"/>
          <tpl fld="4" item="11"/>
        </tpls>
      </n>
      <n v="10071538.460000001" in="0">
        <tpls c="4">
          <tpl fld="1" item="0"/>
          <tpl fld="2" item="8"/>
          <tpl fld="3" item="3"/>
          <tpl fld="4" item="4"/>
        </tpls>
      </n>
      <n v="9731460.6499999985" in="0">
        <tpls c="4">
          <tpl fld="1" item="0"/>
          <tpl fld="2" item="8"/>
          <tpl fld="3" item="11"/>
          <tpl fld="4" item="4"/>
        </tpls>
      </n>
      <n v="9611958.9399999976" in="0">
        <tpls c="4">
          <tpl fld="1" item="0"/>
          <tpl fld="2" item="9"/>
          <tpl fld="3" item="1"/>
          <tpl fld="4" item="0"/>
        </tpls>
      </n>
      <n v="119501.73999999998" in="0">
        <tpls c="4">
          <tpl fld="1" item="0"/>
          <tpl fld="2" item="9"/>
          <tpl fld="3" item="0"/>
          <tpl fld="4" item="11"/>
        </tpls>
      </n>
      <n v="9731460.6499999985" in="0">
        <tpls c="4">
          <tpl fld="1" item="0"/>
          <tpl fld="2" item="9"/>
          <tpl fld="3" item="0"/>
          <tpl fld="4" item="0"/>
        </tpls>
      </n>
      <n v="9560436.839999998" in="0">
        <tpls c="4">
          <tpl fld="1" item="0"/>
          <tpl fld="2" item="9"/>
          <tpl fld="3" item="1"/>
          <tpl fld="4" item="4"/>
        </tpls>
      </n>
      <n v="51522.070000000022" in="0">
        <tpls c="4">
          <tpl fld="1" item="0"/>
          <tpl fld="2" item="9"/>
          <tpl fld="3" item="1"/>
          <tpl fld="4" item="11"/>
        </tpls>
      </n>
      <n v="17132.399999999998" in="0">
        <tpls c="4">
          <tpl fld="1" item="0"/>
          <tpl fld="2" item="9"/>
          <tpl fld="3" item="1"/>
          <tpl fld="4" item="13"/>
        </tpls>
      </n>
      <n v="9611958.9399999976" in="0">
        <tpls c="4">
          <tpl fld="1" item="0"/>
          <tpl fld="2" item="9"/>
          <tpl fld="3" item="0"/>
          <tpl fld="4" item="4"/>
        </tpls>
      </n>
      <n v="17310.080000000005" in="0">
        <tpls c="4">
          <tpl fld="1" item="0"/>
          <tpl fld="2" item="9"/>
          <tpl fld="3" item="0"/>
          <tpl fld="4" item="13"/>
        </tpls>
      </n>
      <n v="16724.059999999998" in="0">
        <tpls c="4">
          <tpl fld="1" item="0"/>
          <tpl fld="2" item="9"/>
          <tpl fld="3" item="4"/>
          <tpl fld="4" item="13"/>
        </tpls>
      </n>
      <n v="9394466.6000000034" in="0">
        <tpls c="4">
          <tpl fld="1" item="0"/>
          <tpl fld="2" item="9"/>
          <tpl fld="3" item="3"/>
          <tpl fld="4" item="4"/>
        </tpls>
      </n>
      <n v="9446154.3400000017" in="0">
        <tpls c="4">
          <tpl fld="1" item="0"/>
          <tpl fld="2" item="9"/>
          <tpl fld="3" item="2"/>
          <tpl fld="4" item="4"/>
        </tpls>
      </n>
      <n v="9394466.6000000034" in="0">
        <tpls c="4">
          <tpl fld="1" item="0"/>
          <tpl fld="2" item="9"/>
          <tpl fld="3" item="4"/>
          <tpl fld="4" item="0"/>
        </tpls>
      </n>
      <n v="60519.110000000008" in="0">
        <tpls c="4">
          <tpl fld="1" item="0"/>
          <tpl fld="2" item="9"/>
          <tpl fld="3" item="2"/>
          <tpl fld="4" item="13"/>
        </tpls>
      </n>
      <n v="51687.719999999994" in="0">
        <tpls c="4">
          <tpl fld="1" item="0"/>
          <tpl fld="2" item="9"/>
          <tpl fld="3" item="3"/>
          <tpl fld="4" item="11"/>
        </tpls>
      </n>
      <n v="9342695.6200000029" in="0">
        <tpls c="4">
          <tpl fld="1" item="0"/>
          <tpl fld="2" item="9"/>
          <tpl fld="3" item="4"/>
          <tpl fld="4" item="4"/>
        </tpls>
      </n>
      <n v="114282.52000000002" in="0">
        <tpls c="4">
          <tpl fld="1" item="0"/>
          <tpl fld="2" item="9"/>
          <tpl fld="3" item="2"/>
          <tpl fld="4" item="11"/>
        </tpls>
      </n>
      <n v="16860.439999999999" in="0">
        <tpls c="4">
          <tpl fld="1" item="0"/>
          <tpl fld="2" item="9"/>
          <tpl fld="3" item="3"/>
          <tpl fld="4" item="13"/>
        </tpls>
      </n>
      <n v="51770.95" in="0">
        <tpls c="4">
          <tpl fld="1" item="0"/>
          <tpl fld="2" item="9"/>
          <tpl fld="3" item="4"/>
          <tpl fld="4" item="11"/>
        </tpls>
      </n>
      <n v="9446154.3400000017" in="0">
        <tpls c="4">
          <tpl fld="1" item="0"/>
          <tpl fld="2" item="9"/>
          <tpl fld="3" item="3"/>
          <tpl fld="4" item="0"/>
        </tpls>
      </n>
      <n v="9560436.839999998" in="0">
        <tpls c="4">
          <tpl fld="1" item="0"/>
          <tpl fld="2" item="9"/>
          <tpl fld="3" item="2"/>
          <tpl fld="4" item="0"/>
        </tpls>
      </n>
      <n v="9227538.040000001" in="0">
        <tpls c="4">
          <tpl fld="1" item="0"/>
          <tpl fld="2" item="9"/>
          <tpl fld="3" item="5"/>
          <tpl fld="4" item="4"/>
        </tpls>
      </n>
      <n v="115157.53999999998" in="0">
        <tpls c="4">
          <tpl fld="1" item="0"/>
          <tpl fld="2" item="9"/>
          <tpl fld="3" item="5"/>
          <tpl fld="4" item="11"/>
        </tpls>
      </n>
      <n v="59471.189999999995" in="0">
        <tpls c="4">
          <tpl fld="1" item="0"/>
          <tpl fld="2" item="9"/>
          <tpl fld="3" item="5"/>
          <tpl fld="4" item="13"/>
        </tpls>
      </n>
      <n v="9342695.6200000029" in="0">
        <tpls c="4">
          <tpl fld="1" item="0"/>
          <tpl fld="2" item="9"/>
          <tpl fld="3" item="5"/>
          <tpl fld="4" item="0"/>
        </tpls>
      </n>
      <n v="9175599.7500000019" in="0">
        <tpls c="4">
          <tpl fld="1" item="0"/>
          <tpl fld="2" item="9"/>
          <tpl fld="3" item="6"/>
          <tpl fld="4" item="4"/>
        </tpls>
      </n>
      <n v="51938.32" in="0">
        <tpls c="4">
          <tpl fld="1" item="0"/>
          <tpl fld="2" item="9"/>
          <tpl fld="3" item="6"/>
          <tpl fld="4" item="11"/>
        </tpls>
      </n>
      <n v="16450.359999999997" in="0">
        <tpls c="4">
          <tpl fld="1" item="0"/>
          <tpl fld="2" item="9"/>
          <tpl fld="3" item="6"/>
          <tpl fld="4" item="13"/>
        </tpls>
      </n>
      <n v="9227538.040000001" in="0">
        <tpls c="4">
          <tpl fld="1" item="0"/>
          <tpl fld="2" item="9"/>
          <tpl fld="3" item="6"/>
          <tpl fld="4" item="0"/>
        </tpls>
      </n>
      <n v="16313.109999999999" in="0">
        <tpls c="4">
          <tpl fld="1" item="0"/>
          <tpl fld="2" item="9"/>
          <tpl fld="3" item="7"/>
          <tpl fld="4" item="13"/>
        </tpls>
      </n>
      <n v="9175599.7500000019" in="0">
        <tpls c="4">
          <tpl fld="1" item="0"/>
          <tpl fld="2" item="9"/>
          <tpl fld="3" item="7"/>
          <tpl fld="4" item="0"/>
        </tpls>
      </n>
      <n v="9123578.0200000014" in="0">
        <tpls c="4">
          <tpl fld="1" item="0"/>
          <tpl fld="2" item="9"/>
          <tpl fld="3" item="7"/>
          <tpl fld="4" item="4"/>
        </tpls>
      </n>
      <n v="52021.719999999994" in="0">
        <tpls c="4">
          <tpl fld="1" item="0"/>
          <tpl fld="2" item="9"/>
          <tpl fld="3" item="7"/>
          <tpl fld="4" item="11"/>
        </tpls>
      </n>
      <n v="115080.21999999999" in="0">
        <tpls c="4">
          <tpl fld="1" item="0"/>
          <tpl fld="2" item="9"/>
          <tpl fld="3" item="8"/>
          <tpl fld="4" item="11"/>
        </tpls>
      </n>
      <n v="9008497.8100000005" in="0">
        <tpls c="4">
          <tpl fld="1" item="0"/>
          <tpl fld="2" item="9"/>
          <tpl fld="3" item="8"/>
          <tpl fld="4" item="4"/>
        </tpls>
      </n>
      <n v="58413.729999999981" in="0">
        <tpls c="4">
          <tpl fld="1" item="0"/>
          <tpl fld="2" item="9"/>
          <tpl fld="3" item="8"/>
          <tpl fld="4" item="13"/>
        </tpls>
      </n>
      <n v="9123578.0200000014" in="0">
        <tpls c="4">
          <tpl fld="1" item="0"/>
          <tpl fld="2" item="9"/>
          <tpl fld="3" item="8"/>
          <tpl fld="4" item="0"/>
        </tpls>
      </n>
      <n v="50661.009999999995" in="0">
        <tpls c="4">
          <tpl fld="1" item="0"/>
          <tpl fld="2" item="9"/>
          <tpl fld="3" item="9"/>
          <tpl fld="4" item="11"/>
        </tpls>
      </n>
      <n v="16042.889999999994" in="0">
        <tpls c="4">
          <tpl fld="1" item="0"/>
          <tpl fld="2" item="9"/>
          <tpl fld="3" item="9"/>
          <tpl fld="4" item="13"/>
        </tpls>
      </n>
      <n v="9008497.8100000005" in="0">
        <tpls c="4">
          <tpl fld="1" item="0"/>
          <tpl fld="2" item="9"/>
          <tpl fld="3" item="9"/>
          <tpl fld="4" item="0"/>
        </tpls>
      </n>
      <n v="8957836.8200000003" in="0">
        <tpls c="4">
          <tpl fld="1" item="0"/>
          <tpl fld="2" item="9"/>
          <tpl fld="3" item="9"/>
          <tpl fld="4" item="4"/>
        </tpls>
      </n>
      <n v="8957836.8200000003" in="0">
        <tpls c="4">
          <tpl fld="1" item="0"/>
          <tpl fld="2" item="9"/>
          <tpl fld="3" item="10"/>
          <tpl fld="4" item="0"/>
        </tpls>
      </n>
      <n v="8907097.2899999991" in="0">
        <tpls c="4">
          <tpl fld="1" item="0"/>
          <tpl fld="2" item="9"/>
          <tpl fld="3" item="10"/>
          <tpl fld="4" item="4"/>
        </tpls>
      </n>
      <n v="50739.540000000015" in="0">
        <tpls c="4">
          <tpl fld="1" item="0"/>
          <tpl fld="2" item="9"/>
          <tpl fld="3" item="10"/>
          <tpl fld="4" item="11"/>
        </tpls>
      </n>
      <n v="15911.200000000003" in="0">
        <tpls c="4">
          <tpl fld="1" item="0"/>
          <tpl fld="2" item="9"/>
          <tpl fld="3" item="10"/>
          <tpl fld="4" item="13"/>
        </tpls>
      </n>
      <n v="8791704.120000001" in="0">
        <tpls c="4">
          <tpl fld="1" item="0"/>
          <tpl fld="2" item="9"/>
          <tpl fld="3" item="11"/>
          <tpl fld="4" item="4"/>
        </tpls>
      </n>
      <n v="115393.19" in="0">
        <tpls c="4">
          <tpl fld="1" item="0"/>
          <tpl fld="2" item="9"/>
          <tpl fld="3" item="11"/>
          <tpl fld="4" item="11"/>
        </tpls>
      </n>
      <n v="57359.51999999999" in="0">
        <tpls c="4">
          <tpl fld="1" item="0"/>
          <tpl fld="2" item="9"/>
          <tpl fld="3" item="11"/>
          <tpl fld="4" item="13"/>
        </tpls>
      </n>
      <n v="8907097.2899999991" in="0">
        <tpls c="4">
          <tpl fld="1" item="0"/>
          <tpl fld="2" item="9"/>
          <tpl fld="3" item="11"/>
          <tpl fld="4" item="0"/>
        </tpls>
      </n>
      <n v="8742891.9499999993" in="0">
        <tpls c="4">
          <tpl fld="1" item="0"/>
          <tpl fld="2" item="10"/>
          <tpl fld="3" item="0"/>
          <tpl fld="4" item="4"/>
        </tpls>
      </n>
      <n v="15647.029999999999" in="0">
        <tpls c="4">
          <tpl fld="1" item="0"/>
          <tpl fld="2" item="10"/>
          <tpl fld="3" item="0"/>
          <tpl fld="4" item="13"/>
        </tpls>
      </n>
      <n v="48812.2" in="0">
        <tpls c="4">
          <tpl fld="1" item="0"/>
          <tpl fld="2" item="10"/>
          <tpl fld="3" item="0"/>
          <tpl fld="4" item="11"/>
        </tpls>
      </n>
      <n v="8791704.120000001" in="0">
        <tpls c="4">
          <tpl fld="1" item="0"/>
          <tpl fld="2" item="10"/>
          <tpl fld="3" item="0"/>
          <tpl fld="4" item="0"/>
        </tpls>
      </n>
      <n v="47958.000000000007" in="0">
        <tpls c="4">
          <tpl fld="1" item="0"/>
          <tpl fld="2" item="10"/>
          <tpl fld="3" item="1"/>
          <tpl fld="4" item="11"/>
        </tpls>
      </n>
      <n v="8742891.9499999993" in="0">
        <tpls c="4">
          <tpl fld="1" item="0"/>
          <tpl fld="2" item="10"/>
          <tpl fld="3" item="1"/>
          <tpl fld="4" item="0"/>
        </tpls>
      </n>
      <n v="15517.929999999997" in="0">
        <tpls c="4">
          <tpl fld="1" item="0"/>
          <tpl fld="2" item="10"/>
          <tpl fld="3" item="1"/>
          <tpl fld="4" item="13"/>
        </tpls>
      </n>
      <n v="8694933.9299999978" in="0">
        <tpls c="4">
          <tpl fld="1" item="0"/>
          <tpl fld="2" item="10"/>
          <tpl fld="3" item="1"/>
          <tpl fld="4" item="4"/>
        </tpls>
      </n>
      <n v="8581675.3899999987" in="0">
        <tpls c="4">
          <tpl fld="1" item="0"/>
          <tpl fld="2" item="10"/>
          <tpl fld="3" item="2"/>
          <tpl fld="4" item="4"/>
        </tpls>
      </n>
      <n v="113258.48000000003" in="0">
        <tpls c="4">
          <tpl fld="1" item="0"/>
          <tpl fld="2" item="10"/>
          <tpl fld="3" item="2"/>
          <tpl fld="4" item="11"/>
        </tpls>
      </n>
      <n v="56317.97" in="0">
        <tpls c="4">
          <tpl fld="1" item="0"/>
          <tpl fld="2" item="10"/>
          <tpl fld="3" item="2"/>
          <tpl fld="4" item="13"/>
        </tpls>
      </n>
      <n v="8694933.9299999978" in="0">
        <tpls c="4">
          <tpl fld="1" item="0"/>
          <tpl fld="2" item="10"/>
          <tpl fld="3" item="2"/>
          <tpl fld="4" item="0"/>
        </tpls>
      </n>
      <n v="15266.340000000002" in="0">
        <tpls c="4">
          <tpl fld="1" item="0"/>
          <tpl fld="2" item="10"/>
          <tpl fld="3" item="3"/>
          <tpl fld="4" item="13"/>
        </tpls>
      </n>
      <n v="8581675.3900000006" in="0">
        <tpls c="4">
          <tpl fld="1" item="0"/>
          <tpl fld="2" item="10"/>
          <tpl fld="3" item="3"/>
          <tpl fld="4" item="0"/>
        </tpls>
      </n>
      <n v="8533557.9699999988" in="0">
        <tpls c="4">
          <tpl fld="1" item="0"/>
          <tpl fld="2" item="10"/>
          <tpl fld="3" item="3"/>
          <tpl fld="4" item="4"/>
        </tpls>
      </n>
      <n v="48117.429999999993" in="0">
        <tpls c="4">
          <tpl fld="1" item="0"/>
          <tpl fld="2" item="10"/>
          <tpl fld="3" item="3"/>
          <tpl fld="4" item="11"/>
        </tpls>
      </n>
      <n v="48225.959999999992" in="0">
        <tpls c="4">
          <tpl fld="1" item="0"/>
          <tpl fld="2" item="10"/>
          <tpl fld="3" item="4"/>
          <tpl fld="4" item="11"/>
        </tpls>
      </n>
      <n v="15111.73" in="0">
        <tpls c="4">
          <tpl fld="1" item="0"/>
          <tpl fld="2" item="10"/>
          <tpl fld="3" item="4"/>
          <tpl fld="4" item="13"/>
        </tpls>
      </n>
      <n v="8533557.9699999988" in="0">
        <tpls c="4">
          <tpl fld="1" item="0"/>
          <tpl fld="2" item="10"/>
          <tpl fld="3" item="4"/>
          <tpl fld="4" item="0"/>
        </tpls>
      </n>
      <n v="8485332.0200000014" in="0">
        <tpls c="4">
          <tpl fld="1" item="0"/>
          <tpl fld="2" item="10"/>
          <tpl fld="3" item="4"/>
          <tpl fld="4" item="4"/>
        </tpls>
      </n>
      <n v="8372244.830000001" in="0">
        <tpls c="4">
          <tpl fld="1" item="0"/>
          <tpl fld="2" item="10"/>
          <tpl fld="3" item="5"/>
          <tpl fld="4" item="4"/>
        </tpls>
      </n>
      <n v="55165.440000000002" in="0">
        <tpls c="4">
          <tpl fld="1" item="0"/>
          <tpl fld="2" item="10"/>
          <tpl fld="3" item="5"/>
          <tpl fld="4" item="13"/>
        </tpls>
      </n>
      <n v="113087.18999999997" in="0">
        <tpls c="4">
          <tpl fld="1" item="0"/>
          <tpl fld="2" item="10"/>
          <tpl fld="3" item="5"/>
          <tpl fld="4" item="11"/>
        </tpls>
      </n>
      <n v="8485332.0200000014" in="0">
        <tpls c="4">
          <tpl fld="1" item="0"/>
          <tpl fld="2" item="10"/>
          <tpl fld="3" item="5"/>
          <tpl fld="4" item="0"/>
        </tpls>
      </n>
      <n v="8324951.4600000009" in="0">
        <tpls c="4">
          <tpl fld="1" item="0"/>
          <tpl fld="2" item="10"/>
          <tpl fld="3" item="6"/>
          <tpl fld="4" item="4"/>
        </tpls>
      </n>
      <n v="47293.37" in="0">
        <tpls c="4">
          <tpl fld="1" item="0"/>
          <tpl fld="2" item="10"/>
          <tpl fld="3" item="6"/>
          <tpl fld="4" item="11"/>
        </tpls>
      </n>
      <n v="14780.000000000002" in="0">
        <tpls c="4">
          <tpl fld="1" item="0"/>
          <tpl fld="2" item="10"/>
          <tpl fld="3" item="6"/>
          <tpl fld="4" item="13"/>
        </tpls>
      </n>
      <n v="8372244.830000001" in="0">
        <tpls c="4">
          <tpl fld="1" item="0"/>
          <tpl fld="2" item="10"/>
          <tpl fld="3" item="6"/>
          <tpl fld="4" item="0"/>
        </tpls>
      </n>
      <n v="8277576.7200000016" in="0">
        <tpls c="4">
          <tpl fld="1" item="0"/>
          <tpl fld="2" item="10"/>
          <tpl fld="3" item="7"/>
          <tpl fld="4" item="4"/>
        </tpls>
      </n>
      <n v="14652.989999999998" in="0">
        <tpls c="4">
          <tpl fld="1" item="0"/>
          <tpl fld="2" item="10"/>
          <tpl fld="3" item="7"/>
          <tpl fld="4" item="13"/>
        </tpls>
      </n>
      <n v="8324951.4600000009" in="0">
        <tpls c="4">
          <tpl fld="1" item="0"/>
          <tpl fld="2" item="10"/>
          <tpl fld="3" item="7"/>
          <tpl fld="4" item="0"/>
        </tpls>
      </n>
      <n v="47374.759999999995" in="0">
        <tpls c="4">
          <tpl fld="1" item="0"/>
          <tpl fld="2" item="10"/>
          <tpl fld="3" item="7"/>
          <tpl fld="4" item="11"/>
        </tpls>
      </n>
      <n v="8164793.4500000002" in="0">
        <tpls c="4">
          <tpl fld="1" item="0"/>
          <tpl fld="2" item="10"/>
          <tpl fld="3" item="8"/>
          <tpl fld="4" item="4"/>
        </tpls>
      </n>
      <n v="8277576.7200000016" in="0">
        <tpls c="4">
          <tpl fld="1" item="0"/>
          <tpl fld="2" item="10"/>
          <tpl fld="3" item="8"/>
          <tpl fld="4" item="0"/>
        </tpls>
      </n>
      <n v="54110.29" in="0">
        <tpls c="4">
          <tpl fld="1" item="0"/>
          <tpl fld="2" item="10"/>
          <tpl fld="3" item="8"/>
          <tpl fld="4" item="13"/>
        </tpls>
      </n>
      <n v="112783.24000000003" in="0">
        <tpls c="4">
          <tpl fld="1" item="0"/>
          <tpl fld="2" item="10"/>
          <tpl fld="3" item="8"/>
          <tpl fld="4" item="11"/>
        </tpls>
      </n>
      <n v="45827.48000000001" in="0">
        <tpls c="4">
          <tpl fld="1" item="0"/>
          <tpl fld="2" item="10"/>
          <tpl fld="3" item="9"/>
          <tpl fld="4" item="11"/>
        </tpls>
      </n>
      <n v="14402.590000000004" in="0">
        <tpls c="4">
          <tpl fld="1" item="0"/>
          <tpl fld="2" item="10"/>
          <tpl fld="3" item="9"/>
          <tpl fld="4" item="13"/>
        </tpls>
      </n>
      <n v="8118965.9900000002" in="0">
        <tpls c="4">
          <tpl fld="1" item="0"/>
          <tpl fld="2" item="10"/>
          <tpl fld="3" item="9"/>
          <tpl fld="4" item="4"/>
        </tpls>
      </n>
      <n v="8164793.4500000002" in="0">
        <tpls c="4">
          <tpl fld="1" item="0"/>
          <tpl fld="2" item="10"/>
          <tpl fld="3" item="9"/>
          <tpl fld="4" item="0"/>
        </tpls>
      </n>
      <n v="8073229.3800000018" in="0">
        <tpls c="4">
          <tpl fld="1" item="0"/>
          <tpl fld="2" item="10"/>
          <tpl fld="3" item="10"/>
          <tpl fld="4" item="4"/>
        </tpls>
      </n>
      <n v="14280.92" in="0">
        <tpls c="4">
          <tpl fld="1" item="0"/>
          <tpl fld="2" item="10"/>
          <tpl fld="3" item="10"/>
          <tpl fld="4" item="13"/>
        </tpls>
      </n>
      <n v="8118965.9900000002" in="0">
        <tpls c="4">
          <tpl fld="1" item="0"/>
          <tpl fld="2" item="10"/>
          <tpl fld="3" item="10"/>
          <tpl fld="4" item="0"/>
        </tpls>
      </n>
      <n v="45736.62" in="0">
        <tpls c="4">
          <tpl fld="1" item="0"/>
          <tpl fld="2" item="10"/>
          <tpl fld="3" item="10"/>
          <tpl fld="4" item="11"/>
        </tpls>
      </n>
      <n v="53062.640000000021" in="0">
        <tpls c="4">
          <tpl fld="1" item="0"/>
          <tpl fld="2" item="10"/>
          <tpl fld="3" item="11"/>
          <tpl fld="4" item="13"/>
        </tpls>
      </n>
      <n v="8073229.3800000018" in="0">
        <tpls c="4">
          <tpl fld="1" item="0"/>
          <tpl fld="2" item="10"/>
          <tpl fld="3" item="11"/>
          <tpl fld="4" item="0"/>
        </tpls>
      </n>
      <n v="7960214.2800000003" in="0">
        <tpls c="4">
          <tpl fld="1" item="0"/>
          <tpl fld="2" item="10"/>
          <tpl fld="3" item="11"/>
          <tpl fld="4" item="4"/>
        </tpls>
      </n>
      <n v="113015.12999999998" in="0">
        <tpls c="4">
          <tpl fld="1" item="0"/>
          <tpl fld="2" item="10"/>
          <tpl fld="3" item="11"/>
          <tpl fld="4" item="11"/>
        </tpls>
      </n>
      <n v="14038.22" in="0">
        <tpls c="4">
          <tpl fld="1" item="0"/>
          <tpl fld="2" item="11"/>
          <tpl fld="3" item="0"/>
          <tpl fld="4" item="13"/>
        </tpls>
      </n>
      <n v="7914329.1000000024" in="0">
        <tpls c="4">
          <tpl fld="1" item="0"/>
          <tpl fld="2" item="11"/>
          <tpl fld="3" item="0"/>
          <tpl fld="4" item="4"/>
        </tpls>
      </n>
      <n v="45885.159999999996" in="0">
        <tpls c="4">
          <tpl fld="1" item="0"/>
          <tpl fld="2" item="11"/>
          <tpl fld="3" item="0"/>
          <tpl fld="4" item="11"/>
        </tpls>
      </n>
      <n v="7960214.2800000003" in="0">
        <tpls c="4">
          <tpl fld="1" item="0"/>
          <tpl fld="2" item="11"/>
          <tpl fld="3" item="0"/>
          <tpl fld="4" item="0"/>
        </tpls>
      </n>
      <n v="113915.63" in="0">
        <tpls c="4">
          <tpl fld="1" item="0"/>
          <tpl fld="2" item="11"/>
          <tpl fld="3" item="2"/>
          <tpl fld="4" item="11"/>
        </tpls>
      </n>
      <n v="13916.5" in="0">
        <tpls c="4">
          <tpl fld="1" item="0"/>
          <tpl fld="2" item="11"/>
          <tpl fld="3" item="1"/>
          <tpl fld="4" item="13"/>
        </tpls>
      </n>
      <n v="52008.439999999995" in="0">
        <tpls c="4">
          <tpl fld="1" item="0"/>
          <tpl fld="2" item="11"/>
          <tpl fld="3" item="2"/>
          <tpl fld="4" item="13"/>
        </tpls>
      </n>
      <n v="45960.79" in="0">
        <tpls c="4">
          <tpl fld="1" item="0"/>
          <tpl fld="2" item="11"/>
          <tpl fld="3" item="1"/>
          <tpl fld="4" item="11"/>
        </tpls>
      </n>
      <n v="7868368.3200000003" in="0">
        <tpls c="4">
          <tpl fld="1" item="0"/>
          <tpl fld="2" item="11"/>
          <tpl fld="3" item="2"/>
          <tpl fld="4" item="0"/>
        </tpls>
      </n>
      <n v="7868368.3200000003" in="0">
        <tpls c="4">
          <tpl fld="1" item="0"/>
          <tpl fld="2" item="11"/>
          <tpl fld="3" item="1"/>
          <tpl fld="4" item="4"/>
        </tpls>
      </n>
      <n v="7754452.6899999985" in="0">
        <tpls c="4">
          <tpl fld="1" item="0"/>
          <tpl fld="2" item="11"/>
          <tpl fld="3" item="2"/>
          <tpl fld="4" item="4"/>
        </tpls>
      </n>
      <n v="7914329.1000000024" in="0">
        <tpls c="4">
          <tpl fld="1" item="0"/>
          <tpl fld="2" item="11"/>
          <tpl fld="3" item="1"/>
          <tpl fld="4" item="0"/>
        </tpls>
      </n>
      <n v="7708339.8599999985" in="0">
        <tpls c="4">
          <tpl fld="1" item="0"/>
          <tpl fld="2" item="11"/>
          <tpl fld="3" item="3"/>
          <tpl fld="4" item="4"/>
        </tpls>
      </n>
      <n v="46112.840000000004" in="0">
        <tpls c="4">
          <tpl fld="1" item="0"/>
          <tpl fld="2" item="11"/>
          <tpl fld="3" item="3"/>
          <tpl fld="4" item="11"/>
        </tpls>
      </n>
      <n v="13672.28" in="0">
        <tpls c="4">
          <tpl fld="1" item="0"/>
          <tpl fld="2" item="11"/>
          <tpl fld="3" item="3"/>
          <tpl fld="4" item="13"/>
        </tpls>
      </n>
      <n v="7754452.6899999985" in="0">
        <tpls c="4">
          <tpl fld="1" item="0"/>
          <tpl fld="2" item="11"/>
          <tpl fld="3" item="3"/>
          <tpl fld="4" item="0"/>
        </tpls>
      </n>
      <n v="7708339.8599999985" in="0">
        <tpls c="4">
          <tpl fld="1" item="0"/>
          <tpl fld="2" item="11"/>
          <tpl fld="3" item="4"/>
          <tpl fld="4" item="0"/>
        </tpls>
      </n>
      <n v="13549.820000000002" in="0">
        <tpls c="4">
          <tpl fld="1" item="0"/>
          <tpl fld="2" item="11"/>
          <tpl fld="3" item="4"/>
          <tpl fld="4" item="13"/>
        </tpls>
      </n>
      <n v="7662150.629999999" in="0">
        <tpls c="4">
          <tpl fld="1" item="0"/>
          <tpl fld="2" item="11"/>
          <tpl fld="3" item="4"/>
          <tpl fld="4" item="4"/>
        </tpls>
      </n>
      <n v="46189.219999999994" in="0">
        <tpls c="4">
          <tpl fld="1" item="0"/>
          <tpl fld="2" item="11"/>
          <tpl fld="3" item="4"/>
          <tpl fld="4" item="11"/>
        </tpls>
      </n>
      <n v="7662150.629999999" in="0">
        <tpls c="4">
          <tpl fld="1" item="0"/>
          <tpl fld="2" item="11"/>
          <tpl fld="3" item="5"/>
          <tpl fld="4" item="0"/>
        </tpls>
      </n>
      <n v="7547642.25" in="0">
        <tpls c="4">
          <tpl fld="1" item="0"/>
          <tpl fld="2" item="11"/>
          <tpl fld="3" item="5"/>
          <tpl fld="4" item="4"/>
        </tpls>
      </n>
      <n v="114508.39" in="0">
        <tpls c="4">
          <tpl fld="1" item="0"/>
          <tpl fld="2" item="11"/>
          <tpl fld="3" item="5"/>
          <tpl fld="4" item="11"/>
        </tpls>
      </n>
      <n v="50944.469999999987" in="0">
        <tpls c="4">
          <tpl fld="1" item="0"/>
          <tpl fld="2" item="11"/>
          <tpl fld="3" item="5"/>
          <tpl fld="4" item="13"/>
        </tpls>
      </n>
      <n v="7547642.25" in="0">
        <tpls c="4">
          <tpl fld="1" item="0"/>
          <tpl fld="2" item="11"/>
          <tpl fld="3" item="6"/>
          <tpl fld="4" item="0"/>
        </tpls>
      </n>
      <n v="7501750.330000001" in="0">
        <tpls c="4">
          <tpl fld="1" item="0"/>
          <tpl fld="2" item="11"/>
          <tpl fld="3" item="6"/>
          <tpl fld="4" item="4"/>
        </tpls>
      </n>
      <n v="45891.930000000008" in="0">
        <tpls c="4">
          <tpl fld="1" item="0"/>
          <tpl fld="2" item="11"/>
          <tpl fld="3" item="6"/>
          <tpl fld="4" item="11"/>
        </tpls>
      </n>
      <n v="13304.940000000002" in="0">
        <tpls c="4">
          <tpl fld="1" item="0"/>
          <tpl fld="2" item="11"/>
          <tpl fld="3" item="6"/>
          <tpl fld="4" item="13"/>
        </tpls>
      </n>
      <n v="7455782.4700000007" in="0">
        <tpls c="4">
          <tpl fld="1" item="0"/>
          <tpl fld="2" item="11"/>
          <tpl fld="3" item="7"/>
          <tpl fld="4" item="4"/>
        </tpls>
      </n>
      <n v="45967.87000000001" in="0">
        <tpls c="4">
          <tpl fld="1" item="0"/>
          <tpl fld="2" item="11"/>
          <tpl fld="3" item="7"/>
          <tpl fld="4" item="11"/>
        </tpls>
      </n>
      <n v="13182.919999999996" in="0">
        <tpls c="4">
          <tpl fld="1" item="0"/>
          <tpl fld="2" item="11"/>
          <tpl fld="3" item="7"/>
          <tpl fld="4" item="13"/>
        </tpls>
      </n>
      <n v="7501750.330000001" in="0">
        <tpls c="4">
          <tpl fld="1" item="0"/>
          <tpl fld="2" item="11"/>
          <tpl fld="3" item="7"/>
          <tpl fld="4" item="0"/>
        </tpls>
      </n>
      <n v="7340485.6599999992" in="0">
        <tpls c="4">
          <tpl fld="1" item="0"/>
          <tpl fld="2" item="11"/>
          <tpl fld="3" item="8"/>
          <tpl fld="4" item="4"/>
        </tpls>
      </n>
      <n v="7455782.4700000007" in="0">
        <tpls c="4">
          <tpl fld="1" item="0"/>
          <tpl fld="2" item="11"/>
          <tpl fld="3" item="8"/>
          <tpl fld="4" item="0"/>
        </tpls>
      </n>
      <n v="115296.77999999996" in="0">
        <tpls c="4">
          <tpl fld="1" item="0"/>
          <tpl fld="2" item="11"/>
          <tpl fld="3" item="8"/>
          <tpl fld="4" item="11"/>
        </tpls>
      </n>
      <n v="49873.939999999988" in="0">
        <tpls c="4">
          <tpl fld="1" item="0"/>
          <tpl fld="2" item="11"/>
          <tpl fld="3" item="8"/>
          <tpl fld="4" item="13"/>
        </tpls>
      </n>
      <n v="7340485.6599999992" in="0">
        <tpls c="4">
          <tpl fld="1" item="0"/>
          <tpl fld="2" item="11"/>
          <tpl fld="3" item="9"/>
          <tpl fld="4" item="0"/>
        </tpls>
      </n>
      <n v="12938.139999999998" in="0">
        <tpls c="4">
          <tpl fld="1" item="0"/>
          <tpl fld="2" item="11"/>
          <tpl fld="3" item="9"/>
          <tpl fld="4" item="13"/>
        </tpls>
      </n>
      <n v="7294363.1599999983" in="0">
        <tpls c="4">
          <tpl fld="1" item="0"/>
          <tpl fld="2" item="11"/>
          <tpl fld="3" item="9"/>
          <tpl fld="4" item="4"/>
        </tpls>
      </n>
      <n v="46122.490000000005" in="0">
        <tpls c="4">
          <tpl fld="1" item="0"/>
          <tpl fld="2" item="11"/>
          <tpl fld="3" item="9"/>
          <tpl fld="4" item="11"/>
        </tpls>
      </n>
      <n v="12815.349999999995" in="0">
        <tpls c="4">
          <tpl fld="1" item="0"/>
          <tpl fld="2" item="11"/>
          <tpl fld="3" item="10"/>
          <tpl fld="4" item="13"/>
        </tpls>
      </n>
      <n v="7294363.1599999983" in="0">
        <tpls c="4">
          <tpl fld="1" item="0"/>
          <tpl fld="2" item="11"/>
          <tpl fld="3" item="10"/>
          <tpl fld="4" item="0"/>
        </tpls>
      </n>
      <n v="7248163.96" in="0">
        <tpls c="4">
          <tpl fld="1" item="0"/>
          <tpl fld="2" item="11"/>
          <tpl fld="3" item="10"/>
          <tpl fld="4" item="4"/>
        </tpls>
      </n>
      <n v="46199.189999999988" in="0">
        <tpls c="4">
          <tpl fld="1" item="0"/>
          <tpl fld="2" item="11"/>
          <tpl fld="3" item="10"/>
          <tpl fld="4" item="11"/>
        </tpls>
      </n>
      <n v="48793.77" in="0">
        <tpls c="4">
          <tpl fld="1" item="0"/>
          <tpl fld="2" item="11"/>
          <tpl fld="3" item="11"/>
          <tpl fld="4" item="13"/>
        </tpls>
      </n>
      <n v="7248163.96" in="0">
        <tpls c="4">
          <tpl fld="1" item="0"/>
          <tpl fld="2" item="11"/>
          <tpl fld="3" item="11"/>
          <tpl fld="4" item="0"/>
        </tpls>
      </n>
      <n v="7136436.6699999999" in="0">
        <tpls c="4">
          <tpl fld="1" item="0"/>
          <tpl fld="2" item="11"/>
          <tpl fld="3" item="11"/>
          <tpl fld="4" item="4"/>
        </tpls>
      </n>
      <n v="111727.26999999997" in="0">
        <tpls c="4">
          <tpl fld="1" item="0"/>
          <tpl fld="2" item="11"/>
          <tpl fld="3" item="11"/>
          <tpl fld="4" item="11"/>
        </tpls>
      </n>
      <n v="504201.93" in="0">
        <tpls c="2">
          <tpl fld="1" item="0"/>
          <tpl fld="5" item="1"/>
        </tpls>
      </n>
      <n v="6961.5" in="0">
        <tpls c="2">
          <tpl fld="1" item="0"/>
          <tpl fld="5" item="3"/>
        </tpls>
      </n>
      <n v="645858328.1400001" in="0">
        <tpls c="2">
          <tpl fld="1" item="0"/>
          <tpl fld="5" item="5"/>
        </tpls>
      </n>
      <n v="1557317690.3249991" in="0">
        <tpls c="2">
          <tpl fld="1" item="0"/>
          <tpl fld="6" item="0"/>
        </tpls>
      </n>
      <n v="3587816769.9863997" in="0">
        <tpls c="1">
          <tpl fld="1" item="0"/>
        </tpls>
      </n>
      <n v="3587816769.9863997" in="0">
        <tpls c="2">
          <tpl fld="1" item="0"/>
          <tpl fld="7" item="0"/>
        </tpls>
      </n>
      <n v="3587816769.9863997" in="0">
        <tpls c="2">
          <tpl fld="1" item="0"/>
          <tpl fld="7" item="1"/>
        </tpls>
      </n>
      <n v="3587816769.9863997" in="0">
        <tpls c="2">
          <tpl fld="1" item="0"/>
          <tpl fld="7" item="2"/>
        </tpls>
      </n>
      <n v="-1007636.47" in="0">
        <tpls c="2">
          <tpl fld="1" item="1"/>
          <tpl fld="7" item="2"/>
        </tpls>
      </n>
      <n v="-986108.42" in="0">
        <tpls c="2">
          <tpl fld="1" item="1"/>
          <tpl fld="7" item="0"/>
        </tpls>
      </n>
      <n v="-516530.66" in="0">
        <tpls c="3">
          <tpl fld="1" item="1"/>
          <tpl fld="8" item="0"/>
          <tpl fld="7" item="0"/>
        </tpls>
      </n>
      <n v="-1993744.89" in="0">
        <tpls c="2">
          <tpl fld="1" item="1"/>
          <tpl hier="114" item="17"/>
        </tpls>
      </n>
      <n v="-9988681.8513999991" in="0">
        <tpls c="1">
          <tpl fld="1" item="1"/>
        </tpls>
      </n>
      <n v="-693063.75879999995" in="0">
        <tpls c="2">
          <tpl fld="1" item="1"/>
          <tpl hier="114" item="19"/>
        </tpls>
      </n>
      <n v="-538203.30079999997" in="0">
        <tpls c="2">
          <tpl fld="1" item="1"/>
          <tpl hier="114" item="20"/>
        </tpls>
      </n>
      <n v="-661425.97880000004" in="0">
        <tpls c="2">
          <tpl fld="1" item="1"/>
          <tpl hier="114" item="21"/>
        </tpls>
      </n>
      <n v="-800462.89919999999" in="0">
        <tpls c="2">
          <tpl fld="1" item="1"/>
          <tpl hier="114" item="22"/>
        </tpls>
      </n>
      <n v="-986108.42" in="0">
        <tpls c="2">
          <tpl fld="1" item="1"/>
          <tpl hier="114" item="23"/>
        </tpls>
      </n>
      <n v="-636947.58380000002" in="0">
        <tpls c="2">
          <tpl fld="1" item="1"/>
          <tpl hier="114" item="24"/>
        </tpls>
      </n>
      <n v="-110145.1" in="0">
        <tpls c="2">
          <tpl fld="1" item="1"/>
          <tpl hier="114" item="25"/>
        </tpls>
      </n>
      <n v="-64475.16" in="0">
        <tpls c="2">
          <tpl fld="1" item="1"/>
          <tpl hier="114" item="26"/>
        </tpls>
      </n>
      <n v="-986108.42" in="0">
        <tpls c="2">
          <tpl fld="1" item="1"/>
          <tpl hier="114" item="27"/>
        </tpls>
      </n>
    </entries>
    <sets count="30">
      <set count="1" maxRank="1" setDefinition="{[sx_pf_RESULT_Numeric].[ProductLineIDName].&amp;[DL Darlehen]}">
        <tpls c="1">
          <tpl fld="0" item="0"/>
        </tpls>
      </set>
      <set count="1" maxRank="1" setDefinition="[sx_pf_RESULT_Numeric].[ProductIDName]">
        <tpls c="1">
          <tpl hier="74" item="4294967295"/>
        </tpls>
      </set>
      <set count="1" maxRank="1" setDefinition="[sx_pf_RESULT_Numeric].[ProductIDName].[All]">
        <tpls c="1">
          <tpl hier="74" item="4294967295"/>
        </tpls>
      </set>
      <set count="169" maxRank="2" setDefinition="[sx_pf_RESULT_Numeric].[ProductIDName].[All].children">
        <tpls c="1">
          <tpl fld="5" item="0"/>
        </tpls>
        <tpls c="1">
          <tpl fld="5" item="1"/>
        </tpls>
      </set>
      <set count="169" maxRank="2" setDefinition="[sx_pf_RESULT_Numeric].[ProductIDName].[All].children" sortType="descending">
        <tpls c="1">
          <tpl fld="5" item="0"/>
        </tpls>
        <tpls c="1">
          <tpl fld="5" item="1"/>
        </tpls>
        <sortByTuple c="1">
          <tpl hier="74" item="4294967295"/>
        </sortByTuple>
      </set>
      <set count="169" maxRank="2" setDefinition="[sx_pf_RESULT_Numeric].[ProductIDName].[All].children" sortType="ascending">
        <tpls c="1">
          <tpl fld="5" item="0"/>
        </tpls>
        <tpls c="1">
          <tpl fld="5" item="1"/>
        </tpls>
        <sortByTuple c="1">
          <tpl hier="74" item="4294967295"/>
        </sortByTuple>
      </set>
      <set count="169" maxRank="2" setDefinition="[sx_pf_RESULT_Numeric].[ProductIDName].[All].children" sortType="descendingAlpha">
        <tpls c="1">
          <tpl fld="5" item="2"/>
        </tpls>
        <tpls c="1">
          <tpl fld="5" item="3"/>
        </tpls>
      </set>
      <set count="169" maxRank="2" setDefinition="[sx_pf_RESULT_Numeric].[ProductIDName].[All].children" sortType="ascendingAlpha">
        <tpls c="1">
          <tpl fld="5" item="0"/>
        </tpls>
        <tpls c="1">
          <tpl fld="5" item="1"/>
        </tpls>
      </set>
      <set count="169" maxRank="2" setDefinition="[sx_pf_RESULT_Numeric].[ProductIDName].[All].children" sortType="ascending">
        <tpls c="1">
          <tpl fld="5" item="0"/>
        </tpls>
        <tpls c="1">
          <tpl fld="5" item="1"/>
        </tpls>
        <sortByTuple c="1">
          <tpl hier="65" item="4294967295"/>
        </sortByTuple>
      </set>
      <set count="169" maxRank="2" setDefinition="[sx_pf_RESULT_Numeric].[ProductIDName].[All].children" sortType="descending">
        <tpls c="1">
          <tpl fld="5" item="0"/>
        </tpls>
        <tpls c="1">
          <tpl fld="5" item="1"/>
        </tpls>
        <sortByTuple c="1">
          <tpl hier="65" item="4294967295"/>
        </sortByTuple>
      </set>
      <set count="169" maxRank="2" setDefinition="[sx_pf_RESULT_Numeric].[ProductIDName].[All].children" sortType="ascendingNatural">
        <tpls c="1">
          <tpl fld="5" item="0"/>
        </tpls>
        <tpls c="1">
          <tpl fld="5" item="1"/>
        </tpls>
      </set>
      <set count="169" maxRank="2" setDefinition="[sx_pf_RESULT_Numeric].[ProductIDName].[All].children" sortType="descendingNatural">
        <tpls c="1">
          <tpl fld="5" item="2"/>
        </tpls>
        <tpls c="1">
          <tpl fld="5" item="3"/>
        </tpls>
      </set>
      <set count="169" maxRank="2" setDefinition="[sx_pf_RESULT_Numeric].[ProductIDName].[All].children" sortType="descending">
        <tpls c="1">
          <tpl fld="5" item="4"/>
        </tpls>
        <tpls c="1">
          <tpl fld="5" item="5"/>
        </tpls>
        <sortByTuple c="1">
          <tpl fld="1" item="0"/>
        </sortByTuple>
      </set>
      <set count="1" maxRank="2" setDefinition="[sx_pf_RESULT_Numeric].[ProductIDName].[All]" sortType="descending">
        <tpls c="1">
          <tpl hier="74" item="4294967295"/>
        </tpls>
        <sortByTuple c="1">
          <tpl fld="1" item="0"/>
        </sortByTuple>
      </set>
      <set count="2" maxRank="1" setDefinition="[sx_pf_RESULT_Numeric].[FactoryIDName].[All].children">
        <tpls c="1">
          <tpl fld="6" item="0"/>
        </tpls>
      </set>
      <set maxRank="1" setDefinition="[sx_pf_RESULT_Numeric].[FactoryIDName].[All].Member" queryFailed="1"/>
      <set count="31" maxRank="1" setDefinition="[sx_pf_RESULT_Profit].[Year].[All].children">
        <tpls c="1">
          <tpl fld="7" item="3"/>
        </tpls>
      </set>
      <set count="2" maxRank="1" setDefinition="[2016]:[2017]">
        <tpls c="1">
          <tpl fld="7" item="0"/>
        </tpls>
      </set>
      <set maxRank="1" setDefinition="Slicer_Year" queryFailed="1"/>
      <set count="1" maxRank="1" setDefinition="{[sx_pf_RESULT_Profit].[Year].&amp;[2014]}">
        <tpls c="1">
          <tpl fld="7" item="4"/>
        </tpls>
      </set>
      <set count="1" maxRank="1" setDefinition="{[sx_pf_RESULT_Profit].[Year].&amp;[2011]}">
        <tpls c="1">
          <tpl fld="7" item="5"/>
        </tpls>
      </set>
      <set count="1" maxRank="1" setDefinition="{[sx_pf_RESULT_Profit].[Year].&amp;[2013]}">
        <tpls c="1">
          <tpl fld="7" item="6"/>
        </tpls>
      </set>
      <set count="1" maxRank="1" setDefinition="{[sx_pf_RESULT_Profit].[Year].&amp;[2015]}">
        <tpls c="1">
          <tpl fld="7" item="1"/>
        </tpls>
      </set>
      <set count="1" maxRank="1" setDefinition="{[sx_pf_RESULT_Profit].[Year].&amp;[2016]}">
        <tpls c="1">
          <tpl fld="7" item="0"/>
        </tpls>
      </set>
      <set count="1" maxRank="1" setDefinition="{[sx_pf_RESULT_Profit].[Year].&amp;[2012]}">
        <tpls c="1">
          <tpl fld="7" item="7"/>
        </tpls>
      </set>
      <set count="1" maxRank="1" setDefinition="{[sx_pf_RESULT_Profit].[Year].&amp;[2010]}">
        <tpls c="1">
          <tpl fld="7" item="8"/>
        </tpls>
      </set>
      <set count="1" maxRank="1" setDefinition="{[sx_pf_RESULT_Profit].[Year].&amp;[2009]}">
        <tpls c="1">
          <tpl fld="7" item="3"/>
        </tpls>
      </set>
      <set count="1" maxRank="1" setDefinition="{([2016],[sx_pf_RESULT_Numeric].[Effect].[All].[Kosten])}">
        <tpls c="2">
          <tpl fld="7" item="0"/>
          <tpl fld="9" item="0"/>
        </tpls>
      </set>
      <set maxRank="1" setDefinition="filter([Bereich].[Month].[All].Children,[Bereich].[Month].Member_Value &lt;  6)" queryFailed="1"/>
      <set maxRank="1" setDefinition="{[2016],[sx_pf_RESULT_Numeric].[Effect].[All].[Kosten]}" queryFailed="1"/>
    </sets>
    <queryCache count="106">
      <query mdx="[Measures].[Summe von Value 3]">
        <tpls c="1">
          <tpl fld="1" item="0"/>
        </tpls>
      </query>
      <query mdx="[sx_pf_RESULT_Numeric].[Year].&amp;[2009]">
        <tpls c="1">
          <tpl fld="2" item="0"/>
        </tpls>
      </query>
      <query mdx="[sx_pf_RESULT_Numeric].[Year].&amp;[2010]">
        <tpls c="1">
          <tpl fld="2" item="1"/>
        </tpls>
      </query>
      <query mdx="[sx_pf_RESULT_Numeric].[Year].&amp;[2011]">
        <tpls c="1">
          <tpl fld="2" item="2"/>
        </tpls>
      </query>
      <query mdx="[sx_pf_RESULT_Numeric].[Year].&amp;[2012]">
        <tpls c="1">
          <tpl fld="2" item="3"/>
        </tpls>
      </query>
      <query mdx="[sx_pf_RESULT_Numeric].[Year].&amp;[2013]">
        <tpls c="1">
          <tpl fld="2" item="4"/>
        </tpls>
      </query>
      <query mdx="[sx_pf_RESULT_Numeric].[Year].&amp;[2014]">
        <tpls c="1">
          <tpl fld="2" item="5"/>
        </tpls>
      </query>
      <query mdx="[sx_pf_RESULT_Numeric].[Year].&amp;[2015]">
        <tpls c="1">
          <tpl fld="2" item="6"/>
        </tpls>
      </query>
      <query mdx="[sx_pf_RESULT_Numeric].[Year].&amp;[2016]">
        <tpls c="1">
          <tpl fld="2" item="7"/>
        </tpls>
      </query>
      <query mdx="[sx_pf_RESULT_Numeric].[Year].&amp;[2017]">
        <tpls c="1">
          <tpl fld="2" item="8"/>
        </tpls>
      </query>
      <query mdx="[sx_pf_RESULT_Numeric].[Year].&amp;[2018]">
        <tpls c="1">
          <tpl fld="2" item="9"/>
        </tpls>
      </query>
      <query mdx="[sx_pf_RESULT_Numeric].[Year].&amp;[2019]">
        <tpls c="1">
          <tpl fld="2" item="10"/>
        </tpls>
      </query>
      <query mdx="[sx_pf_RESULT_Numeric].[Year].&amp;[2020]">
        <tpls c="1">
          <tpl fld="2" item="11"/>
        </tpls>
      </query>
      <query mdx="[sx_pf_RESULT_Numeric].[Year].&amp;[2021]">
        <tpls c="1">
          <tpl fld="2" item="12"/>
        </tpls>
      </query>
      <query mdx="[sx_pf_RESULT_Numeric].[Year].&amp;[2022]">
        <tpls c="1">
          <tpl fld="2" item="13"/>
        </tpls>
      </query>
      <query mdx="[sx_pf_RESULT_Numeric].[Year].&amp;[2023]">
        <tpls c="1">
          <tpl fld="2" item="14"/>
        </tpls>
      </query>
      <query mdx="[sx_pf_RESULT_Numeric].[Year].&amp;[2024]">
        <tpls c="1">
          <tpl fld="2" item="15"/>
        </tpls>
      </query>
      <query mdx="[sx_pf_RESULT_Numeric].[Year].&amp;[2025]">
        <tpls c="1">
          <tpl fld="2" item="16"/>
        </tpls>
      </query>
      <query mdx="[sx_pf_RESULT_Numeric].[Year].&amp;[2026]">
        <tpls c="1">
          <tpl fld="2" item="17"/>
        </tpls>
      </query>
      <query mdx="[sx_pf_RESULT_Numeric].[Year].&amp;[2027]">
        <tpls c="1">
          <tpl fld="2" item="18"/>
        </tpls>
      </query>
      <query mdx="[sx_pf_RESULT_Numeric].[Year].&amp;[2028]">
        <tpls c="1">
          <tpl fld="2" item="19"/>
        </tpls>
      </query>
      <query mdx="[sx_pf_RESULT_Numeric].[Year].&amp;[2029]">
        <tpls c="1">
          <tpl fld="2" item="20"/>
        </tpls>
      </query>
      <query mdx="[sx_pf_RESULT_Numeric].[Year].&amp;[2030]">
        <tpls c="1">
          <tpl fld="2" item="21"/>
        </tpls>
      </query>
      <query mdx="[sx_pf_RESULT_Numeric].[Year].&amp;[2031]">
        <tpls c="1">
          <tpl fld="2" item="22"/>
        </tpls>
      </query>
      <query mdx="[sx_pf_RESULT_Numeric].[Year].&amp;[2032]">
        <tpls c="1">
          <tpl fld="2" item="23"/>
        </tpls>
      </query>
      <query mdx="[sx_pf_RESULT_Numeric].[Year].&amp;[2033]">
        <tpls c="1">
          <tpl fld="2" item="24"/>
        </tpls>
      </query>
      <query mdx="[sx_pf_RESULT_Numeric].[Year].&amp;[2034]">
        <tpls c="1">
          <tpl fld="2" item="25"/>
        </tpls>
      </query>
      <query mdx="[sx_pf_RESULT_Numeric].[Year].&amp;[2035]">
        <tpls c="1">
          <tpl fld="2" item="26"/>
        </tpls>
      </query>
      <query mdx="[sx_pf_RESULT_Numeric].[Year].&amp;[2036]">
        <tpls c="1">
          <tpl fld="2" item="27"/>
        </tpls>
      </query>
      <query mdx="[sx_pf_RESULT_Numeric].[Year].&amp;[2037]">
        <tpls c="1">
          <tpl fld="2" item="28"/>
        </tpls>
      </query>
      <query mdx="[sx_pf_RESULT_Numeric].[Year].&amp;[2038]">
        <tpls c="1">
          <tpl fld="2" item="29"/>
        </tpls>
      </query>
      <query mdx="[sx_pf_RESULT_Numeric].[Year].&amp;[2039]">
        <tpls c="1">
          <tpl fld="2" item="30"/>
        </tpls>
      </query>
      <query mdx="[sx_pf_RESULT_Numeric].[Year].[All]">
        <tpls c="1">
          <tpl hier="59" item="4294967295"/>
        </tpls>
      </query>
      <query mdx="[sx_pf_RESULT_Numeric].[Month].&amp;[1]">
        <tpls c="1">
          <tpl fld="3" item="0"/>
        </tpls>
      </query>
      <query mdx="[sx_pf_RESULT_Numeric].[Month].&amp;[2]">
        <tpls c="1">
          <tpl fld="3" item="1"/>
        </tpls>
      </query>
      <query mdx="[sx_pf_RESULT_Numeric].[Month].&amp;[3]">
        <tpls c="1">
          <tpl fld="3" item="2"/>
        </tpls>
      </query>
      <query mdx="[sx_pf_RESULT_Numeric].[Month].&amp;[4]">
        <tpls c="1">
          <tpl fld="3" item="3"/>
        </tpls>
      </query>
      <query mdx="[sx_pf_RESULT_Numeric].[Month].&amp;[5]">
        <tpls c="1">
          <tpl fld="3" item="4"/>
        </tpls>
      </query>
      <query mdx="[sx_pf_RESULT_Numeric].[Month].&amp;[6]">
        <tpls c="1">
          <tpl fld="3" item="5"/>
        </tpls>
      </query>
      <query mdx="[sx_pf_RESULT_Numeric].[Month].&amp;[7]">
        <tpls c="1">
          <tpl fld="3" item="6"/>
        </tpls>
      </query>
      <query mdx="[sx_pf_RESULT_Numeric].[Month].&amp;[8]">
        <tpls c="1">
          <tpl fld="3" item="7"/>
        </tpls>
      </query>
      <query mdx="[sx_pf_RESULT_Numeric].[Month].&amp;[9]">
        <tpls c="1">
          <tpl fld="3" item="8"/>
        </tpls>
      </query>
      <query mdx="[sx_pf_RESULT_Numeric].[Month].&amp;[10]">
        <tpls c="1">
          <tpl fld="3" item="9"/>
        </tpls>
      </query>
      <query mdx="[sx_pf_RESULT_Numeric].[Month].&amp;[11]">
        <tpls c="1">
          <tpl fld="3" item="10"/>
        </tpls>
      </query>
      <query mdx="[sx_pf_RESULT_Numeric].[Month].&amp;[12]">
        <tpls c="1">
          <tpl fld="3" item="11"/>
        </tpls>
      </query>
      <query mdx="[sx_pf_RESULT_Numeric].[ValueSeriesName].&amp;[Anfangssaldo]">
        <tpls c="1">
          <tpl fld="4" item="0"/>
        </tpls>
      </query>
      <query mdx="[sx_pf_RESULT_Numeric].[ValueSeriesName].&amp;[Auszahlung]">
        <tpls c="1">
          <tpl fld="4" item="1"/>
        </tpls>
      </query>
      <query mdx="[sx_pf_RESULT_Numeric].[ValueSeriesName].&amp;[Bereitstellungszins]">
        <tpls c="1">
          <tpl fld="4" item="2"/>
        </tpls>
      </query>
      <query mdx="[sx_pf_RESULT_Numeric].[ValueSeriesName].&amp;[Bürgschaft]">
        <tpls c="1">
          <tpl fld="4" item="3"/>
        </tpls>
      </query>
      <query mdx="[sx_pf_RESULT_Numeric].[ValueSeriesName].&amp;[Endsaldo]">
        <tpls c="1">
          <tpl fld="4" item="4"/>
        </tpls>
      </query>
      <query mdx="[sx_pf_RESULT_Numeric].[ValueSeriesName].&amp;[Gebühren]">
        <tpls c="1">
          <tpl fld="4" item="5"/>
        </tpls>
      </query>
      <query mdx="[sx_pf_RESULT_Numeric].[ValueSeriesName].&amp;[Grundschuld1]">
        <tpls c="1">
          <tpl fld="4" item="6"/>
        </tpls>
      </query>
      <query mdx="[sx_pf_RESULT_Numeric].[ValueSeriesName].&amp;[Grundschuld2]">
        <tpls c="1">
          <tpl fld="4" item="7"/>
        </tpls>
      </query>
      <query mdx="[sx_pf_RESULT_Numeric].[ValueSeriesName].&amp;[OffenerBetrag]">
        <tpls c="1">
          <tpl fld="4" item="8"/>
        </tpls>
      </query>
      <query mdx="[sx_pf_RESULT_Numeric].[ValueSeriesName].&amp;[Rate]">
        <tpls c="1">
          <tpl fld="4" item="9"/>
        </tpls>
      </query>
      <query mdx="[sx_pf_RESULT_Numeric].[ValueSeriesName].&amp;[Sondertilgung]">
        <tpls c="1">
          <tpl fld="4" item="10"/>
        </tpls>
      </query>
      <query mdx="[sx_pf_RESULT_Numeric].[ValueSeriesName].&amp;[Tilgungsanteil]">
        <tpls c="1">
          <tpl fld="4" item="11"/>
        </tpls>
      </query>
      <query mdx="[sx_pf_RESULT_Numeric].[ValueSeriesName].&amp;[Versicherung]">
        <tpls c="1">
          <tpl fld="4" item="12"/>
        </tpls>
      </query>
      <query mdx="[sx_pf_RESULT_Numeric].[ValueSeriesName].&amp;[Zinsaufwand]">
        <tpls c="1">
          <tpl fld="4" item="13"/>
        </tpls>
      </query>
      <query mdx="[sx_pf_RESULT_Numeric].[ValueSeriesName].&amp;[Zinssatz]">
        <tpls c="1">
          <tpl fld="4" item="14"/>
        </tpls>
      </query>
      <query mdx="[sx_pf_RESULT_Numeric].[ValueSeriesName].&amp;[Zinssatz_BerSt]">
        <tpls c="1">
          <tpl fld="4" item="15"/>
        </tpls>
      </query>
      <query mdx="[sx_pf_RESULT_Numeric].[ValueSeriesName].[All]">
        <tpls c="1">
          <tpl hier="78" item="4294967295"/>
        </tpls>
      </query>
      <query mdx="[sx_pf_RESULT_Numeric].[Value]">
        <tpls c="1">
          <tpl hier="65" item="4294967295"/>
        </tpls>
      </query>
      <query mdx="[Measures].[Value]"/>
      <query mdx="[sx_pf_RESULT_Numeric].[ValueSeriesName].[All].[Zinsaufwand]">
        <tpls c="1">
          <tpl fld="4" item="13"/>
        </tpls>
      </query>
      <query mdx="[Measures].[Summe von Value]">
        <tpls c="1">
          <tpl fld="1" item="1"/>
        </tpls>
      </query>
      <query mdx="[sx_pf_RESULT_Numeric].[Year].[All].[2017]">
        <tpls c="1">
          <tpl fld="2" item="8"/>
        </tpls>
      </query>
      <query mdx="[Measures].[Summe von Value3]"/>
      <query mdx="[sx_pf_RESULT_Numeric].[Month].[All].[1]">
        <tpls c="1">
          <tpl fld="3" item="0"/>
        </tpls>
      </query>
      <query mdx="[sx_pf_RESULT_Numeric].[Month].[All].[4]">
        <tpls c="1">
          <tpl fld="3" item="3"/>
        </tpls>
      </query>
      <query mdx="[sx_pf_RESULT_Numeric].[Month].[All].[2]">
        <tpls c="1">
          <tpl fld="3" item="1"/>
        </tpls>
      </query>
      <query mdx="[sx_pf_RESULT_Numeric].[Month].[All].[3]">
        <tpls c="1">
          <tpl fld="3" item="2"/>
        </tpls>
      </query>
      <query mdx="[sx_pf_RESULT_Numeric].[Month].[All].[5]">
        <tpls c="1">
          <tpl fld="3" item="4"/>
        </tpls>
      </query>
      <query mdx="[sx_pf_RESULT_Numeric].[Month].[All].[6]">
        <tpls c="1">
          <tpl fld="3" item="5"/>
        </tpls>
      </query>
      <query mdx="[sx_pf_RESULT_Numeric].[Month].[All].[10]">
        <tpls c="1">
          <tpl fld="3" item="9"/>
        </tpls>
      </query>
      <query mdx="[sx_pf_RESULT_Numeric].[Month].[All].[7]">
        <tpls c="1">
          <tpl fld="3" item="6"/>
        </tpls>
      </query>
      <query mdx="[sx_pf_RESULT_Numeric].[Month].[All].[11]">
        <tpls c="1">
          <tpl fld="3" item="10"/>
        </tpls>
      </query>
      <query mdx="[sx_pf_RESULT_Numeric].[Month].[All].[8]">
        <tpls c="1">
          <tpl fld="3" item="7"/>
        </tpls>
      </query>
      <query mdx="[sx_pf_RESULT_Numeric].[Month].[All].[12]">
        <tpls c="1">
          <tpl fld="3" item="11"/>
        </tpls>
      </query>
      <query mdx="[sx_pf_RESULT_Numeric].[Month].[All].[9]">
        <tpls c="1">
          <tpl fld="3" item="8"/>
        </tpls>
      </query>
      <query mdx="[sx_pf_RESULT_Numeric].[Year].[All].[]"/>
      <query mdx="[sx_pf_RESULT_Numeric].[ValueSeriesName].[All].[Anfangssaldo]">
        <tpls c="1">
          <tpl fld="4" item="0"/>
        </tpls>
      </query>
      <query mdx="[sx_pf_RESULT_Numeric].[ValueSeriesName].[All].[Tilgungsanteil]">
        <tpls c="1">
          <tpl fld="4" item="11"/>
        </tpls>
      </query>
      <query mdx="[sx_pf_RESULT_Numeric].[ValueSeriesName].[All].[Endsaldo]">
        <tpls c="1">
          <tpl fld="4" item="4"/>
        </tpls>
      </query>
      <query mdx="[sx_pf_RESULT_Numeric].[Year].[All].[2018]">
        <tpls c="1">
          <tpl fld="2" item="9"/>
        </tpls>
      </query>
      <query mdx="[sx_pf_RESULT_Numeric].[Year].[All].[2019]">
        <tpls c="1">
          <tpl fld="2" item="10"/>
        </tpls>
      </query>
      <query mdx="[sx_pf_RESULT_Numeric].[Year].[All].[2020]">
        <tpls c="1">
          <tpl fld="2" item="11"/>
        </tpls>
      </query>
      <query mdx="[sx_pf_RESULT_Numeric].[ProductIDName]">
        <tpls c="1">
          <tpl hier="74" item="4294967295"/>
        </tpls>
      </query>
      <query mdx="Measures.[Summe von Value 3]">
        <tpls c="1">
          <tpl fld="1" item="0"/>
        </tpls>
      </query>
      <query mdx="[sx_pf_RESULT_Numeric].[FactoryIDName]">
        <tpls c="1">
          <tpl hier="68" item="4294967295"/>
        </tpls>
      </query>
      <query mdx="[sx_pf_RESULT_Numeric].[FactoryIDName].Members"/>
      <query mdx="[sx_pf_RESULT_Numeric].[FactoryIDName].[All].children"/>
      <query mdx=""/>
      <query mdx="[sx_pf_Result_Profit].[Year].[All]">
        <tpls c="1">
          <tpl hier="114" item="4294967295"/>
        </tpls>
      </query>
      <query mdx="[sx_pf_Result_Profit].[Year].[2016]">
        <tpls c="1">
          <tpl fld="7" item="0"/>
        </tpls>
      </query>
      <query mdx="[sx_pf_Result_Profit].[Year].[All].[2016]">
        <tpls c="1">
          <tpl fld="7" item="0"/>
        </tpls>
      </query>
      <query mdx="[sx_pf_Result_Profit].[2016]">
        <tpls c="1">
          <tpl fld="7" item="0"/>
        </tpls>
      </query>
      <query mdx="[sx_pf_Result_Profit].[Year].[2015]">
        <tpls c="1">
          <tpl fld="7" item="1"/>
        </tpls>
      </query>
      <query mdx="[sx_pf_Result_Profit].[Year].[2017]">
        <tpls c="1">
          <tpl fld="7" item="2"/>
        </tpls>
      </query>
      <query mdx="[Measures]">
        <tpls c="1">
          <tpl hier="0" item="4294967295"/>
        </tpls>
      </query>
      <query mdx="[Summe von Value 3]">
        <tpls c="1">
          <tpl fld="1" item="0"/>
        </tpls>
      </query>
      <query mdx="[sx_pf_RESULT_Profit].[2016]">
        <tpls c="1">
          <tpl fld="7" item="0"/>
        </tpls>
      </query>
      <query mdx="[sx_pf_RESULT_Profit].[2015]">
        <tpls c="1">
          <tpl fld="7" item="1"/>
        </tpls>
      </query>
      <query mdx="[2016]">
        <tpls c="1">
          <tpl fld="7" item="0"/>
        </tpls>
      </query>
      <query mdx="[F010]">
        <tpls c="1">
          <tpl fld="8" item="0"/>
        </tpls>
      </query>
      <query mdx="[2017]">
        <tpls c="1">
          <tpl fld="7" item="2"/>
        </tpls>
      </query>
    </queryCache>
    <serverFormats count="1">
      <serverFormat format="#,0.00 &quot;€&quot;;-#,0.00 &quot;€&quot;;#,0.00 &quot;€&quot;"/>
    </serverFormats>
  </tupleCache>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3002.595885069444" backgroundQuery="1" createdVersion="6" refreshedVersion="6" minRefreshableVersion="3" recordCount="0" supportSubquery="1" supportAdvancedDrill="1" xr:uid="{00000000-000A-0000-FFFF-FFFF07000000}">
  <cacheSource type="external" connectionId="2"/>
  <cacheFields count="1">
    <cacheField name="[Measures].[Summe von Value]" caption="Summe von Value" numFmtId="0" hierarchy="168" level="32767"/>
  </cacheFields>
  <cacheHierarchies count="173">
    <cacheHierarchy uniqueName="[sx_pf_RESULT_Balance].[FactoryID]" caption="FactoryID" attribute="1" defaultMemberUniqueName="[sx_pf_RESULT_Balance].[FactoryID].[All]" allUniqueName="[sx_pf_RESULT_Balance].[FactoryID].[All]" dimensionUniqueName="[sx_pf_RESULT_Balance]" displayFolder="" count="0"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0"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0"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0" memberValueDatatype="130" unbalanced="0"/>
    <cacheHierarchy uniqueName="[sx_pf_RESULT_Balance].[Year]" caption="Year" attribute="1" defaultMemberUniqueName="[sx_pf_RESULT_Balance].[Year].[All]" allUniqueName="[sx_pf_RESULT_Balance].[Year].[All]" dimensionUniqueName="[sx_pf_RESULT_Balance]" displayFolder="" count="0" memberValueDatatype="20" unbalanced="0"/>
    <cacheHierarchy uniqueName="[sx_pf_RESULT_Balance].[Month]" caption="Month" attribute="1" defaultMemberUniqueName="[sx_pf_RESULT_Balance].[Month].[All]" allUniqueName="[sx_pf_RESULT_Balance].[Month].[All]" dimensionUniqueName="[sx_pf_RESULT_Balance]" displayFolder="" count="0" memberValueDatatype="20" unbalanced="0"/>
    <cacheHierarchy uniqueName="[sx_pf_RESULT_Balance].[Week]" caption="Week" attribute="1" defaultMemberUniqueName="[sx_pf_RESULT_Balance].[Week].[All]" allUniqueName="[sx_pf_RESULT_Balance].[Week].[All]" dimensionUniqueName="[sx_pf_RESULT_Balance]" displayFolder="" count="0" memberValueDatatype="20" unbalanced="0"/>
    <cacheHierarchy uniqueName="[sx_pf_RESULT_Balance].[YearWeek]" caption="YearWeek" attribute="1" defaultMemberUniqueName="[sx_pf_RESULT_Balance].[YearWeek].[All]" allUniqueName="[sx_pf_RESULT_Balance].[YearWeek].[All]" dimensionUniqueName="[sx_pf_RESULT_Balance]" displayFolder="" count="0" memberValueDatatype="130" unbalanced="0"/>
    <cacheHierarchy uniqueName="[sx_pf_RESULT_Balance].[Day]" caption="Day" attribute="1" defaultMemberUniqueName="[sx_pf_RESULT_Balance].[Day].[All]" allUniqueName="[sx_pf_RESULT_Balance].[Day].[All]" dimensionUniqueName="[sx_pf_RESULT_Balance]" displayFolder="" count="0" memberValueDatatype="20" unbalanced="0"/>
    <cacheHierarchy uniqueName="[sx_pf_RESULT_Balance].[Date]" caption="Date" attribute="1" time="1" defaultMemberUniqueName="[sx_pf_RESULT_Balance].[Date].[All]" allUniqueName="[sx_pf_RESULT_Balance].[Date].[All]" dimensionUniqueName="[sx_pf_RESULT_Balance]" displayFolder="" count="0" memberValueDatatype="7" unbalanced="0"/>
    <cacheHierarchy uniqueName="[sx_pf_RESULT_Balance].[Value]" caption="Value" attribute="1" defaultMemberUniqueName="[sx_pf_RESULT_Balance].[Value].[All]" allUniqueName="[sx_pf_RESULT_Balance].[Value].[All]" dimensionUniqueName="[sx_pf_RESULT_Balance]" displayFolder="" count="0"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0" memberValueDatatype="130" unbalanced="0"/>
    <cacheHierarchy uniqueName="[sx_pf_RESULT_Balance].[FactoryName]" caption="FactoryName" attribute="1" defaultMemberUniqueName="[sx_pf_RESULT_Balance].[FactoryName].[All]" allUniqueName="[sx_pf_RESULT_Balance].[FactoryName].[All]" dimensionUniqueName="[sx_pf_RESULT_Balance]" displayFolder="" count="0"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0"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0" memberValueDatatype="130" unbalanced="0"/>
    <cacheHierarchy uniqueName="[sx_pf_RESULT_Balance].[ProductLineName]" caption="ProductLineName" attribute="1" defaultMemberUniqueName="[sx_pf_RESULT_Balance].[ProductLineName].[All]" allUniqueName="[sx_pf_RESULT_Balance].[ProductLineName].[All]" dimensionUniqueName="[sx_pf_RESULT_Balance]" displayFolder="" count="0"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0"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0" memberValueDatatype="130" unbalanced="0"/>
    <cacheHierarchy uniqueName="[sx_pf_RESULT_Balance].[ProductName]" caption="ProductName" attribute="1" defaultMemberUniqueName="[sx_pf_RESULT_Balance].[ProductName].[All]" allUniqueName="[sx_pf_RESULT_Balance].[ProductName].[All]" dimensionUniqueName="[sx_pf_RESULT_Balance]" displayFolder="" count="0"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0"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0"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0" memberValueDatatype="130" unbalanced="0"/>
    <cacheHierarchy uniqueName="[sx_pf_RESULT_Balance].[ValueSeriesNo]" caption="ValueSeriesNo" attribute="1" defaultMemberUniqueName="[sx_pf_RESULT_Balance].[ValueSeriesNo].[All]" allUniqueName="[sx_pf_RESULT_Balance].[ValueSeriesNo].[All]" dimensionUniqueName="[sx_pf_RESULT_Balance]" displayFolder="" count="0"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0"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0" memberValueDatatype="130" unbalanced="0"/>
    <cacheHierarchy uniqueName="[sx_pf_RESULT_Balance].[Unit]" caption="Unit" attribute="1" defaultMemberUniqueName="[sx_pf_RESULT_Balance].[Unit].[All]" allUniqueName="[sx_pf_RESULT_Balance].[Unit].[All]" dimensionUniqueName="[sx_pf_RESULT_Balance]" displayFolder="" count="0" memberValueDatatype="130" unbalanced="0"/>
    <cacheHierarchy uniqueName="[sx_pf_RESULT_Balance].[Effect]" caption="Effect" attribute="1" defaultMemberUniqueName="[sx_pf_RESULT_Balance].[Effect].[All]" allUniqueName="[sx_pf_RESULT_Balance].[Effect].[All]" dimensionUniqueName="[sx_pf_RESULT_Balance]" displayFolder="" count="0"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0" memberValueDatatype="130" unbalanced="0"/>
    <cacheHierarchy uniqueName="[sx_pf_RESULT_Balance].[Status]" caption="Status" attribute="1" defaultMemberUniqueName="[sx_pf_RESULT_Balance].[Status].[All]" allUniqueName="[sx_pf_RESULT_Balance].[Status].[All]" dimensionUniqueName="[sx_pf_RESULT_Balance]" displayFolder="" count="0"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0"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0"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0"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0"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0"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0"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0"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0"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0"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0"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0"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0"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0"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0"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0"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0"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0"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0"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0"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0"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0"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0"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0"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0"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0"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0"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0"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0"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0" memberValueDatatype="130" unbalanced="0"/>
    <cacheHierarchy uniqueName="[sx_pf_RESULT_Numeric].[Year]" caption="Year" attribute="1" defaultMemberUniqueName="[sx_pf_RESULT_Numeric].[Year].[All]" allUniqueName="[sx_pf_RESULT_Numeric].[Year].[All]" dimensionUniqueName="[sx_pf_RESULT_Numeric]" displayFolder="" count="0" memberValueDatatype="20" unbalanced="0"/>
    <cacheHierarchy uniqueName="[sx_pf_RESULT_Numeric].[Month]" caption="Month" attribute="1" defaultMemberUniqueName="[sx_pf_RESULT_Numeric].[Month].[All]" allUniqueName="[sx_pf_RESULT_Numeric].[Month].[All]" dimensionUniqueName="[sx_pf_RESULT_Numeric]" displayFolder="" count="0" memberValueDatatype="20" unbalanced="0"/>
    <cacheHierarchy uniqueName="[sx_pf_RESULT_Numeric].[Week]" caption="Week" attribute="1" defaultMemberUniqueName="[sx_pf_RESULT_Numeric].[Week].[All]" allUniqueName="[sx_pf_RESULT_Numeric].[Week].[All]" dimensionUniqueName="[sx_pf_RESULT_Numeric]" displayFolder="" count="0" memberValueDatatype="20" unbalanced="0"/>
    <cacheHierarchy uniqueName="[sx_pf_RESULT_Numeric].[YearWeek]" caption="YearWeek" attribute="1" defaultMemberUniqueName="[sx_pf_RESULT_Numeric].[YearWeek].[All]" allUniqueName="[sx_pf_RESULT_Numeric].[YearWeek].[All]" dimensionUniqueName="[sx_pf_RESULT_Numeric]" displayFolder="" count="0" memberValueDatatype="130" unbalanced="0"/>
    <cacheHierarchy uniqueName="[sx_pf_RESULT_Numeric].[Day]" caption="Day" attribute="1" defaultMemberUniqueName="[sx_pf_RESULT_Numeric].[Day].[All]" allUniqueName="[sx_pf_RESULT_Numeric].[Day].[All]" dimensionUniqueName="[sx_pf_RESULT_Numeric]" displayFolder="" count="0" memberValueDatatype="20" unbalanced="0"/>
    <cacheHierarchy uniqueName="[sx_pf_RESULT_Numeric].[Date]" caption="Date" attribute="1" time="1" defaultMemberUniqueName="[sx_pf_RESULT_Numeric].[Date].[All]" allUniqueName="[sx_pf_RESULT_Numeric].[Date].[All]" dimensionUniqueName="[sx_pf_RESULT_Numeric]" displayFolder="" count="0" memberValueDatatype="7" unbalanced="0"/>
    <cacheHierarchy uniqueName="[sx_pf_RESULT_Numeric].[Value]" caption="Value" attribute="1" defaultMemberUniqueName="[sx_pf_RESULT_Numeric].[Value].[All]" allUniqueName="[sx_pf_RESULT_Numeric].[Value].[All]" dimensionUniqueName="[sx_pf_RESULT_Numeric]" displayFolder="" count="0"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0"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0" memberValueDatatype="5" unbalanced="0"/>
    <cacheHierarchy uniqueName="[sx_pf_RESULT_Numeric].[FactoryIDName]" caption="FactoryIDName" attribute="1" defaultMemberUniqueName="[sx_pf_RESULT_Numeric].[FactoryIDName].[All]" allUniqueName="[sx_pf_RESULT_Numeric].[FactoryIDName].[All]" dimensionUniqueName="[sx_pf_RESULT_Numeric]" displayFolder="" count="0" memberValueDatatype="130" unbalanced="0"/>
    <cacheHierarchy uniqueName="[sx_pf_RESULT_Numeric].[FactoryName]" caption="FactoryName" attribute="1" defaultMemberUniqueName="[sx_pf_RESULT_Numeric].[FactoryName].[All]" allUniqueName="[sx_pf_RESULT_Numeric].[FactoryName].[All]" dimensionUniqueName="[sx_pf_RESULT_Numeric]" displayFolder="" count="0"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0"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0" memberValueDatatype="130" unbalanced="0"/>
    <cacheHierarchy uniqueName="[sx_pf_RESULT_Numeric].[ProductLineName]" caption="ProductLineName" attribute="1" defaultMemberUniqueName="[sx_pf_RESULT_Numeric].[ProductLineName].[All]" allUniqueName="[sx_pf_RESULT_Numeric].[ProductLineName].[All]" dimensionUniqueName="[sx_pf_RESULT_Numeric]" displayFolder="" count="0"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0" memberValueDatatype="130" unbalanced="0"/>
    <cacheHierarchy uniqueName="[sx_pf_RESULT_Numeric].[ProductIDName]" caption="ProductIDName" attribute="1" defaultMemberUniqueName="[sx_pf_RESULT_Numeric].[ProductIDName].[All]" allUniqueName="[sx_pf_RESULT_Numeric].[ProductIDName].[All]" dimensionUniqueName="[sx_pf_RESULT_Numeric]" displayFolder="" count="0" memberValueDatatype="130" unbalanced="0"/>
    <cacheHierarchy uniqueName="[sx_pf_RESULT_Numeric].[ProductName]" caption="ProductName" attribute="1" defaultMemberUniqueName="[sx_pf_RESULT_Numeric].[ProductName].[All]" allUniqueName="[sx_pf_RESULT_Numeric].[ProductName].[All]" dimensionUniqueName="[sx_pf_RESULT_Numeric]" displayFolder="" count="0"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0"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0" memberValueDatatype="130" unbalanced="0"/>
    <cacheHierarchy uniqueName="[sx_pf_RESULT_Numeric].[ValueSeriesName]" caption="ValueSeriesName" attribute="1" defaultMemberUniqueName="[sx_pf_RESULT_Numeric].[ValueSeriesName].[All]" allUniqueName="[sx_pf_RESULT_Numeric].[ValueSeriesName].[All]" dimensionUniqueName="[sx_pf_RESULT_Numeric]" displayFolder="" count="0" memberValueDatatype="130" unbalanced="0"/>
    <cacheHierarchy uniqueName="[sx_pf_RESULT_Numeric].[ValueSeriesNo]" caption="ValueSeriesNo" attribute="1" defaultMemberUniqueName="[sx_pf_RESULT_Numeric].[ValueSeriesNo].[All]" allUniqueName="[sx_pf_RESULT_Numeric].[ValueSeriesNo].[All]" dimensionUniqueName="[sx_pf_RESULT_Numeric]" displayFolder="" count="0"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0"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0" memberValueDatatype="130" unbalanced="0"/>
    <cacheHierarchy uniqueName="[sx_pf_RESULT_Numeric].[Unit]" caption="Unit" attribute="1" defaultMemberUniqueName="[sx_pf_RESULT_Numeric].[Unit].[All]" allUniqueName="[sx_pf_RESULT_Numeric].[Unit].[All]" dimensionUniqueName="[sx_pf_RESULT_Numeric]" displayFolder="" count="0" memberValueDatatype="130" unbalanced="0"/>
    <cacheHierarchy uniqueName="[sx_pf_RESULT_Numeric].[Effect]" caption="Effect" attribute="1" defaultMemberUniqueName="[sx_pf_RESULT_Numeric].[Effect].[All]" allUniqueName="[sx_pf_RESULT_Numeric].[Effect].[All]" dimensionUniqueName="[sx_pf_RESULT_Numeric]" displayFolder="" count="0" memberValueDatatype="130" unbalanced="0"/>
    <cacheHierarchy uniqueName="[sx_pf_RESULT_Numeric].[Status]" caption="Status" attribute="1" defaultMemberUniqueName="[sx_pf_RESULT_Numeric].[Status].[All]" allUniqueName="[sx_pf_RESULT_Numeric].[Status].[All]" dimensionUniqueName="[sx_pf_RESULT_Numeric]" displayFolder="" count="0"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0"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0"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0"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0"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0"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0"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0"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0"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0"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0"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0"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0"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0"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0"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0"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0"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0"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0"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0"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0"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0"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0"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0"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0"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0" memberValueDatatype="130" unbalanced="0"/>
    <cacheHierarchy uniqueName="[sx_pf_RESULT_Profit].[FactoryID]" caption="FactoryID" attribute="1" defaultMemberUniqueName="[sx_pf_RESULT_Profit].[FactoryID].[All]" allUniqueName="[sx_pf_RESULT_Profit].[FactoryID].[All]" dimensionUniqueName="[sx_pf_RESULT_Profit]" displayFolder="" count="0" memberValueDatatype="130" unbalanced="0"/>
    <cacheHierarchy uniqueName="[sx_pf_RESULT_Profit].[ProductLineID]" caption="ProductLineID" attribute="1" defaultMemberUniqueName="[sx_pf_RESULT_Profit].[ProductLineID].[All]" allUniqueName="[sx_pf_RESULT_Profit].[ProductLineID].[All]" dimensionUniqueName="[sx_pf_RESULT_Profit]" displayFolder="" count="0" memberValueDatatype="130" unbalanced="0"/>
    <cacheHierarchy uniqueName="[sx_pf_RESULT_Profit].[ProductID]" caption="ProductID" attribute="1" defaultMemberUniqueName="[sx_pf_RESULT_Profit].[ProductID].[All]" allUniqueName="[sx_pf_RESULT_Profit].[ProductID].[All]" dimensionUniqueName="[sx_pf_RESULT_Profit]" displayFolder="" count="0"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0" memberValueDatatype="130" unbalanced="0"/>
    <cacheHierarchy uniqueName="[sx_pf_RESULT_Profit].[Year]" caption="Year" attribute="1" defaultMemberUniqueName="[sx_pf_RESULT_Profit].[Year].[All]" allUniqueName="[sx_pf_RESULT_Profit].[Year].[All]" dimensionUniqueName="[sx_pf_RESULT_Profit]" displayFolder="" count="0" memberValueDatatype="20" unbalanced="0"/>
    <cacheHierarchy uniqueName="[sx_pf_RESULT_Profit].[Month]" caption="Month" attribute="1" defaultMemberUniqueName="[sx_pf_RESULT_Profit].[Month].[All]" allUniqueName="[sx_pf_RESULT_Profit].[Month].[All]" dimensionUniqueName="[sx_pf_RESULT_Profit]" displayFolder="" count="0" memberValueDatatype="20" unbalanced="0"/>
    <cacheHierarchy uniqueName="[sx_pf_RESULT_Profit].[Week]" caption="Week" attribute="1" defaultMemberUniqueName="[sx_pf_RESULT_Profit].[Week].[All]" allUniqueName="[sx_pf_RESULT_Profit].[Week].[All]" dimensionUniqueName="[sx_pf_RESULT_Profit]" displayFolder="" count="0" memberValueDatatype="20" unbalanced="0"/>
    <cacheHierarchy uniqueName="[sx_pf_RESULT_Profit].[YearWeek]" caption="YearWeek" attribute="1" defaultMemberUniqueName="[sx_pf_RESULT_Profit].[YearWeek].[All]" allUniqueName="[sx_pf_RESULT_Profit].[YearWeek].[All]" dimensionUniqueName="[sx_pf_RESULT_Profit]" displayFolder="" count="0" memberValueDatatype="130" unbalanced="0"/>
    <cacheHierarchy uniqueName="[sx_pf_RESULT_Profit].[Day]" caption="Day" attribute="1" defaultMemberUniqueName="[sx_pf_RESULT_Profit].[Day].[All]" allUniqueName="[sx_pf_RESULT_Profit].[Day].[All]" dimensionUniqueName="[sx_pf_RESULT_Profit]" displayFolder="" count="0" memberValueDatatype="20" unbalanced="0"/>
    <cacheHierarchy uniqueName="[sx_pf_RESULT_Profit].[Date]" caption="Date" attribute="1" time="1" defaultMemberUniqueName="[sx_pf_RESULT_Profit].[Date].[All]" allUniqueName="[sx_pf_RESULT_Profit].[Date].[All]" dimensionUniqueName="[sx_pf_RESULT_Profit]" displayFolder="" count="0" memberValueDatatype="7" unbalanced="0"/>
    <cacheHierarchy uniqueName="[sx_pf_RESULT_Profit].[Value]" caption="Value" attribute="1" defaultMemberUniqueName="[sx_pf_RESULT_Profit].[Value].[All]" allUniqueName="[sx_pf_RESULT_Profit].[Value].[All]" dimensionUniqueName="[sx_pf_RESULT_Profit]" displayFolder="" count="0"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0"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0"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0" memberValueDatatype="130" unbalanced="0"/>
    <cacheHierarchy uniqueName="[sx_pf_RESULT_Profit].[FactoryName]" caption="FactoryName" attribute="1" defaultMemberUniqueName="[sx_pf_RESULT_Profit].[FactoryName].[All]" allUniqueName="[sx_pf_RESULT_Profit].[FactoryName].[All]" dimensionUniqueName="[sx_pf_RESULT_Profit]" displayFolder="" count="0"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0"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0" memberValueDatatype="130" unbalanced="0"/>
    <cacheHierarchy uniqueName="[sx_pf_RESULT_Profit].[ProductLineName]" caption="ProductLineName" attribute="1" defaultMemberUniqueName="[sx_pf_RESULT_Profit].[ProductLineName].[All]" allUniqueName="[sx_pf_RESULT_Profit].[ProductLineName].[All]" dimensionUniqueName="[sx_pf_RESULT_Profit]" displayFolder="" count="0" memberValueDatatype="130" unbalanced="0"/>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0"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0" memberValueDatatype="130" unbalanced="0"/>
    <cacheHierarchy uniqueName="[sx_pf_RESULT_Profit].[ProductName]" caption="ProductName" attribute="1" defaultMemberUniqueName="[sx_pf_RESULT_Profit].[ProductName].[All]" allUniqueName="[sx_pf_RESULT_Profit].[ProductName].[All]" dimensionUniqueName="[sx_pf_RESULT_Profit]" displayFolder="" count="0"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0"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0" memberValueDatatype="130" unbalanced="0"/>
    <cacheHierarchy uniqueName="[sx_pf_RESULT_Profit].[ValueSeriesName]" caption="ValueSeriesName" attribute="1" defaultMemberUniqueName="[sx_pf_RESULT_Profit].[ValueSeriesName].[All]" allUniqueName="[sx_pf_RESULT_Profit].[ValueSeriesName].[All]" dimensionUniqueName="[sx_pf_RESULT_Profit]" displayFolder="" count="0" memberValueDatatype="130" unbalanced="0"/>
    <cacheHierarchy uniqueName="[sx_pf_RESULT_Profit].[ValueSeriesNo]" caption="ValueSeriesNo" attribute="1" defaultMemberUniqueName="[sx_pf_RESULT_Profit].[ValueSeriesNo].[All]" allUniqueName="[sx_pf_RESULT_Profit].[ValueSeriesNo].[All]" dimensionUniqueName="[sx_pf_RESULT_Profit]" displayFolder="" count="0"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0"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0" memberValueDatatype="130" unbalanced="0"/>
    <cacheHierarchy uniqueName="[sx_pf_RESULT_Profit].[Unit]" caption="Unit" attribute="1" defaultMemberUniqueName="[sx_pf_RESULT_Profit].[Unit].[All]" allUniqueName="[sx_pf_RESULT_Profit].[Unit].[All]" dimensionUniqueName="[sx_pf_RESULT_Profit]" displayFolder="" count="0" memberValueDatatype="130" unbalanced="0"/>
    <cacheHierarchy uniqueName="[sx_pf_RESULT_Profit].[Effect]" caption="Effect" attribute="1" defaultMemberUniqueName="[sx_pf_RESULT_Profit].[Effect].[All]" allUniqueName="[sx_pf_RESULT_Profit].[Effect].[All]" dimensionUniqueName="[sx_pf_RESULT_Profit]" displayFolder="" count="0" memberValueDatatype="130" unbalanced="0"/>
    <cacheHierarchy uniqueName="[sx_pf_RESULT_Profit].[Status]" caption="Status" attribute="1" defaultMemberUniqueName="[sx_pf_RESULT_Profit].[Status].[All]" allUniqueName="[sx_pf_RESULT_Profit].[Status].[All]" dimensionUniqueName="[sx_pf_RESULT_Profit]" displayFolder="" count="0"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0"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0"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0"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0"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0"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0"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0"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0"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0"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0"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0"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0"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0"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0"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0"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0"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0"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0"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0"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0"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0"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0"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0"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0"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0"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oneField="1" hidden="1">
      <fieldsUsage count="1">
        <fieldUsage x="0"/>
      </fieldsUsage>
      <extLst>
        <ext xmlns:x15="http://schemas.microsoft.com/office/spreadsheetml/2010/11/main" uri="{B97F6D7D-B522-45F9-BDA1-12C45D357490}">
          <x15:cacheHierarchy aggregatedColumn="119"/>
        </ext>
      </extLst>
    </cacheHierarchy>
    <cacheHierarchy uniqueName="[Measures].[Summe von Value_EarningAbsolut]" caption="Summe von Value_EarningAbsolut" measure="1" displayFolder="" measureGroup="sx_pf_RESULT_Profit" count="0" hidden="1">
      <extLst>
        <ext xmlns:x15="http://schemas.microsoft.com/office/spreadsheetml/2010/11/main" uri="{B97F6D7D-B522-45F9-BDA1-12C45D357490}">
          <x15:cacheHierarchy aggregatedColumn="121"/>
        </ext>
      </extLst>
    </cacheHierarchy>
    <cacheHierarchy uniqueName="[Measures].[Summe von Value_CostAbsolut]" caption="Summe von Value_CostAbsolut" measure="1" displayFolder="" measureGroup="sx_pf_RESULT_Profit" count="0" hidden="1">
      <extLst>
        <ext xmlns:x15="http://schemas.microsoft.com/office/spreadsheetml/2010/11/main" uri="{B97F6D7D-B522-45F9-BDA1-12C45D357490}">
          <x15:cacheHierarchy aggregatedColumn="120"/>
        </ext>
      </extLst>
    </cacheHierarchy>
    <cacheHierarchy uniqueName="[Measures].[Summe von Value 2]" caption="Summe von Value 2" measure="1" displayFolder="" measureGroup="sx_pf_RESULT_Balance" count="0" hidden="1">
      <extLst>
        <ext xmlns:x15="http://schemas.microsoft.com/office/spreadsheetml/2010/11/main" uri="{B97F6D7D-B522-45F9-BDA1-12C45D357490}">
          <x15:cacheHierarchy aggregatedColumn="10"/>
        </ext>
      </extLst>
    </cacheHierarchy>
    <cacheHierarchy uniqueName="[Measures].[Summe von Value 3]" caption="Summe von Value 3" measure="1" displayFolder="" measureGroup="sx_pf_RESULT_Numeric" count="0" hidden="1">
      <extLst>
        <ext xmlns:x15="http://schemas.microsoft.com/office/spreadsheetml/2010/11/main" uri="{B97F6D7D-B522-45F9-BDA1-12C45D357490}">
          <x15:cacheHierarchy aggregatedColumn="64"/>
        </ext>
      </extLst>
    </cacheHierarchy>
  </cacheHierarchies>
  <kpis count="0"/>
  <dimensions count="4">
    <dimension measure="1" name="Measures" uniqueName="[Measures]" caption="Measures"/>
    <dimension name="sx_pf_RESULT_Balance" uniqueName="[sx_pf_RESULT_Balance]" caption="sx_pf_RESULT_Balance"/>
    <dimension name="sx_pf_RESULT_Numeric" uniqueName="[sx_pf_RESULT_Numeric]" caption="sx_pf_RESULT_Numeric"/>
    <dimension name="sx_pf_RESULT_Profit" uniqueName="[sx_pf_RESULT_Profit]" caption="sx_pf_RESULT_Profit"/>
  </dimensions>
  <measureGroups count="3">
    <measureGroup name="sx_pf_RESULT_Balance" caption="sx_pf_RESULT_Balance"/>
    <measureGroup name="sx_pf_RESULT_Numeric" caption="sx_pf_RESULT_Numeric"/>
    <measureGroup name="sx_pf_RESULT_Profit" caption="sx_pf_RESULT_Profit"/>
  </measureGroups>
  <maps count="3">
    <map measureGroup="0" dimension="1"/>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3002.597542361109" backgroundQuery="1" createdVersion="6" refreshedVersion="6" minRefreshableVersion="3" recordCount="0" supportSubquery="1" supportAdvancedDrill="1" xr:uid="{00000000-000A-0000-FFFF-FFFF08000000}">
  <cacheSource type="external" connectionId="2"/>
  <cacheFields count="6">
    <cacheField name="[sx_pf_RESULT_Profit].[ProductIDName].[ProductIDName]" caption="ProductIDName" numFmtId="0" hierarchy="128" level="1">
      <sharedItems containsNonDate="0" count="102">
        <s v="1 Bad Muskau"/>
        <s v="10 599-2102631-1147491-1-1"/>
        <s v="11 599-2102631-1147508-1-1"/>
        <s v="12 599-2102631-1147515-1-1"/>
        <s v="13 599-2102631-1147514-1-1"/>
        <s v="14 599-2019406-1014176-1-1"/>
        <s v="15 599-2090911-1114800-1-1"/>
        <s v="16 2100-3396338/07145807"/>
        <s v="17 12002410910"/>
        <s v="18 T0006852"/>
        <s v="19 200102913"/>
        <s v="2 WG 8"/>
        <s v="20 200102914"/>
        <s v="21 Mittelstraße"/>
        <s v="22 Rahmenvertrag Verwaltung"/>
        <s v="23 Mittelstraße"/>
        <s v="24 Rahmenvertrag Goldener Herbst"/>
        <s v="25 Rahmenvertrag Sonnenhof"/>
        <s v="26 Rahmenvertrag Pflegedienst"/>
        <s v="27 Rahmenvertrag Technik"/>
        <s v="28 Weißwasser"/>
        <s v="29 Bad Muskau"/>
        <s v="3 Box 3"/>
        <s v="30 604280350"/>
        <s v="31 604344423"/>
        <s v="32 3058264"/>
        <s v="33 3058263"/>
        <s v="34 3058262"/>
        <s v="35 3058261"/>
        <s v="36 604341794"/>
        <s v="37 604377517"/>
        <s v="39 604408644"/>
        <s v="4 Villa am Park"/>
        <s v="40 604409337"/>
        <s v="41 604409416"/>
        <s v="42 604424219"/>
        <s v="43 604424226"/>
        <s v="44 Mietvertrag Schmelzstraße 36 Bad Muskau"/>
        <s v="45 3102265"/>
        <s v="46 3098430"/>
        <s v="47 604470012"/>
        <s v="48 604470005"/>
        <s v="49 3102266"/>
        <s v="5 Goldener Herbst"/>
        <s v="50 3102267"/>
        <s v="51 3102268"/>
        <s v="52 Miete Büro Cottbus"/>
        <s v="53 604526667"/>
        <s v="54 Miete Büro Bodelschwinghstraße, WSW"/>
        <s v="55 6045742262"/>
        <s v="56 5000057188"/>
        <s v="6 Flur 1, Flurstück 224/12"/>
        <s v="63 Testvertrag"/>
        <s v="7 203859"/>
        <s v="8 205271"/>
        <s v="9 599-2102631-1147484-1-1"/>
        <s v="1 68814751 - 3100"/>
        <s v="10 3122 - BFS 200000007704 - Goldener Herbst"/>
        <s v="11 110416 - 3123"/>
        <s v="12 3124 - APO 045 7519915 - Mühlenstraße 6"/>
        <s v="13 3125 - Apo 065 7519915 - Mühlenstraße 6"/>
        <s v="14 110380 - 3126"/>
        <s v="15 506601240 - 3127"/>
        <s v="16 110381 - 3128"/>
        <s v="17 506726558 - 3129"/>
        <s v="18 9706862001 - 3131"/>
        <s v="19 9706862002 - 3132"/>
        <s v="2 3100 - Apo 075 7519915 - Mühlenstraße 6"/>
        <s v="20 9706862003 - 3133"/>
        <s v="22 200000011296 - 3136"/>
        <s v="23 200000011272 - 3134"/>
        <s v="24 200000011273 - 3135"/>
        <s v="25 3138 - Apo 025 7519915 - Mühlenstraße 6"/>
        <s v="26 035 7519915 - 3139"/>
        <s v="27 3140 - SPK 599-2102631-1266841-1-1 - Radlader"/>
        <s v="28 599-2102631-1263662 - 3137"/>
        <s v="29 3143 - SPK EL 134-003499-05D - GR-FU 42"/>
        <s v="3 015 7519915 - 3115"/>
        <s v="30 200000012930 - 3144"/>
        <s v="31 3141 - VoBa 050244244 - Mittelstraße 6"/>
        <s v="32 3145 - Volkswagenbank 1051431104 - WSW-FU 210"/>
        <s v="33 W0015934/10388289 - 3146"/>
        <s v="34 3149 - Renault Bank 508398018 - GR-FU 51"/>
        <s v="35 3148 - VR Leasing 7135200 - Bürocontainer"/>
        <s v="36 3102 - VR Leasing 7147411 - Wohnwagen"/>
        <s v="37 3150 - GRFA 63664 - Kompaktlader"/>
        <s v="38 3107 - Renault Bank 508482656 - GR-FU 32"/>
        <s v="4 3101 - I. Kunze - Mühlenstraße 8"/>
        <s v="40 3108 - DZ Bank 22115942 28102015 2"/>
        <s v="41 3159 - BFS 200000019953 - GR-FU 43"/>
        <s v="42 3160 - Volkswagenbank 75135273V887 - WSW-FU 100"/>
        <s v="43 3166 - VoBa 0150244244 - Station 13"/>
        <s v="44 3168 - Audi Bank 23235671A886 - GR-FU 3000"/>
        <s v="45 3169 - Renault Bank 510791847 - GR-FU 102"/>
        <s v="46 3170 - Renault Bank 510821793 - GR-FU 103"/>
        <s v="47 3171 - Renault Bank 510881386 - GR-FU 104"/>
        <s v="48 Buhse, DL Unternehmenswachstum"/>
        <s v="5 104371-10001957 - 3117"/>
        <s v="6 3118 - BFS 200000006652 - Sonnenhof"/>
        <s v="7 200083663 - 3119"/>
        <s v="8 110011 - 3120"/>
        <s v="9 110049 - 3121"/>
      </sharedItems>
    </cacheField>
    <cacheField name="[sx_pf_RESULT_Profit].[ValueSeriesIDName].[ValueSeriesIDName]" caption="ValueSeriesIDName" numFmtId="0" hierarchy="131" level="1">
      <sharedItems containsNonDate="0" count="15">
        <s v="1 Kaltmiete"/>
        <s v="2 Nebenkosten"/>
        <s v="1 Zahlung"/>
        <s v="1 Leasingrate"/>
        <s v="1 Nettomiete"/>
        <s v="2 Bearbeitungsgebühr"/>
        <s v="3 Restwert"/>
        <s v="1 Miete"/>
        <s v="2 Restwert"/>
        <s v="3 Parkplatz"/>
        <s v="3 Zinsaufwand"/>
        <s v="5 Bereitstellungszins"/>
        <s v="7 Zinsaufwand"/>
        <s v="8 Gebühren"/>
        <s v="8 Versicherung"/>
      </sharedItems>
    </cacheField>
    <cacheField name="[sx_pf_RESULT_Profit].[FactoryIDName].[FactoryIDName]" caption="FactoryIDName" numFmtId="0" hierarchy="122" level="1">
      <sharedItems count="2">
        <s v="F010 Familienunternehmen Kunze GmbH"/>
        <s v="F015 Betreutes Wohnen Kunze GmbH"/>
      </sharedItems>
    </cacheField>
    <cacheField name="[Measures].[Summe von Value]" caption="Summe von Value" numFmtId="0" hierarchy="168" level="32767"/>
    <cacheField name="[sx_pf_RESULT_Profit].[Month].[Month]" caption="Month" numFmtId="0" hierarchy="114" level="1">
      <sharedItems containsSemiMixedTypes="0" containsString="0" containsNumber="1" containsInteger="1" minValue="1" maxValue="12" count="12">
        <n v="1"/>
        <n v="2"/>
        <n v="3"/>
        <n v="4"/>
        <n v="5"/>
        <n v="6"/>
        <n v="7"/>
        <n v="8"/>
        <n v="9"/>
        <n v="10"/>
        <n v="11"/>
        <n v="12"/>
      </sharedItems>
      <extLst>
        <ext xmlns:x15="http://schemas.microsoft.com/office/spreadsheetml/2010/11/main" uri="{4F2E5C28-24EA-4eb8-9CBF-B6C8F9C3D259}">
          <x15:cachedUniqueNames>
            <x15:cachedUniqueName index="0" name="[sx_pf_RESULT_Profit].[Month].&amp;[1]"/>
            <x15:cachedUniqueName index="1" name="[sx_pf_RESULT_Profit].[Month].&amp;[2]"/>
            <x15:cachedUniqueName index="2" name="[sx_pf_RESULT_Profit].[Month].&amp;[3]"/>
            <x15:cachedUniqueName index="3" name="[sx_pf_RESULT_Profit].[Month].&amp;[4]"/>
            <x15:cachedUniqueName index="4" name="[sx_pf_RESULT_Profit].[Month].&amp;[5]"/>
            <x15:cachedUniqueName index="5" name="[sx_pf_RESULT_Profit].[Month].&amp;[6]"/>
            <x15:cachedUniqueName index="6" name="[sx_pf_RESULT_Profit].[Month].&amp;[7]"/>
            <x15:cachedUniqueName index="7" name="[sx_pf_RESULT_Profit].[Month].&amp;[8]"/>
            <x15:cachedUniqueName index="8" name="[sx_pf_RESULT_Profit].[Month].&amp;[9]"/>
            <x15:cachedUniqueName index="9" name="[sx_pf_RESULT_Profit].[Month].&amp;[10]"/>
            <x15:cachedUniqueName index="10" name="[sx_pf_RESULT_Profit].[Month].&amp;[11]"/>
            <x15:cachedUniqueName index="11" name="[sx_pf_RESULT_Profit].[Month].&amp;[12]"/>
          </x15:cachedUniqueNames>
        </ext>
      </extLst>
    </cacheField>
    <cacheField name="[sx_pf_RESULT_Profit].[ProductLineName].[ProductLineName]" caption="ProductLineName" numFmtId="0" hierarchy="126" level="1">
      <sharedItems containsNonDate="0" count="2">
        <s v="Betriebskosten"/>
        <s v="Darlehen"/>
      </sharedItems>
    </cacheField>
  </cacheFields>
  <cacheHierarchies count="173">
    <cacheHierarchy uniqueName="[sx_pf_RESULT_Balance].[FactoryID]" caption="FactoryID" attribute="1" defaultMemberUniqueName="[sx_pf_RESULT_Balance].[FactoryID].[All]" allUniqueName="[sx_pf_RESULT_Balance].[FactoryID].[All]" dimensionUniqueName="[sx_pf_RESULT_Balance]" displayFolder="" count="0"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0"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0"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0" memberValueDatatype="130" unbalanced="0"/>
    <cacheHierarchy uniqueName="[sx_pf_RESULT_Balance].[Year]" caption="Year" attribute="1" defaultMemberUniqueName="[sx_pf_RESULT_Balance].[Year].[All]" allUniqueName="[sx_pf_RESULT_Balance].[Year].[All]" dimensionUniqueName="[sx_pf_RESULT_Balance]" displayFolder="" count="0" memberValueDatatype="20" unbalanced="0"/>
    <cacheHierarchy uniqueName="[sx_pf_RESULT_Balance].[Month]" caption="Month" attribute="1" defaultMemberUniqueName="[sx_pf_RESULT_Balance].[Month].[All]" allUniqueName="[sx_pf_RESULT_Balance].[Month].[All]" dimensionUniqueName="[sx_pf_RESULT_Balance]" displayFolder="" count="0" memberValueDatatype="20" unbalanced="0"/>
    <cacheHierarchy uniqueName="[sx_pf_RESULT_Balance].[Week]" caption="Week" attribute="1" defaultMemberUniqueName="[sx_pf_RESULT_Balance].[Week].[All]" allUniqueName="[sx_pf_RESULT_Balance].[Week].[All]" dimensionUniqueName="[sx_pf_RESULT_Balance]" displayFolder="" count="0" memberValueDatatype="20" unbalanced="0"/>
    <cacheHierarchy uniqueName="[sx_pf_RESULT_Balance].[YearWeek]" caption="YearWeek" attribute="1" defaultMemberUniqueName="[sx_pf_RESULT_Balance].[YearWeek].[All]" allUniqueName="[sx_pf_RESULT_Balance].[YearWeek].[All]" dimensionUniqueName="[sx_pf_RESULT_Balance]" displayFolder="" count="0" memberValueDatatype="130" unbalanced="0"/>
    <cacheHierarchy uniqueName="[sx_pf_RESULT_Balance].[Day]" caption="Day" attribute="1" defaultMemberUniqueName="[sx_pf_RESULT_Balance].[Day].[All]" allUniqueName="[sx_pf_RESULT_Balance].[Day].[All]" dimensionUniqueName="[sx_pf_RESULT_Balance]" displayFolder="" count="0" memberValueDatatype="20" unbalanced="0"/>
    <cacheHierarchy uniqueName="[sx_pf_RESULT_Balance].[Date]" caption="Date" attribute="1" time="1" defaultMemberUniqueName="[sx_pf_RESULT_Balance].[Date].[All]" allUniqueName="[sx_pf_RESULT_Balance].[Date].[All]" dimensionUniqueName="[sx_pf_RESULT_Balance]" displayFolder="" count="0" memberValueDatatype="7" unbalanced="0"/>
    <cacheHierarchy uniqueName="[sx_pf_RESULT_Balance].[Value]" caption="Value" attribute="1" defaultMemberUniqueName="[sx_pf_RESULT_Balance].[Value].[All]" allUniqueName="[sx_pf_RESULT_Balance].[Value].[All]" dimensionUniqueName="[sx_pf_RESULT_Balance]" displayFolder="" count="0"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0" memberValueDatatype="130" unbalanced="0"/>
    <cacheHierarchy uniqueName="[sx_pf_RESULT_Balance].[FactoryName]" caption="FactoryName" attribute="1" defaultMemberUniqueName="[sx_pf_RESULT_Balance].[FactoryName].[All]" allUniqueName="[sx_pf_RESULT_Balance].[FactoryName].[All]" dimensionUniqueName="[sx_pf_RESULT_Balance]" displayFolder="" count="0"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0"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0" memberValueDatatype="130" unbalanced="0"/>
    <cacheHierarchy uniqueName="[sx_pf_RESULT_Balance].[ProductLineName]" caption="ProductLineName" attribute="1" defaultMemberUniqueName="[sx_pf_RESULT_Balance].[ProductLineName].[All]" allUniqueName="[sx_pf_RESULT_Balance].[ProductLineName].[All]" dimensionUniqueName="[sx_pf_RESULT_Balance]" displayFolder="" count="0"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0"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0" memberValueDatatype="130" unbalanced="0"/>
    <cacheHierarchy uniqueName="[sx_pf_RESULT_Balance].[ProductName]" caption="ProductName" attribute="1" defaultMemberUniqueName="[sx_pf_RESULT_Balance].[ProductName].[All]" allUniqueName="[sx_pf_RESULT_Balance].[ProductName].[All]" dimensionUniqueName="[sx_pf_RESULT_Balance]" displayFolder="" count="0"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0"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0"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0" memberValueDatatype="130" unbalanced="0"/>
    <cacheHierarchy uniqueName="[sx_pf_RESULT_Balance].[ValueSeriesNo]" caption="ValueSeriesNo" attribute="1" defaultMemberUniqueName="[sx_pf_RESULT_Balance].[ValueSeriesNo].[All]" allUniqueName="[sx_pf_RESULT_Balance].[ValueSeriesNo].[All]" dimensionUniqueName="[sx_pf_RESULT_Balance]" displayFolder="" count="0"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0"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0" memberValueDatatype="130" unbalanced="0"/>
    <cacheHierarchy uniqueName="[sx_pf_RESULT_Balance].[Unit]" caption="Unit" attribute="1" defaultMemberUniqueName="[sx_pf_RESULT_Balance].[Unit].[All]" allUniqueName="[sx_pf_RESULT_Balance].[Unit].[All]" dimensionUniqueName="[sx_pf_RESULT_Balance]" displayFolder="" count="0" memberValueDatatype="130" unbalanced="0"/>
    <cacheHierarchy uniqueName="[sx_pf_RESULT_Balance].[Effect]" caption="Effect" attribute="1" defaultMemberUniqueName="[sx_pf_RESULT_Balance].[Effect].[All]" allUniqueName="[sx_pf_RESULT_Balance].[Effect].[All]" dimensionUniqueName="[sx_pf_RESULT_Balance]" displayFolder="" count="0"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0" memberValueDatatype="130" unbalanced="0"/>
    <cacheHierarchy uniqueName="[sx_pf_RESULT_Balance].[Status]" caption="Status" attribute="1" defaultMemberUniqueName="[sx_pf_RESULT_Balance].[Status].[All]" allUniqueName="[sx_pf_RESULT_Balance].[Status].[All]" dimensionUniqueName="[sx_pf_RESULT_Balance]" displayFolder="" count="0"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0"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0"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0"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0"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0"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0"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0"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0"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0"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0"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0"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0"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0"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0"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0"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0"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0"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0"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0"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0"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0"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0"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0"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0"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0"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0"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0"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0"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0" memberValueDatatype="130" unbalanced="0"/>
    <cacheHierarchy uniqueName="[sx_pf_RESULT_Numeric].[Year]" caption="Year" attribute="1" defaultMemberUniqueName="[sx_pf_RESULT_Numeric].[Year].[All]" allUniqueName="[sx_pf_RESULT_Numeric].[Year].[All]" dimensionUniqueName="[sx_pf_RESULT_Numeric]" displayFolder="" count="0" memberValueDatatype="20" unbalanced="0"/>
    <cacheHierarchy uniqueName="[sx_pf_RESULT_Numeric].[Month]" caption="Month" attribute="1" defaultMemberUniqueName="[sx_pf_RESULT_Numeric].[Month].[All]" allUniqueName="[sx_pf_RESULT_Numeric].[Month].[All]" dimensionUniqueName="[sx_pf_RESULT_Numeric]" displayFolder="" count="0" memberValueDatatype="20" unbalanced="0"/>
    <cacheHierarchy uniqueName="[sx_pf_RESULT_Numeric].[Week]" caption="Week" attribute="1" defaultMemberUniqueName="[sx_pf_RESULT_Numeric].[Week].[All]" allUniqueName="[sx_pf_RESULT_Numeric].[Week].[All]" dimensionUniqueName="[sx_pf_RESULT_Numeric]" displayFolder="" count="0" memberValueDatatype="20" unbalanced="0"/>
    <cacheHierarchy uniqueName="[sx_pf_RESULT_Numeric].[YearWeek]" caption="YearWeek" attribute="1" defaultMemberUniqueName="[sx_pf_RESULT_Numeric].[YearWeek].[All]" allUniqueName="[sx_pf_RESULT_Numeric].[YearWeek].[All]" dimensionUniqueName="[sx_pf_RESULT_Numeric]" displayFolder="" count="0" memberValueDatatype="130" unbalanced="0"/>
    <cacheHierarchy uniqueName="[sx_pf_RESULT_Numeric].[Day]" caption="Day" attribute="1" defaultMemberUniqueName="[sx_pf_RESULT_Numeric].[Day].[All]" allUniqueName="[sx_pf_RESULT_Numeric].[Day].[All]" dimensionUniqueName="[sx_pf_RESULT_Numeric]" displayFolder="" count="0" memberValueDatatype="20" unbalanced="0"/>
    <cacheHierarchy uniqueName="[sx_pf_RESULT_Numeric].[Date]" caption="Date" attribute="1" time="1" defaultMemberUniqueName="[sx_pf_RESULT_Numeric].[Date].[All]" allUniqueName="[sx_pf_RESULT_Numeric].[Date].[All]" dimensionUniqueName="[sx_pf_RESULT_Numeric]" displayFolder="" count="0" memberValueDatatype="7" unbalanced="0"/>
    <cacheHierarchy uniqueName="[sx_pf_RESULT_Numeric].[Value]" caption="Value" attribute="1" defaultMemberUniqueName="[sx_pf_RESULT_Numeric].[Value].[All]" allUniqueName="[sx_pf_RESULT_Numeric].[Value].[All]" dimensionUniqueName="[sx_pf_RESULT_Numeric]" displayFolder="" count="0"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0"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0" memberValueDatatype="5" unbalanced="0"/>
    <cacheHierarchy uniqueName="[sx_pf_RESULT_Numeric].[FactoryIDName]" caption="FactoryIDName" attribute="1" defaultMemberUniqueName="[sx_pf_RESULT_Numeric].[FactoryIDName].[All]" allUniqueName="[sx_pf_RESULT_Numeric].[FactoryIDName].[All]" dimensionUniqueName="[sx_pf_RESULT_Numeric]" displayFolder="" count="0" memberValueDatatype="130" unbalanced="0"/>
    <cacheHierarchy uniqueName="[sx_pf_RESULT_Numeric].[FactoryName]" caption="FactoryName" attribute="1" defaultMemberUniqueName="[sx_pf_RESULT_Numeric].[FactoryName].[All]" allUniqueName="[sx_pf_RESULT_Numeric].[FactoryName].[All]" dimensionUniqueName="[sx_pf_RESULT_Numeric]" displayFolder="" count="0"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0"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0" memberValueDatatype="130" unbalanced="0"/>
    <cacheHierarchy uniqueName="[sx_pf_RESULT_Numeric].[ProductLineName]" caption="ProductLineName" attribute="1" defaultMemberUniqueName="[sx_pf_RESULT_Numeric].[ProductLineName].[All]" allUniqueName="[sx_pf_RESULT_Numeric].[ProductLineName].[All]" dimensionUniqueName="[sx_pf_RESULT_Numeric]" displayFolder="" count="0"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0" memberValueDatatype="130" unbalanced="0"/>
    <cacheHierarchy uniqueName="[sx_pf_RESULT_Numeric].[ProductIDName]" caption="ProductIDName" attribute="1" defaultMemberUniqueName="[sx_pf_RESULT_Numeric].[ProductIDName].[All]" allUniqueName="[sx_pf_RESULT_Numeric].[ProductIDName].[All]" dimensionUniqueName="[sx_pf_RESULT_Numeric]" displayFolder="" count="0" memberValueDatatype="130" unbalanced="0"/>
    <cacheHierarchy uniqueName="[sx_pf_RESULT_Numeric].[ProductName]" caption="ProductName" attribute="1" defaultMemberUniqueName="[sx_pf_RESULT_Numeric].[ProductName].[All]" allUniqueName="[sx_pf_RESULT_Numeric].[ProductName].[All]" dimensionUniqueName="[sx_pf_RESULT_Numeric]" displayFolder="" count="0"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0"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0" memberValueDatatype="130" unbalanced="0"/>
    <cacheHierarchy uniqueName="[sx_pf_RESULT_Numeric].[ValueSeriesName]" caption="ValueSeriesName" attribute="1" defaultMemberUniqueName="[sx_pf_RESULT_Numeric].[ValueSeriesName].[All]" allUniqueName="[sx_pf_RESULT_Numeric].[ValueSeriesName].[All]" dimensionUniqueName="[sx_pf_RESULT_Numeric]" displayFolder="" count="0" memberValueDatatype="130" unbalanced="0"/>
    <cacheHierarchy uniqueName="[sx_pf_RESULT_Numeric].[ValueSeriesNo]" caption="ValueSeriesNo" attribute="1" defaultMemberUniqueName="[sx_pf_RESULT_Numeric].[ValueSeriesNo].[All]" allUniqueName="[sx_pf_RESULT_Numeric].[ValueSeriesNo].[All]" dimensionUniqueName="[sx_pf_RESULT_Numeric]" displayFolder="" count="0"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0"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0" memberValueDatatype="130" unbalanced="0"/>
    <cacheHierarchy uniqueName="[sx_pf_RESULT_Numeric].[Unit]" caption="Unit" attribute="1" defaultMemberUniqueName="[sx_pf_RESULT_Numeric].[Unit].[All]" allUniqueName="[sx_pf_RESULT_Numeric].[Unit].[All]" dimensionUniqueName="[sx_pf_RESULT_Numeric]" displayFolder="" count="0" memberValueDatatype="130" unbalanced="0"/>
    <cacheHierarchy uniqueName="[sx_pf_RESULT_Numeric].[Effect]" caption="Effect" attribute="1" defaultMemberUniqueName="[sx_pf_RESULT_Numeric].[Effect].[All]" allUniqueName="[sx_pf_RESULT_Numeric].[Effect].[All]" dimensionUniqueName="[sx_pf_RESULT_Numeric]" displayFolder="" count="0" memberValueDatatype="130" unbalanced="0"/>
    <cacheHierarchy uniqueName="[sx_pf_RESULT_Numeric].[Status]" caption="Status" attribute="1" defaultMemberUniqueName="[sx_pf_RESULT_Numeric].[Status].[All]" allUniqueName="[sx_pf_RESULT_Numeric].[Status].[All]" dimensionUniqueName="[sx_pf_RESULT_Numeric]" displayFolder="" count="0"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0"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0"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0"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0"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0"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0"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0"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0"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0"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0"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0"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0"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0"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0"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0"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0"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0"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0"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0"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0"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0"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0"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0"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0"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0" memberValueDatatype="130" unbalanced="0"/>
    <cacheHierarchy uniqueName="[sx_pf_RESULT_Profit].[FactoryID]" caption="FactoryID" attribute="1" defaultMemberUniqueName="[sx_pf_RESULT_Profit].[FactoryID].[All]" allUniqueName="[sx_pf_RESULT_Profit].[FactoryID].[All]" dimensionUniqueName="[sx_pf_RESULT_Profit]" displayFolder="" count="0" memberValueDatatype="130" unbalanced="0"/>
    <cacheHierarchy uniqueName="[sx_pf_RESULT_Profit].[ProductLineID]" caption="ProductLineID" attribute="1" defaultMemberUniqueName="[sx_pf_RESULT_Profit].[ProductLineID].[All]" allUniqueName="[sx_pf_RESULT_Profit].[ProductLineID].[All]" dimensionUniqueName="[sx_pf_RESULT_Profit]" displayFolder="" count="0" memberValueDatatype="130" unbalanced="0"/>
    <cacheHierarchy uniqueName="[sx_pf_RESULT_Profit].[ProductID]" caption="ProductID" attribute="1" defaultMemberUniqueName="[sx_pf_RESULT_Profit].[ProductID].[All]" allUniqueName="[sx_pf_RESULT_Profit].[ProductID].[All]" dimensionUniqueName="[sx_pf_RESULT_Profit]" displayFolder="" count="0"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0" memberValueDatatype="130" unbalanced="0"/>
    <cacheHierarchy uniqueName="[sx_pf_RESULT_Profit].[Year]" caption="Year" attribute="1" defaultMemberUniqueName="[sx_pf_RESULT_Profit].[Year].[All]" allUniqueName="[sx_pf_RESULT_Profit].[Year].[All]" dimensionUniqueName="[sx_pf_RESULT_Profit]" displayFolder="" count="2" memberValueDatatype="20" unbalanced="0"/>
    <cacheHierarchy uniqueName="[sx_pf_RESULT_Profit].[Month]" caption="Month" attribute="1" defaultMemberUniqueName="[sx_pf_RESULT_Profit].[Month].[All]" allUniqueName="[sx_pf_RESULT_Profit].[Month].[All]" dimensionUniqueName="[sx_pf_RESULT_Profit]" displayFolder="" count="2" memberValueDatatype="20" unbalanced="0">
      <fieldsUsage count="2">
        <fieldUsage x="-1"/>
        <fieldUsage x="4"/>
      </fieldsUsage>
    </cacheHierarchy>
    <cacheHierarchy uniqueName="[sx_pf_RESULT_Profit].[Week]" caption="Week" attribute="1" defaultMemberUniqueName="[sx_pf_RESULT_Profit].[Week].[All]" allUniqueName="[sx_pf_RESULT_Profit].[Week].[All]" dimensionUniqueName="[sx_pf_RESULT_Profit]" displayFolder="" count="0" memberValueDatatype="20" unbalanced="0"/>
    <cacheHierarchy uniqueName="[sx_pf_RESULT_Profit].[YearWeek]" caption="YearWeek" attribute="1" defaultMemberUniqueName="[sx_pf_RESULT_Profit].[YearWeek].[All]" allUniqueName="[sx_pf_RESULT_Profit].[YearWeek].[All]" dimensionUniqueName="[sx_pf_RESULT_Profit]" displayFolder="" count="0" memberValueDatatype="130" unbalanced="0"/>
    <cacheHierarchy uniqueName="[sx_pf_RESULT_Profit].[Day]" caption="Day" attribute="1" defaultMemberUniqueName="[sx_pf_RESULT_Profit].[Day].[All]" allUniqueName="[sx_pf_RESULT_Profit].[Day].[All]" dimensionUniqueName="[sx_pf_RESULT_Profit]" displayFolder="" count="0" memberValueDatatype="20" unbalanced="0"/>
    <cacheHierarchy uniqueName="[sx_pf_RESULT_Profit].[Date]" caption="Date" attribute="1" time="1" defaultMemberUniqueName="[sx_pf_RESULT_Profit].[Date].[All]" allUniqueName="[sx_pf_RESULT_Profit].[Date].[All]" dimensionUniqueName="[sx_pf_RESULT_Profit]" displayFolder="" count="0" memberValueDatatype="7" unbalanced="0"/>
    <cacheHierarchy uniqueName="[sx_pf_RESULT_Profit].[Value]" caption="Value" attribute="1" defaultMemberUniqueName="[sx_pf_RESULT_Profit].[Value].[All]" allUniqueName="[sx_pf_RESULT_Profit].[Value].[All]" dimensionUniqueName="[sx_pf_RESULT_Profit]" displayFolder="" count="0"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0"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0"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2" memberValueDatatype="130" unbalanced="0">
      <fieldsUsage count="2">
        <fieldUsage x="-1"/>
        <fieldUsage x="2"/>
      </fieldsUsage>
    </cacheHierarchy>
    <cacheHierarchy uniqueName="[sx_pf_RESULT_Profit].[FactoryName]" caption="FactoryName" attribute="1" defaultMemberUniqueName="[sx_pf_RESULT_Profit].[FactoryName].[All]" allUniqueName="[sx_pf_RESULT_Profit].[FactoryName].[All]" dimensionUniqueName="[sx_pf_RESULT_Profit]" displayFolder="" count="0"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0"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0" memberValueDatatype="130" unbalanced="0"/>
    <cacheHierarchy uniqueName="[sx_pf_RESULT_Profit].[ProductLineName]" caption="ProductLineName" attribute="1" defaultMemberUniqueName="[sx_pf_RESULT_Profit].[ProductLineName].[All]" allUniqueName="[sx_pf_RESULT_Profit].[ProductLineName].[All]" dimensionUniqueName="[sx_pf_RESULT_Profit]" displayFolder="" count="2" memberValueDatatype="130" unbalanced="0">
      <fieldsUsage count="2">
        <fieldUsage x="-1"/>
        <fieldUsage x="5"/>
      </fieldsUsage>
    </cacheHierarchy>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0"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2" memberValueDatatype="130" unbalanced="0">
      <fieldsUsage count="2">
        <fieldUsage x="-1"/>
        <fieldUsage x="0"/>
      </fieldsUsage>
    </cacheHierarchy>
    <cacheHierarchy uniqueName="[sx_pf_RESULT_Profit].[ProductName]" caption="ProductName" attribute="1" defaultMemberUniqueName="[sx_pf_RESULT_Profit].[ProductName].[All]" allUniqueName="[sx_pf_RESULT_Profit].[ProductName].[All]" dimensionUniqueName="[sx_pf_RESULT_Profit]" displayFolder="" count="0"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0"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2" memberValueDatatype="130" unbalanced="0">
      <fieldsUsage count="2">
        <fieldUsage x="-1"/>
        <fieldUsage x="1"/>
      </fieldsUsage>
    </cacheHierarchy>
    <cacheHierarchy uniqueName="[sx_pf_RESULT_Profit].[ValueSeriesName]" caption="ValueSeriesName" attribute="1" defaultMemberUniqueName="[sx_pf_RESULT_Profit].[ValueSeriesName].[All]" allUniqueName="[sx_pf_RESULT_Profit].[ValueSeriesName].[All]" dimensionUniqueName="[sx_pf_RESULT_Profit]" displayFolder="" count="0" memberValueDatatype="130" unbalanced="0"/>
    <cacheHierarchy uniqueName="[sx_pf_RESULT_Profit].[ValueSeriesNo]" caption="ValueSeriesNo" attribute="1" defaultMemberUniqueName="[sx_pf_RESULT_Profit].[ValueSeriesNo].[All]" allUniqueName="[sx_pf_RESULT_Profit].[ValueSeriesNo].[All]" dimensionUniqueName="[sx_pf_RESULT_Profit]" displayFolder="" count="0"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0"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0" memberValueDatatype="130" unbalanced="0"/>
    <cacheHierarchy uniqueName="[sx_pf_RESULT_Profit].[Unit]" caption="Unit" attribute="1" defaultMemberUniqueName="[sx_pf_RESULT_Profit].[Unit].[All]" allUniqueName="[sx_pf_RESULT_Profit].[Unit].[All]" dimensionUniqueName="[sx_pf_RESULT_Profit]" displayFolder="" count="0" memberValueDatatype="130" unbalanced="0"/>
    <cacheHierarchy uniqueName="[sx_pf_RESULT_Profit].[Effect]" caption="Effect" attribute="1" defaultMemberUniqueName="[sx_pf_RESULT_Profit].[Effect].[All]" allUniqueName="[sx_pf_RESULT_Profit].[Effect].[All]" dimensionUniqueName="[sx_pf_RESULT_Profit]" displayFolder="" count="0" memberValueDatatype="130" unbalanced="0"/>
    <cacheHierarchy uniqueName="[sx_pf_RESULT_Profit].[Status]" caption="Status" attribute="1" defaultMemberUniqueName="[sx_pf_RESULT_Profit].[Status].[All]" allUniqueName="[sx_pf_RESULT_Profit].[Status].[All]" dimensionUniqueName="[sx_pf_RESULT_Profit]" displayFolder="" count="0"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0"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0"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0"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0"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0"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0"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0"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0"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0"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0"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0"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0"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0"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0"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0"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0"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0"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0"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0"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0"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0"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0"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0"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0"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0"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oneField="1" hidden="1">
      <fieldsUsage count="1">
        <fieldUsage x="3"/>
      </fieldsUsage>
      <extLst>
        <ext xmlns:x15="http://schemas.microsoft.com/office/spreadsheetml/2010/11/main" uri="{B97F6D7D-B522-45F9-BDA1-12C45D357490}">
          <x15:cacheHierarchy aggregatedColumn="119"/>
        </ext>
      </extLst>
    </cacheHierarchy>
    <cacheHierarchy uniqueName="[Measures].[Summe von Value_EarningAbsolut]" caption="Summe von Value_EarningAbsolut" measure="1" displayFolder="" measureGroup="sx_pf_RESULT_Profit" count="0" hidden="1">
      <extLst>
        <ext xmlns:x15="http://schemas.microsoft.com/office/spreadsheetml/2010/11/main" uri="{B97F6D7D-B522-45F9-BDA1-12C45D357490}">
          <x15:cacheHierarchy aggregatedColumn="121"/>
        </ext>
      </extLst>
    </cacheHierarchy>
    <cacheHierarchy uniqueName="[Measures].[Summe von Value_CostAbsolut]" caption="Summe von Value_CostAbsolut" measure="1" displayFolder="" measureGroup="sx_pf_RESULT_Profit" count="0" hidden="1">
      <extLst>
        <ext xmlns:x15="http://schemas.microsoft.com/office/spreadsheetml/2010/11/main" uri="{B97F6D7D-B522-45F9-BDA1-12C45D357490}">
          <x15:cacheHierarchy aggregatedColumn="120"/>
        </ext>
      </extLst>
    </cacheHierarchy>
    <cacheHierarchy uniqueName="[Measures].[Summe von Value 2]" caption="Summe von Value 2" measure="1" displayFolder="" measureGroup="sx_pf_RESULT_Balance" count="0" hidden="1">
      <extLst>
        <ext xmlns:x15="http://schemas.microsoft.com/office/spreadsheetml/2010/11/main" uri="{B97F6D7D-B522-45F9-BDA1-12C45D357490}">
          <x15:cacheHierarchy aggregatedColumn="10"/>
        </ext>
      </extLst>
    </cacheHierarchy>
    <cacheHierarchy uniqueName="[Measures].[Summe von Value 3]" caption="Summe von Value 3" measure="1" displayFolder="" measureGroup="sx_pf_RESULT_Numeric" count="0" hidden="1">
      <extLst>
        <ext xmlns:x15="http://schemas.microsoft.com/office/spreadsheetml/2010/11/main" uri="{B97F6D7D-B522-45F9-BDA1-12C45D357490}">
          <x15:cacheHierarchy aggregatedColumn="64"/>
        </ext>
      </extLst>
    </cacheHierarchy>
  </cacheHierarchies>
  <kpis count="0"/>
  <dimensions count="4">
    <dimension measure="1" name="Measures" uniqueName="[Measures]" caption="Measures"/>
    <dimension name="sx_pf_RESULT_Balance" uniqueName="[sx_pf_RESULT_Balance]" caption="sx_pf_RESULT_Balance"/>
    <dimension name="sx_pf_RESULT_Numeric" uniqueName="[sx_pf_RESULT_Numeric]" caption="sx_pf_RESULT_Numeric"/>
    <dimension name="sx_pf_RESULT_Profit" uniqueName="[sx_pf_RESULT_Profit]" caption="sx_pf_RESULT_Profit"/>
  </dimensions>
  <measureGroups count="3">
    <measureGroup name="sx_pf_RESULT_Balance" caption="sx_pf_RESULT_Balance"/>
    <measureGroup name="sx_pf_RESULT_Numeric" caption="sx_pf_RESULT_Numeric"/>
    <measureGroup name="sx_pf_RESULT_Profit" caption="sx_pf_RESULT_Profit"/>
  </measureGroups>
  <maps count="3">
    <map measureGroup="0" dimension="1"/>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2956.862144560182" backgroundQuery="1" createdVersion="3" refreshedVersion="6" minRefreshableVersion="3" recordCount="0" supportSubquery="1" supportAdvancedDrill="1" xr:uid="{00000000-000A-0000-FFFF-FFFF09000000}">
  <cacheSource type="external" connectionId="2">
    <extLst>
      <ext xmlns:x14="http://schemas.microsoft.com/office/spreadsheetml/2009/9/main" uri="{F057638F-6D5F-4e77-A914-E7F072B9BCA8}">
        <x14:sourceConnection name="ThisWorkbookDataModel"/>
      </ext>
    </extLst>
  </cacheSource>
  <cacheFields count="0"/>
  <cacheHierarchies count="172">
    <cacheHierarchy uniqueName="[sx_pf_RESULT_Balance].[FactoryID]" caption="FactoryID" attribute="1" defaultMemberUniqueName="[sx_pf_RESULT_Balance].[FactoryID].[All]" allUniqueName="[sx_pf_RESULT_Balance].[FactoryID].[All]" dimensionUniqueName="[sx_pf_RESULT_Balance]" displayFolder="" count="0"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0"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0"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0" memberValueDatatype="130" unbalanced="0"/>
    <cacheHierarchy uniqueName="[sx_pf_RESULT_Balance].[Year]" caption="Year" attribute="1" defaultMemberUniqueName="[sx_pf_RESULT_Balance].[Year].[All]" allUniqueName="[sx_pf_RESULT_Balance].[Year].[All]" dimensionUniqueName="[sx_pf_RESULT_Balance]" displayFolder="" count="0" memberValueDatatype="20" unbalanced="0"/>
    <cacheHierarchy uniqueName="[sx_pf_RESULT_Balance].[Month]" caption="Month" attribute="1" defaultMemberUniqueName="[sx_pf_RESULT_Balance].[Month].[All]" allUniqueName="[sx_pf_RESULT_Balance].[Month].[All]" dimensionUniqueName="[sx_pf_RESULT_Balance]" displayFolder="" count="0" memberValueDatatype="20" unbalanced="0"/>
    <cacheHierarchy uniqueName="[sx_pf_RESULT_Balance].[Week]" caption="Week" attribute="1" defaultMemberUniqueName="[sx_pf_RESULT_Balance].[Week].[All]" allUniqueName="[sx_pf_RESULT_Balance].[Week].[All]" dimensionUniqueName="[sx_pf_RESULT_Balance]" displayFolder="" count="0" memberValueDatatype="20" unbalanced="0"/>
    <cacheHierarchy uniqueName="[sx_pf_RESULT_Balance].[YearWeek]" caption="YearWeek" attribute="1" defaultMemberUniqueName="[sx_pf_RESULT_Balance].[YearWeek].[All]" allUniqueName="[sx_pf_RESULT_Balance].[YearWeek].[All]" dimensionUniqueName="[sx_pf_RESULT_Balance]" displayFolder="" count="0" memberValueDatatype="130" unbalanced="0"/>
    <cacheHierarchy uniqueName="[sx_pf_RESULT_Balance].[Day]" caption="Day" attribute="1" defaultMemberUniqueName="[sx_pf_RESULT_Balance].[Day].[All]" allUniqueName="[sx_pf_RESULT_Balance].[Day].[All]" dimensionUniqueName="[sx_pf_RESULT_Balance]" displayFolder="" count="0" memberValueDatatype="20" unbalanced="0"/>
    <cacheHierarchy uniqueName="[sx_pf_RESULT_Balance].[Date]" caption="Date" attribute="1" time="1" defaultMemberUniqueName="[sx_pf_RESULT_Balance].[Date].[All]" allUniqueName="[sx_pf_RESULT_Balance].[Date].[All]" dimensionUniqueName="[sx_pf_RESULT_Balance]" displayFolder="" count="0" memberValueDatatype="7" unbalanced="0"/>
    <cacheHierarchy uniqueName="[sx_pf_RESULT_Balance].[Value]" caption="Value" attribute="1" defaultMemberUniqueName="[sx_pf_RESULT_Balance].[Value].[All]" allUniqueName="[sx_pf_RESULT_Balance].[Value].[All]" dimensionUniqueName="[sx_pf_RESULT_Balance]" displayFolder="" count="0"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0" memberValueDatatype="130" unbalanced="0"/>
    <cacheHierarchy uniqueName="[sx_pf_RESULT_Balance].[FactoryName]" caption="FactoryName" attribute="1" defaultMemberUniqueName="[sx_pf_RESULT_Balance].[FactoryName].[All]" allUniqueName="[sx_pf_RESULT_Balance].[FactoryName].[All]" dimensionUniqueName="[sx_pf_RESULT_Balance]" displayFolder="" count="0"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0"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0" memberValueDatatype="130" unbalanced="0"/>
    <cacheHierarchy uniqueName="[sx_pf_RESULT_Balance].[ProductLineName]" caption="ProductLineName" attribute="1" defaultMemberUniqueName="[sx_pf_RESULT_Balance].[ProductLineName].[All]" allUniqueName="[sx_pf_RESULT_Balance].[ProductLineName].[All]" dimensionUniqueName="[sx_pf_RESULT_Balance]" displayFolder="" count="0"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0"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0" memberValueDatatype="130" unbalanced="0"/>
    <cacheHierarchy uniqueName="[sx_pf_RESULT_Balance].[ProductName]" caption="ProductName" attribute="1" defaultMemberUniqueName="[sx_pf_RESULT_Balance].[ProductName].[All]" allUniqueName="[sx_pf_RESULT_Balance].[ProductName].[All]" dimensionUniqueName="[sx_pf_RESULT_Balance]" displayFolder="" count="0"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0"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0"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0" memberValueDatatype="130" unbalanced="0"/>
    <cacheHierarchy uniqueName="[sx_pf_RESULT_Balance].[ValueSeriesNo]" caption="ValueSeriesNo" attribute="1" defaultMemberUniqueName="[sx_pf_RESULT_Balance].[ValueSeriesNo].[All]" allUniqueName="[sx_pf_RESULT_Balance].[ValueSeriesNo].[All]" dimensionUniqueName="[sx_pf_RESULT_Balance]" displayFolder="" count="0"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0"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0" memberValueDatatype="130" unbalanced="0"/>
    <cacheHierarchy uniqueName="[sx_pf_RESULT_Balance].[Unit]" caption="Unit" attribute="1" defaultMemberUniqueName="[sx_pf_RESULT_Balance].[Unit].[All]" allUniqueName="[sx_pf_RESULT_Balance].[Unit].[All]" dimensionUniqueName="[sx_pf_RESULT_Balance]" displayFolder="" count="0" memberValueDatatype="130" unbalanced="0"/>
    <cacheHierarchy uniqueName="[sx_pf_RESULT_Balance].[Effect]" caption="Effect" attribute="1" defaultMemberUniqueName="[sx_pf_RESULT_Balance].[Effect].[All]" allUniqueName="[sx_pf_RESULT_Balance].[Effect].[All]" dimensionUniqueName="[sx_pf_RESULT_Balance]" displayFolder="" count="0"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0" memberValueDatatype="130" unbalanced="0"/>
    <cacheHierarchy uniqueName="[sx_pf_RESULT_Balance].[Status]" caption="Status" attribute="1" defaultMemberUniqueName="[sx_pf_RESULT_Balance].[Status].[All]" allUniqueName="[sx_pf_RESULT_Balance].[Status].[All]" dimensionUniqueName="[sx_pf_RESULT_Balance]" displayFolder="" count="0"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0"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0"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0"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0"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0"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0"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0"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0"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0"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0"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0"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0"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0"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0"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0"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0"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0"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0"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0"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0"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0"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0"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0"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0"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0"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0"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0"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0"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0" memberValueDatatype="130" unbalanced="0"/>
    <cacheHierarchy uniqueName="[sx_pf_RESULT_Numeric].[Year]" caption="Year" attribute="1" defaultMemberUniqueName="[sx_pf_RESULT_Numeric].[Year].[All]" allUniqueName="[sx_pf_RESULT_Numeric].[Year].[All]" dimensionUniqueName="[sx_pf_RESULT_Numeric]" displayFolder="" count="0" memberValueDatatype="20" unbalanced="0"/>
    <cacheHierarchy uniqueName="[sx_pf_RESULT_Numeric].[Month]" caption="Month" attribute="1" defaultMemberUniqueName="[sx_pf_RESULT_Numeric].[Month].[All]" allUniqueName="[sx_pf_RESULT_Numeric].[Month].[All]" dimensionUniqueName="[sx_pf_RESULT_Numeric]" displayFolder="" count="0" memberValueDatatype="20" unbalanced="0"/>
    <cacheHierarchy uniqueName="[sx_pf_RESULT_Numeric].[Week]" caption="Week" attribute="1" defaultMemberUniqueName="[sx_pf_RESULT_Numeric].[Week].[All]" allUniqueName="[sx_pf_RESULT_Numeric].[Week].[All]" dimensionUniqueName="[sx_pf_RESULT_Numeric]" displayFolder="" count="0" memberValueDatatype="20" unbalanced="0"/>
    <cacheHierarchy uniqueName="[sx_pf_RESULT_Numeric].[YearWeek]" caption="YearWeek" attribute="1" defaultMemberUniqueName="[sx_pf_RESULT_Numeric].[YearWeek].[All]" allUniqueName="[sx_pf_RESULT_Numeric].[YearWeek].[All]" dimensionUniqueName="[sx_pf_RESULT_Numeric]" displayFolder="" count="0" memberValueDatatype="130" unbalanced="0"/>
    <cacheHierarchy uniqueName="[sx_pf_RESULT_Numeric].[Day]" caption="Day" attribute="1" defaultMemberUniqueName="[sx_pf_RESULT_Numeric].[Day].[All]" allUniqueName="[sx_pf_RESULT_Numeric].[Day].[All]" dimensionUniqueName="[sx_pf_RESULT_Numeric]" displayFolder="" count="0" memberValueDatatype="20" unbalanced="0"/>
    <cacheHierarchy uniqueName="[sx_pf_RESULT_Numeric].[Date]" caption="Date" attribute="1" time="1" defaultMemberUniqueName="[sx_pf_RESULT_Numeric].[Date].[All]" allUniqueName="[sx_pf_RESULT_Numeric].[Date].[All]" dimensionUniqueName="[sx_pf_RESULT_Numeric]" displayFolder="" count="0" memberValueDatatype="7" unbalanced="0"/>
    <cacheHierarchy uniqueName="[sx_pf_RESULT_Numeric].[Value]" caption="Value" attribute="1" defaultMemberUniqueName="[sx_pf_RESULT_Numeric].[Value].[All]" allUniqueName="[sx_pf_RESULT_Numeric].[Value].[All]" dimensionUniqueName="[sx_pf_RESULT_Numeric]" displayFolder="" count="0"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0"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0" memberValueDatatype="5" unbalanced="0"/>
    <cacheHierarchy uniqueName="[sx_pf_RESULT_Numeric].[FactoryIDName]" caption="FactoryIDName" attribute="1" defaultMemberUniqueName="[sx_pf_RESULT_Numeric].[FactoryIDName].[All]" allUniqueName="[sx_pf_RESULT_Numeric].[FactoryIDName].[All]" dimensionUniqueName="[sx_pf_RESULT_Numeric]" displayFolder="" count="0" memberValueDatatype="130" unbalanced="0"/>
    <cacheHierarchy uniqueName="[sx_pf_RESULT_Numeric].[FactoryName]" caption="FactoryName" attribute="1" defaultMemberUniqueName="[sx_pf_RESULT_Numeric].[FactoryName].[All]" allUniqueName="[sx_pf_RESULT_Numeric].[FactoryName].[All]" dimensionUniqueName="[sx_pf_RESULT_Numeric]" displayFolder="" count="0"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0"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0" memberValueDatatype="130" unbalanced="0"/>
    <cacheHierarchy uniqueName="[sx_pf_RESULT_Numeric].[ProductLineName]" caption="ProductLineName" attribute="1" defaultMemberUniqueName="[sx_pf_RESULT_Numeric].[ProductLineName].[All]" allUniqueName="[sx_pf_RESULT_Numeric].[ProductLineName].[All]" dimensionUniqueName="[sx_pf_RESULT_Numeric]" displayFolder="" count="0"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0" memberValueDatatype="130" unbalanced="0"/>
    <cacheHierarchy uniqueName="[sx_pf_RESULT_Numeric].[ProductIDName]" caption="ProductIDName" attribute="1" defaultMemberUniqueName="[sx_pf_RESULT_Numeric].[ProductIDName].[All]" allUniqueName="[sx_pf_RESULT_Numeric].[ProductIDName].[All]" dimensionUniqueName="[sx_pf_RESULT_Numeric]" displayFolder="" count="0" memberValueDatatype="130" unbalanced="0"/>
    <cacheHierarchy uniqueName="[sx_pf_RESULT_Numeric].[ProductName]" caption="ProductName" attribute="1" defaultMemberUniqueName="[sx_pf_RESULT_Numeric].[ProductName].[All]" allUniqueName="[sx_pf_RESULT_Numeric].[ProductName].[All]" dimensionUniqueName="[sx_pf_RESULT_Numeric]" displayFolder="" count="0"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0"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0" memberValueDatatype="130" unbalanced="0"/>
    <cacheHierarchy uniqueName="[sx_pf_RESULT_Numeric].[ValueSeriesName]" caption="ValueSeriesName" attribute="1" defaultMemberUniqueName="[sx_pf_RESULT_Numeric].[ValueSeriesName].[All]" allUniqueName="[sx_pf_RESULT_Numeric].[ValueSeriesName].[All]" dimensionUniqueName="[sx_pf_RESULT_Numeric]" displayFolder="" count="0" memberValueDatatype="130" unbalanced="0"/>
    <cacheHierarchy uniqueName="[sx_pf_RESULT_Numeric].[ValueSeriesNo]" caption="ValueSeriesNo" attribute="1" defaultMemberUniqueName="[sx_pf_RESULT_Numeric].[ValueSeriesNo].[All]" allUniqueName="[sx_pf_RESULT_Numeric].[ValueSeriesNo].[All]" dimensionUniqueName="[sx_pf_RESULT_Numeric]" displayFolder="" count="0"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0"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0" memberValueDatatype="130" unbalanced="0"/>
    <cacheHierarchy uniqueName="[sx_pf_RESULT_Numeric].[Unit]" caption="Unit" attribute="1" defaultMemberUniqueName="[sx_pf_RESULT_Numeric].[Unit].[All]" allUniqueName="[sx_pf_RESULT_Numeric].[Unit].[All]" dimensionUniqueName="[sx_pf_RESULT_Numeric]" displayFolder="" count="0" memberValueDatatype="130" unbalanced="0"/>
    <cacheHierarchy uniqueName="[sx_pf_RESULT_Numeric].[Effect]" caption="Effect" attribute="1" defaultMemberUniqueName="[sx_pf_RESULT_Numeric].[Effect].[All]" allUniqueName="[sx_pf_RESULT_Numeric].[Effect].[All]" dimensionUniqueName="[sx_pf_RESULT_Numeric]" displayFolder="" count="0" memberValueDatatype="130" unbalanced="0"/>
    <cacheHierarchy uniqueName="[sx_pf_RESULT_Numeric].[Status]" caption="Status" attribute="1" defaultMemberUniqueName="[sx_pf_RESULT_Numeric].[Status].[All]" allUniqueName="[sx_pf_RESULT_Numeric].[Status].[All]" dimensionUniqueName="[sx_pf_RESULT_Numeric]" displayFolder="" count="0"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0"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0"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0"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0"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0"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0"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0"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0"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0"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0"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0"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0"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0"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0"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0"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0"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0"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0"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0"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0"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0"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0"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0"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0"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0" memberValueDatatype="130" unbalanced="0"/>
    <cacheHierarchy uniqueName="[sx_pf_RESULT_Profit].[FactoryID]" caption="FactoryID" attribute="1" defaultMemberUniqueName="[sx_pf_RESULT_Profit].[FactoryID].[All]" allUniqueName="[sx_pf_RESULT_Profit].[FactoryID].[All]" dimensionUniqueName="[sx_pf_RESULT_Profit]" displayFolder="" count="0" memberValueDatatype="130" unbalanced="0"/>
    <cacheHierarchy uniqueName="[sx_pf_RESULT_Profit].[ProductLineID]" caption="ProductLineID" attribute="1" defaultMemberUniqueName="[sx_pf_RESULT_Profit].[ProductLineID].[All]" allUniqueName="[sx_pf_RESULT_Profit].[ProductLineID].[All]" dimensionUniqueName="[sx_pf_RESULT_Profit]" displayFolder="" count="0" memberValueDatatype="130" unbalanced="0"/>
    <cacheHierarchy uniqueName="[sx_pf_RESULT_Profit].[ProductID]" caption="ProductID" attribute="1" defaultMemberUniqueName="[sx_pf_RESULT_Profit].[ProductID].[All]" allUniqueName="[sx_pf_RESULT_Profit].[ProductID].[All]" dimensionUniqueName="[sx_pf_RESULT_Profit]" displayFolder="" count="0"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0" memberValueDatatype="130" unbalanced="0"/>
    <cacheHierarchy uniqueName="[sx_pf_RESULT_Profit].[Year]" caption="Year" attribute="1" defaultMemberUniqueName="[sx_pf_RESULT_Profit].[Year].[All]" allUniqueName="[sx_pf_RESULT_Profit].[Year].[All]" dimensionUniqueName="[sx_pf_RESULT_Profit]" displayFolder="" count="2" memberValueDatatype="20" unbalanced="0"/>
    <cacheHierarchy uniqueName="[sx_pf_RESULT_Profit].[Month]" caption="Month" attribute="1" defaultMemberUniqueName="[sx_pf_RESULT_Profit].[Month].[All]" allUniqueName="[sx_pf_RESULT_Profit].[Month].[All]" dimensionUniqueName="[sx_pf_RESULT_Profit]" displayFolder="" count="0" memberValueDatatype="20" unbalanced="0"/>
    <cacheHierarchy uniqueName="[sx_pf_RESULT_Profit].[Week]" caption="Week" attribute="1" defaultMemberUniqueName="[sx_pf_RESULT_Profit].[Week].[All]" allUniqueName="[sx_pf_RESULT_Profit].[Week].[All]" dimensionUniqueName="[sx_pf_RESULT_Profit]" displayFolder="" count="0" memberValueDatatype="20" unbalanced="0"/>
    <cacheHierarchy uniqueName="[sx_pf_RESULT_Profit].[YearWeek]" caption="YearWeek" attribute="1" defaultMemberUniqueName="[sx_pf_RESULT_Profit].[YearWeek].[All]" allUniqueName="[sx_pf_RESULT_Profit].[YearWeek].[All]" dimensionUniqueName="[sx_pf_RESULT_Profit]" displayFolder="" count="0" memberValueDatatype="130" unbalanced="0"/>
    <cacheHierarchy uniqueName="[sx_pf_RESULT_Profit].[Day]" caption="Day" attribute="1" defaultMemberUniqueName="[sx_pf_RESULT_Profit].[Day].[All]" allUniqueName="[sx_pf_RESULT_Profit].[Day].[All]" dimensionUniqueName="[sx_pf_RESULT_Profit]" displayFolder="" count="0" memberValueDatatype="20" unbalanced="0"/>
    <cacheHierarchy uniqueName="[sx_pf_RESULT_Profit].[Date]" caption="Date" attribute="1" time="1" defaultMemberUniqueName="[sx_pf_RESULT_Profit].[Date].[All]" allUniqueName="[sx_pf_RESULT_Profit].[Date].[All]" dimensionUniqueName="[sx_pf_RESULT_Profit]" displayFolder="" count="0" memberValueDatatype="7" unbalanced="0"/>
    <cacheHierarchy uniqueName="[sx_pf_RESULT_Profit].[Value]" caption="Value" attribute="1" defaultMemberUniqueName="[sx_pf_RESULT_Profit].[Value].[All]" allUniqueName="[sx_pf_RESULT_Profit].[Value].[All]" dimensionUniqueName="[sx_pf_RESULT_Profit]" displayFolder="" count="0"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0"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0"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0" memberValueDatatype="130" unbalanced="0"/>
    <cacheHierarchy uniqueName="[sx_pf_RESULT_Profit].[FactoryName]" caption="FactoryName" attribute="1" defaultMemberUniqueName="[sx_pf_RESULT_Profit].[FactoryName].[All]" allUniqueName="[sx_pf_RESULT_Profit].[FactoryName].[All]" dimensionUniqueName="[sx_pf_RESULT_Profit]" displayFolder="" count="0"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0"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0" memberValueDatatype="130" unbalanced="0"/>
    <cacheHierarchy uniqueName="[sx_pf_RESULT_Profit].[ProductLineName]" caption="ProductLineName" attribute="1" defaultMemberUniqueName="[sx_pf_RESULT_Profit].[ProductLineName].[All]" allUniqueName="[sx_pf_RESULT_Profit].[ProductLineName].[All]" dimensionUniqueName="[sx_pf_RESULT_Profit]" displayFolder="" count="0" memberValueDatatype="130" unbalanced="0"/>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0"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0" memberValueDatatype="130" unbalanced="0"/>
    <cacheHierarchy uniqueName="[sx_pf_RESULT_Profit].[ProductName]" caption="ProductName" attribute="1" defaultMemberUniqueName="[sx_pf_RESULT_Profit].[ProductName].[All]" allUniqueName="[sx_pf_RESULT_Profit].[ProductName].[All]" dimensionUniqueName="[sx_pf_RESULT_Profit]" displayFolder="" count="0"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0"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0" memberValueDatatype="130" unbalanced="0"/>
    <cacheHierarchy uniqueName="[sx_pf_RESULT_Profit].[ValueSeriesName]" caption="ValueSeriesName" attribute="1" defaultMemberUniqueName="[sx_pf_RESULT_Profit].[ValueSeriesName].[All]" allUniqueName="[sx_pf_RESULT_Profit].[ValueSeriesName].[All]" dimensionUniqueName="[sx_pf_RESULT_Profit]" displayFolder="" count="0" memberValueDatatype="130" unbalanced="0"/>
    <cacheHierarchy uniqueName="[sx_pf_RESULT_Profit].[ValueSeriesNo]" caption="ValueSeriesNo" attribute="1" defaultMemberUniqueName="[sx_pf_RESULT_Profit].[ValueSeriesNo].[All]" allUniqueName="[sx_pf_RESULT_Profit].[ValueSeriesNo].[All]" dimensionUniqueName="[sx_pf_RESULT_Profit]" displayFolder="" count="0"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0"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0" memberValueDatatype="130" unbalanced="0"/>
    <cacheHierarchy uniqueName="[sx_pf_RESULT_Profit].[Unit]" caption="Unit" attribute="1" defaultMemberUniqueName="[sx_pf_RESULT_Profit].[Unit].[All]" allUniqueName="[sx_pf_RESULT_Profit].[Unit].[All]" dimensionUniqueName="[sx_pf_RESULT_Profit]" displayFolder="" count="0" memberValueDatatype="130" unbalanced="0"/>
    <cacheHierarchy uniqueName="[sx_pf_RESULT_Profit].[Effect]" caption="Effect" attribute="1" defaultMemberUniqueName="[sx_pf_RESULT_Profit].[Effect].[All]" allUniqueName="[sx_pf_RESULT_Profit].[Effect].[All]" dimensionUniqueName="[sx_pf_RESULT_Profit]" displayFolder="" count="0" memberValueDatatype="130" unbalanced="0"/>
    <cacheHierarchy uniqueName="[sx_pf_RESULT_Profit].[Status]" caption="Status" attribute="1" defaultMemberUniqueName="[sx_pf_RESULT_Profit].[Status].[All]" allUniqueName="[sx_pf_RESULT_Profit].[Status].[All]" dimensionUniqueName="[sx_pf_RESULT_Profit]" displayFolder="" count="0"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0"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0"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0"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0"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0"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0"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0"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0"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0"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0"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0"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0"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0"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0"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0"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0"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0"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0"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0"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0"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0"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0"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0"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0"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0"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hidden="1">
      <extLst>
        <ext xmlns:x15="http://schemas.microsoft.com/office/spreadsheetml/2010/11/main" uri="{B97F6D7D-B522-45F9-BDA1-12C45D357490}">
          <x15:cacheHierarchy aggregatedColumn="119"/>
        </ext>
      </extLst>
    </cacheHierarchy>
    <cacheHierarchy uniqueName="[Measures].[Summe von Value_EarningAbsolut]" caption="Summe von Value_EarningAbsolut" measure="1" displayFolder="" measureGroup="sx_pf_RESULT_Profit" count="0" hidden="1">
      <extLst>
        <ext xmlns:x15="http://schemas.microsoft.com/office/spreadsheetml/2010/11/main" uri="{B97F6D7D-B522-45F9-BDA1-12C45D357490}">
          <x15:cacheHierarchy aggregatedColumn="121"/>
        </ext>
      </extLst>
    </cacheHierarchy>
    <cacheHierarchy uniqueName="[Measures].[Summe von Value_CostAbsolut]" caption="Summe von Value_CostAbsolut" measure="1" displayFolder="" measureGroup="sx_pf_RESULT_Profit" count="0" hidden="1">
      <extLst>
        <ext xmlns:x15="http://schemas.microsoft.com/office/spreadsheetml/2010/11/main" uri="{B97F6D7D-B522-45F9-BDA1-12C45D357490}">
          <x15:cacheHierarchy aggregatedColumn="120"/>
        </ext>
      </extLst>
    </cacheHierarchy>
    <cacheHierarchy uniqueName="[Measures].[Summe von Value 2]" caption="Summe von Value 2" measure="1" displayFolder="" measureGroup="sx_pf_RESULT_Balance" count="0" hidden="1">
      <extLst>
        <ext xmlns:x15="http://schemas.microsoft.com/office/spreadsheetml/2010/11/main" uri="{B97F6D7D-B522-45F9-BDA1-12C45D357490}">
          <x15:cacheHierarchy aggregatedColumn="10"/>
        </ext>
      </extLst>
    </cacheHierarchy>
  </cacheHierarchies>
  <kpis count="0"/>
  <extLst>
    <ext xmlns:x14="http://schemas.microsoft.com/office/spreadsheetml/2009/9/main" uri="{725AE2AE-9491-48be-B2B4-4EB974FC3084}">
      <x14:pivotCacheDefinition slicerData="1" pivotCacheId="21"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2956.862153240741" backgroundQuery="1" createdVersion="3" refreshedVersion="6" minRefreshableVersion="3" recordCount="0" supportSubquery="1" supportAdvancedDrill="1" xr:uid="{00000000-000A-0000-FFFF-FFFF0A000000}">
  <cacheSource type="external" connectionId="2">
    <extLst>
      <ext xmlns:x14="http://schemas.microsoft.com/office/spreadsheetml/2009/9/main" uri="{F057638F-6D5F-4e77-A914-E7F072B9BCA8}">
        <x14:sourceConnection name="ThisWorkbookDataModel"/>
      </ext>
    </extLst>
  </cacheSource>
  <cacheFields count="0"/>
  <cacheHierarchies count="172">
    <cacheHierarchy uniqueName="[sx_pf_RESULT_Balance].[FactoryID]" caption="FactoryID" attribute="1" defaultMemberUniqueName="[sx_pf_RESULT_Balance].[FactoryID].[All]" allUniqueName="[sx_pf_RESULT_Balance].[FactoryID].[All]" dimensionUniqueName="[sx_pf_RESULT_Balance]" displayFolder="" count="0"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0"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0"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0" memberValueDatatype="130" unbalanced="0"/>
    <cacheHierarchy uniqueName="[sx_pf_RESULT_Balance].[Year]" caption="Year" attribute="1" defaultMemberUniqueName="[sx_pf_RESULT_Balance].[Year].[All]" allUniqueName="[sx_pf_RESULT_Balance].[Year].[All]" dimensionUniqueName="[sx_pf_RESULT_Balance]" displayFolder="" count="2" memberValueDatatype="20" unbalanced="0"/>
    <cacheHierarchy uniqueName="[sx_pf_RESULT_Balance].[Month]" caption="Month" attribute="1" defaultMemberUniqueName="[sx_pf_RESULT_Balance].[Month].[All]" allUniqueName="[sx_pf_RESULT_Balance].[Month].[All]" dimensionUniqueName="[sx_pf_RESULT_Balance]" displayFolder="" count="0" memberValueDatatype="20" unbalanced="0"/>
    <cacheHierarchy uniqueName="[sx_pf_RESULT_Balance].[Week]" caption="Week" attribute="1" defaultMemberUniqueName="[sx_pf_RESULT_Balance].[Week].[All]" allUniqueName="[sx_pf_RESULT_Balance].[Week].[All]" dimensionUniqueName="[sx_pf_RESULT_Balance]" displayFolder="" count="0" memberValueDatatype="20" unbalanced="0"/>
    <cacheHierarchy uniqueName="[sx_pf_RESULT_Balance].[YearWeek]" caption="YearWeek" attribute="1" defaultMemberUniqueName="[sx_pf_RESULT_Balance].[YearWeek].[All]" allUniqueName="[sx_pf_RESULT_Balance].[YearWeek].[All]" dimensionUniqueName="[sx_pf_RESULT_Balance]" displayFolder="" count="0" memberValueDatatype="130" unbalanced="0"/>
    <cacheHierarchy uniqueName="[sx_pf_RESULT_Balance].[Day]" caption="Day" attribute="1" defaultMemberUniqueName="[sx_pf_RESULT_Balance].[Day].[All]" allUniqueName="[sx_pf_RESULT_Balance].[Day].[All]" dimensionUniqueName="[sx_pf_RESULT_Balance]" displayFolder="" count="0" memberValueDatatype="20" unbalanced="0"/>
    <cacheHierarchy uniqueName="[sx_pf_RESULT_Balance].[Date]" caption="Date" attribute="1" time="1" defaultMemberUniqueName="[sx_pf_RESULT_Balance].[Date].[All]" allUniqueName="[sx_pf_RESULT_Balance].[Date].[All]" dimensionUniqueName="[sx_pf_RESULT_Balance]" displayFolder="" count="0" memberValueDatatype="7" unbalanced="0"/>
    <cacheHierarchy uniqueName="[sx_pf_RESULT_Balance].[Value]" caption="Value" attribute="1" defaultMemberUniqueName="[sx_pf_RESULT_Balance].[Value].[All]" allUniqueName="[sx_pf_RESULT_Balance].[Value].[All]" dimensionUniqueName="[sx_pf_RESULT_Balance]" displayFolder="" count="0"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0" memberValueDatatype="130" unbalanced="0"/>
    <cacheHierarchy uniqueName="[sx_pf_RESULT_Balance].[FactoryName]" caption="FactoryName" attribute="1" defaultMemberUniqueName="[sx_pf_RESULT_Balance].[FactoryName].[All]" allUniqueName="[sx_pf_RESULT_Balance].[FactoryName].[All]" dimensionUniqueName="[sx_pf_RESULT_Balance]" displayFolder="" count="0"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0"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0" memberValueDatatype="130" unbalanced="0"/>
    <cacheHierarchy uniqueName="[sx_pf_RESULT_Balance].[ProductLineName]" caption="ProductLineName" attribute="1" defaultMemberUniqueName="[sx_pf_RESULT_Balance].[ProductLineName].[All]" allUniqueName="[sx_pf_RESULT_Balance].[ProductLineName].[All]" dimensionUniqueName="[sx_pf_RESULT_Balance]" displayFolder="" count="0"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0"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0" memberValueDatatype="130" unbalanced="0"/>
    <cacheHierarchy uniqueName="[sx_pf_RESULT_Balance].[ProductName]" caption="ProductName" attribute="1" defaultMemberUniqueName="[sx_pf_RESULT_Balance].[ProductName].[All]" allUniqueName="[sx_pf_RESULT_Balance].[ProductName].[All]" dimensionUniqueName="[sx_pf_RESULT_Balance]" displayFolder="" count="0"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0"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0"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0" memberValueDatatype="130" unbalanced="0"/>
    <cacheHierarchy uniqueName="[sx_pf_RESULT_Balance].[ValueSeriesNo]" caption="ValueSeriesNo" attribute="1" defaultMemberUniqueName="[sx_pf_RESULT_Balance].[ValueSeriesNo].[All]" allUniqueName="[sx_pf_RESULT_Balance].[ValueSeriesNo].[All]" dimensionUniqueName="[sx_pf_RESULT_Balance]" displayFolder="" count="0"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0"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0" memberValueDatatype="130" unbalanced="0"/>
    <cacheHierarchy uniqueName="[sx_pf_RESULT_Balance].[Unit]" caption="Unit" attribute="1" defaultMemberUniqueName="[sx_pf_RESULT_Balance].[Unit].[All]" allUniqueName="[sx_pf_RESULT_Balance].[Unit].[All]" dimensionUniqueName="[sx_pf_RESULT_Balance]" displayFolder="" count="0" memberValueDatatype="130" unbalanced="0"/>
    <cacheHierarchy uniqueName="[sx_pf_RESULT_Balance].[Effect]" caption="Effect" attribute="1" defaultMemberUniqueName="[sx_pf_RESULT_Balance].[Effect].[All]" allUniqueName="[sx_pf_RESULT_Balance].[Effect].[All]" dimensionUniqueName="[sx_pf_RESULT_Balance]" displayFolder="" count="0"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0" memberValueDatatype="130" unbalanced="0"/>
    <cacheHierarchy uniqueName="[sx_pf_RESULT_Balance].[Status]" caption="Status" attribute="1" defaultMemberUniqueName="[sx_pf_RESULT_Balance].[Status].[All]" allUniqueName="[sx_pf_RESULT_Balance].[Status].[All]" dimensionUniqueName="[sx_pf_RESULT_Balance]" displayFolder="" count="0"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0"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0"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0"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0"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0"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0"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0"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0"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0"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0"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0"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0"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0"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0"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0"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0"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0"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0"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0"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0"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0"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0"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0"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0"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0"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0"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0"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0"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0" memberValueDatatype="130" unbalanced="0"/>
    <cacheHierarchy uniqueName="[sx_pf_RESULT_Numeric].[Year]" caption="Year" attribute="1" defaultMemberUniqueName="[sx_pf_RESULT_Numeric].[Year].[All]" allUniqueName="[sx_pf_RESULT_Numeric].[Year].[All]" dimensionUniqueName="[sx_pf_RESULT_Numeric]" displayFolder="" count="0" memberValueDatatype="20" unbalanced="0"/>
    <cacheHierarchy uniqueName="[sx_pf_RESULT_Numeric].[Month]" caption="Month" attribute="1" defaultMemberUniqueName="[sx_pf_RESULT_Numeric].[Month].[All]" allUniqueName="[sx_pf_RESULT_Numeric].[Month].[All]" dimensionUniqueName="[sx_pf_RESULT_Numeric]" displayFolder="" count="0" memberValueDatatype="20" unbalanced="0"/>
    <cacheHierarchy uniqueName="[sx_pf_RESULT_Numeric].[Week]" caption="Week" attribute="1" defaultMemberUniqueName="[sx_pf_RESULT_Numeric].[Week].[All]" allUniqueName="[sx_pf_RESULT_Numeric].[Week].[All]" dimensionUniqueName="[sx_pf_RESULT_Numeric]" displayFolder="" count="0" memberValueDatatype="20" unbalanced="0"/>
    <cacheHierarchy uniqueName="[sx_pf_RESULT_Numeric].[YearWeek]" caption="YearWeek" attribute="1" defaultMemberUniqueName="[sx_pf_RESULT_Numeric].[YearWeek].[All]" allUniqueName="[sx_pf_RESULT_Numeric].[YearWeek].[All]" dimensionUniqueName="[sx_pf_RESULT_Numeric]" displayFolder="" count="0" memberValueDatatype="130" unbalanced="0"/>
    <cacheHierarchy uniqueName="[sx_pf_RESULT_Numeric].[Day]" caption="Day" attribute="1" defaultMemberUniqueName="[sx_pf_RESULT_Numeric].[Day].[All]" allUniqueName="[sx_pf_RESULT_Numeric].[Day].[All]" dimensionUniqueName="[sx_pf_RESULT_Numeric]" displayFolder="" count="0" memberValueDatatype="20" unbalanced="0"/>
    <cacheHierarchy uniqueName="[sx_pf_RESULT_Numeric].[Date]" caption="Date" attribute="1" time="1" defaultMemberUniqueName="[sx_pf_RESULT_Numeric].[Date].[All]" allUniqueName="[sx_pf_RESULT_Numeric].[Date].[All]" dimensionUniqueName="[sx_pf_RESULT_Numeric]" displayFolder="" count="0" memberValueDatatype="7" unbalanced="0"/>
    <cacheHierarchy uniqueName="[sx_pf_RESULT_Numeric].[Value]" caption="Value" attribute="1" defaultMemberUniqueName="[sx_pf_RESULT_Numeric].[Value].[All]" allUniqueName="[sx_pf_RESULT_Numeric].[Value].[All]" dimensionUniqueName="[sx_pf_RESULT_Numeric]" displayFolder="" count="0"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0"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0" memberValueDatatype="5" unbalanced="0"/>
    <cacheHierarchy uniqueName="[sx_pf_RESULT_Numeric].[FactoryIDName]" caption="FactoryIDName" attribute="1" defaultMemberUniqueName="[sx_pf_RESULT_Numeric].[FactoryIDName].[All]" allUniqueName="[sx_pf_RESULT_Numeric].[FactoryIDName].[All]" dimensionUniqueName="[sx_pf_RESULT_Numeric]" displayFolder="" count="0" memberValueDatatype="130" unbalanced="0"/>
    <cacheHierarchy uniqueName="[sx_pf_RESULT_Numeric].[FactoryName]" caption="FactoryName" attribute="1" defaultMemberUniqueName="[sx_pf_RESULT_Numeric].[FactoryName].[All]" allUniqueName="[sx_pf_RESULT_Numeric].[FactoryName].[All]" dimensionUniqueName="[sx_pf_RESULT_Numeric]" displayFolder="" count="0"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0"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0" memberValueDatatype="130" unbalanced="0"/>
    <cacheHierarchy uniqueName="[sx_pf_RESULT_Numeric].[ProductLineName]" caption="ProductLineName" attribute="1" defaultMemberUniqueName="[sx_pf_RESULT_Numeric].[ProductLineName].[All]" allUniqueName="[sx_pf_RESULT_Numeric].[ProductLineName].[All]" dimensionUniqueName="[sx_pf_RESULT_Numeric]" displayFolder="" count="0"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0" memberValueDatatype="130" unbalanced="0"/>
    <cacheHierarchy uniqueName="[sx_pf_RESULT_Numeric].[ProductIDName]" caption="ProductIDName" attribute="1" defaultMemberUniqueName="[sx_pf_RESULT_Numeric].[ProductIDName].[All]" allUniqueName="[sx_pf_RESULT_Numeric].[ProductIDName].[All]" dimensionUniqueName="[sx_pf_RESULT_Numeric]" displayFolder="" count="0" memberValueDatatype="130" unbalanced="0"/>
    <cacheHierarchy uniqueName="[sx_pf_RESULT_Numeric].[ProductName]" caption="ProductName" attribute="1" defaultMemberUniqueName="[sx_pf_RESULT_Numeric].[ProductName].[All]" allUniqueName="[sx_pf_RESULT_Numeric].[ProductName].[All]" dimensionUniqueName="[sx_pf_RESULT_Numeric]" displayFolder="" count="0"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0"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0" memberValueDatatype="130" unbalanced="0"/>
    <cacheHierarchy uniqueName="[sx_pf_RESULT_Numeric].[ValueSeriesName]" caption="ValueSeriesName" attribute="1" defaultMemberUniqueName="[sx_pf_RESULT_Numeric].[ValueSeriesName].[All]" allUniqueName="[sx_pf_RESULT_Numeric].[ValueSeriesName].[All]" dimensionUniqueName="[sx_pf_RESULT_Numeric]" displayFolder="" count="0" memberValueDatatype="130" unbalanced="0"/>
    <cacheHierarchy uniqueName="[sx_pf_RESULT_Numeric].[ValueSeriesNo]" caption="ValueSeriesNo" attribute="1" defaultMemberUniqueName="[sx_pf_RESULT_Numeric].[ValueSeriesNo].[All]" allUniqueName="[sx_pf_RESULT_Numeric].[ValueSeriesNo].[All]" dimensionUniqueName="[sx_pf_RESULT_Numeric]" displayFolder="" count="0"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0"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0" memberValueDatatype="130" unbalanced="0"/>
    <cacheHierarchy uniqueName="[sx_pf_RESULT_Numeric].[Unit]" caption="Unit" attribute="1" defaultMemberUniqueName="[sx_pf_RESULT_Numeric].[Unit].[All]" allUniqueName="[sx_pf_RESULT_Numeric].[Unit].[All]" dimensionUniqueName="[sx_pf_RESULT_Numeric]" displayFolder="" count="0" memberValueDatatype="130" unbalanced="0"/>
    <cacheHierarchy uniqueName="[sx_pf_RESULT_Numeric].[Effect]" caption="Effect" attribute="1" defaultMemberUniqueName="[sx_pf_RESULT_Numeric].[Effect].[All]" allUniqueName="[sx_pf_RESULT_Numeric].[Effect].[All]" dimensionUniqueName="[sx_pf_RESULT_Numeric]" displayFolder="" count="0" memberValueDatatype="130" unbalanced="0"/>
    <cacheHierarchy uniqueName="[sx_pf_RESULT_Numeric].[Status]" caption="Status" attribute="1" defaultMemberUniqueName="[sx_pf_RESULT_Numeric].[Status].[All]" allUniqueName="[sx_pf_RESULT_Numeric].[Status].[All]" dimensionUniqueName="[sx_pf_RESULT_Numeric]" displayFolder="" count="0"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0"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0"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0"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0"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0"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0"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0"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0"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0"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0"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0"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0"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0"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0"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0"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0"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0"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0"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0"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0"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0"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0"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0"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0"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0" memberValueDatatype="130" unbalanced="0"/>
    <cacheHierarchy uniqueName="[sx_pf_RESULT_Profit].[FactoryID]" caption="FactoryID" attribute="1" defaultMemberUniqueName="[sx_pf_RESULT_Profit].[FactoryID].[All]" allUniqueName="[sx_pf_RESULT_Profit].[FactoryID].[All]" dimensionUniqueName="[sx_pf_RESULT_Profit]" displayFolder="" count="0" memberValueDatatype="130" unbalanced="0"/>
    <cacheHierarchy uniqueName="[sx_pf_RESULT_Profit].[ProductLineID]" caption="ProductLineID" attribute="1" defaultMemberUniqueName="[sx_pf_RESULT_Profit].[ProductLineID].[All]" allUniqueName="[sx_pf_RESULT_Profit].[ProductLineID].[All]" dimensionUniqueName="[sx_pf_RESULT_Profit]" displayFolder="" count="0" memberValueDatatype="130" unbalanced="0"/>
    <cacheHierarchy uniqueName="[sx_pf_RESULT_Profit].[ProductID]" caption="ProductID" attribute="1" defaultMemberUniqueName="[sx_pf_RESULT_Profit].[ProductID].[All]" allUniqueName="[sx_pf_RESULT_Profit].[ProductID].[All]" dimensionUniqueName="[sx_pf_RESULT_Profit]" displayFolder="" count="0"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0" memberValueDatatype="130" unbalanced="0"/>
    <cacheHierarchy uniqueName="[sx_pf_RESULT_Profit].[Year]" caption="Year" attribute="1" defaultMemberUniqueName="[sx_pf_RESULT_Profit].[Year].[All]" allUniqueName="[sx_pf_RESULT_Profit].[Year].[All]" dimensionUniqueName="[sx_pf_RESULT_Profit]" displayFolder="" count="0" memberValueDatatype="20" unbalanced="0"/>
    <cacheHierarchy uniqueName="[sx_pf_RESULT_Profit].[Month]" caption="Month" attribute="1" defaultMemberUniqueName="[sx_pf_RESULT_Profit].[Month].[All]" allUniqueName="[sx_pf_RESULT_Profit].[Month].[All]" dimensionUniqueName="[sx_pf_RESULT_Profit]" displayFolder="" count="0" memberValueDatatype="20" unbalanced="0"/>
    <cacheHierarchy uniqueName="[sx_pf_RESULT_Profit].[Week]" caption="Week" attribute="1" defaultMemberUniqueName="[sx_pf_RESULT_Profit].[Week].[All]" allUniqueName="[sx_pf_RESULT_Profit].[Week].[All]" dimensionUniqueName="[sx_pf_RESULT_Profit]" displayFolder="" count="0" memberValueDatatype="20" unbalanced="0"/>
    <cacheHierarchy uniqueName="[sx_pf_RESULT_Profit].[YearWeek]" caption="YearWeek" attribute="1" defaultMemberUniqueName="[sx_pf_RESULT_Profit].[YearWeek].[All]" allUniqueName="[sx_pf_RESULT_Profit].[YearWeek].[All]" dimensionUniqueName="[sx_pf_RESULT_Profit]" displayFolder="" count="0" memberValueDatatype="130" unbalanced="0"/>
    <cacheHierarchy uniqueName="[sx_pf_RESULT_Profit].[Day]" caption="Day" attribute="1" defaultMemberUniqueName="[sx_pf_RESULT_Profit].[Day].[All]" allUniqueName="[sx_pf_RESULT_Profit].[Day].[All]" dimensionUniqueName="[sx_pf_RESULT_Profit]" displayFolder="" count="0" memberValueDatatype="20" unbalanced="0"/>
    <cacheHierarchy uniqueName="[sx_pf_RESULT_Profit].[Date]" caption="Date" attribute="1" time="1" defaultMemberUniqueName="[sx_pf_RESULT_Profit].[Date].[All]" allUniqueName="[sx_pf_RESULT_Profit].[Date].[All]" dimensionUniqueName="[sx_pf_RESULT_Profit]" displayFolder="" count="0" memberValueDatatype="7" unbalanced="0"/>
    <cacheHierarchy uniqueName="[sx_pf_RESULT_Profit].[Value]" caption="Value" attribute="1" defaultMemberUniqueName="[sx_pf_RESULT_Profit].[Value].[All]" allUniqueName="[sx_pf_RESULT_Profit].[Value].[All]" dimensionUniqueName="[sx_pf_RESULT_Profit]" displayFolder="" count="0"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0"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0"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0" memberValueDatatype="130" unbalanced="0"/>
    <cacheHierarchy uniqueName="[sx_pf_RESULT_Profit].[FactoryName]" caption="FactoryName" attribute="1" defaultMemberUniqueName="[sx_pf_RESULT_Profit].[FactoryName].[All]" allUniqueName="[sx_pf_RESULT_Profit].[FactoryName].[All]" dimensionUniqueName="[sx_pf_RESULT_Profit]" displayFolder="" count="0"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0"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0" memberValueDatatype="130" unbalanced="0"/>
    <cacheHierarchy uniqueName="[sx_pf_RESULT_Profit].[ProductLineName]" caption="ProductLineName" attribute="1" defaultMemberUniqueName="[sx_pf_RESULT_Profit].[ProductLineName].[All]" allUniqueName="[sx_pf_RESULT_Profit].[ProductLineName].[All]" dimensionUniqueName="[sx_pf_RESULT_Profit]" displayFolder="" count="0" memberValueDatatype="130" unbalanced="0"/>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0"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0" memberValueDatatype="130" unbalanced="0"/>
    <cacheHierarchy uniqueName="[sx_pf_RESULT_Profit].[ProductName]" caption="ProductName" attribute="1" defaultMemberUniqueName="[sx_pf_RESULT_Profit].[ProductName].[All]" allUniqueName="[sx_pf_RESULT_Profit].[ProductName].[All]" dimensionUniqueName="[sx_pf_RESULT_Profit]" displayFolder="" count="0"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0"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0" memberValueDatatype="130" unbalanced="0"/>
    <cacheHierarchy uniqueName="[sx_pf_RESULT_Profit].[ValueSeriesName]" caption="ValueSeriesName" attribute="1" defaultMemberUniqueName="[sx_pf_RESULT_Profit].[ValueSeriesName].[All]" allUniqueName="[sx_pf_RESULT_Profit].[ValueSeriesName].[All]" dimensionUniqueName="[sx_pf_RESULT_Profit]" displayFolder="" count="0" memberValueDatatype="130" unbalanced="0"/>
    <cacheHierarchy uniqueName="[sx_pf_RESULT_Profit].[ValueSeriesNo]" caption="ValueSeriesNo" attribute="1" defaultMemberUniqueName="[sx_pf_RESULT_Profit].[ValueSeriesNo].[All]" allUniqueName="[sx_pf_RESULT_Profit].[ValueSeriesNo].[All]" dimensionUniqueName="[sx_pf_RESULT_Profit]" displayFolder="" count="0"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0"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0" memberValueDatatype="130" unbalanced="0"/>
    <cacheHierarchy uniqueName="[sx_pf_RESULT_Profit].[Unit]" caption="Unit" attribute="1" defaultMemberUniqueName="[sx_pf_RESULT_Profit].[Unit].[All]" allUniqueName="[sx_pf_RESULT_Profit].[Unit].[All]" dimensionUniqueName="[sx_pf_RESULT_Profit]" displayFolder="" count="0" memberValueDatatype="130" unbalanced="0"/>
    <cacheHierarchy uniqueName="[sx_pf_RESULT_Profit].[Effect]" caption="Effect" attribute="1" defaultMemberUniqueName="[sx_pf_RESULT_Profit].[Effect].[All]" allUniqueName="[sx_pf_RESULT_Profit].[Effect].[All]" dimensionUniqueName="[sx_pf_RESULT_Profit]" displayFolder="" count="0" memberValueDatatype="130" unbalanced="0"/>
    <cacheHierarchy uniqueName="[sx_pf_RESULT_Profit].[Status]" caption="Status" attribute="1" defaultMemberUniqueName="[sx_pf_RESULT_Profit].[Status].[All]" allUniqueName="[sx_pf_RESULT_Profit].[Status].[All]" dimensionUniqueName="[sx_pf_RESULT_Profit]" displayFolder="" count="0"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0"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0"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0"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0"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0"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0"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0"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0"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0"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0"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0"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0"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0"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0"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0"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0"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0"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0"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0"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0"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0"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0"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0"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0"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0"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hidden="1">
      <extLst>
        <ext xmlns:x15="http://schemas.microsoft.com/office/spreadsheetml/2010/11/main" uri="{B97F6D7D-B522-45F9-BDA1-12C45D357490}">
          <x15:cacheHierarchy aggregatedColumn="119"/>
        </ext>
      </extLst>
    </cacheHierarchy>
    <cacheHierarchy uniqueName="[Measures].[Summe von Value_EarningAbsolut]" caption="Summe von Value_EarningAbsolut" measure="1" displayFolder="" measureGroup="sx_pf_RESULT_Profit" count="0" hidden="1">
      <extLst>
        <ext xmlns:x15="http://schemas.microsoft.com/office/spreadsheetml/2010/11/main" uri="{B97F6D7D-B522-45F9-BDA1-12C45D357490}">
          <x15:cacheHierarchy aggregatedColumn="121"/>
        </ext>
      </extLst>
    </cacheHierarchy>
    <cacheHierarchy uniqueName="[Measures].[Summe von Value_CostAbsolut]" caption="Summe von Value_CostAbsolut" measure="1" displayFolder="" measureGroup="sx_pf_RESULT_Profit" count="0" hidden="1">
      <extLst>
        <ext xmlns:x15="http://schemas.microsoft.com/office/spreadsheetml/2010/11/main" uri="{B97F6D7D-B522-45F9-BDA1-12C45D357490}">
          <x15:cacheHierarchy aggregatedColumn="120"/>
        </ext>
      </extLst>
    </cacheHierarchy>
    <cacheHierarchy uniqueName="[Measures].[Summe von Value 2]" caption="Summe von Value 2" measure="1" displayFolder="" measureGroup="sx_pf_RESULT_Balance" count="0" hidden="1">
      <extLst>
        <ext xmlns:x15="http://schemas.microsoft.com/office/spreadsheetml/2010/11/main" uri="{B97F6D7D-B522-45F9-BDA1-12C45D357490}">
          <x15:cacheHierarchy aggregatedColumn="10"/>
        </ext>
      </extLst>
    </cacheHierarchy>
  </cacheHierarchies>
  <kpis count="0"/>
  <extLst>
    <ext xmlns:x14="http://schemas.microsoft.com/office/spreadsheetml/2009/9/main" uri="{725AE2AE-9491-48be-B2B4-4EB974FC3084}">
      <x14:pivotCacheDefinition slicerData="1" pivotCacheId="22"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2956.862160069446" backgroundQuery="1" createdVersion="3" refreshedVersion="6" minRefreshableVersion="3" recordCount="0" supportSubquery="1" supportAdvancedDrill="1" xr:uid="{00000000-000A-0000-FFFF-FFFF0B000000}">
  <cacheSource type="external" connectionId="2">
    <extLst>
      <ext xmlns:x14="http://schemas.microsoft.com/office/spreadsheetml/2009/9/main" uri="{F057638F-6D5F-4e77-A914-E7F072B9BCA8}">
        <x14:sourceConnection name="ThisWorkbookDataModel"/>
      </ext>
    </extLst>
  </cacheSource>
  <cacheFields count="0"/>
  <cacheHierarchies count="172">
    <cacheHierarchy uniqueName="[sx_pf_RESULT_Balance].[FactoryID]" caption="FactoryID" attribute="1" defaultMemberUniqueName="[sx_pf_RESULT_Balance].[FactoryID].[All]" allUniqueName="[sx_pf_RESULT_Balance].[FactoryID].[All]" dimensionUniqueName="[sx_pf_RESULT_Balance]" displayFolder="" count="0"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0"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0"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0" memberValueDatatype="130" unbalanced="0"/>
    <cacheHierarchy uniqueName="[sx_pf_RESULT_Balance].[Year]" caption="Year" attribute="1" defaultMemberUniqueName="[sx_pf_RESULT_Balance].[Year].[All]" allUniqueName="[sx_pf_RESULT_Balance].[Year].[All]" dimensionUniqueName="[sx_pf_RESULT_Balance]" displayFolder="" count="0" memberValueDatatype="20" unbalanced="0"/>
    <cacheHierarchy uniqueName="[sx_pf_RESULT_Balance].[Month]" caption="Month" attribute="1" defaultMemberUniqueName="[sx_pf_RESULT_Balance].[Month].[All]" allUniqueName="[sx_pf_RESULT_Balance].[Month].[All]" dimensionUniqueName="[sx_pf_RESULT_Balance]" displayFolder="" count="0" memberValueDatatype="20" unbalanced="0"/>
    <cacheHierarchy uniqueName="[sx_pf_RESULT_Balance].[Week]" caption="Week" attribute="1" defaultMemberUniqueName="[sx_pf_RESULT_Balance].[Week].[All]" allUniqueName="[sx_pf_RESULT_Balance].[Week].[All]" dimensionUniqueName="[sx_pf_RESULT_Balance]" displayFolder="" count="0" memberValueDatatype="20" unbalanced="0"/>
    <cacheHierarchy uniqueName="[sx_pf_RESULT_Balance].[YearWeek]" caption="YearWeek" attribute="1" defaultMemberUniqueName="[sx_pf_RESULT_Balance].[YearWeek].[All]" allUniqueName="[sx_pf_RESULT_Balance].[YearWeek].[All]" dimensionUniqueName="[sx_pf_RESULT_Balance]" displayFolder="" count="0" memberValueDatatype="130" unbalanced="0"/>
    <cacheHierarchy uniqueName="[sx_pf_RESULT_Balance].[Day]" caption="Day" attribute="1" defaultMemberUniqueName="[sx_pf_RESULT_Balance].[Day].[All]" allUniqueName="[sx_pf_RESULT_Balance].[Day].[All]" dimensionUniqueName="[sx_pf_RESULT_Balance]" displayFolder="" count="0" memberValueDatatype="20" unbalanced="0"/>
    <cacheHierarchy uniqueName="[sx_pf_RESULT_Balance].[Date]" caption="Date" attribute="1" time="1" defaultMemberUniqueName="[sx_pf_RESULT_Balance].[Date].[All]" allUniqueName="[sx_pf_RESULT_Balance].[Date].[All]" dimensionUniqueName="[sx_pf_RESULT_Balance]" displayFolder="" count="0" memberValueDatatype="7" unbalanced="0"/>
    <cacheHierarchy uniqueName="[sx_pf_RESULT_Balance].[Value]" caption="Value" attribute="1" defaultMemberUniqueName="[sx_pf_RESULT_Balance].[Value].[All]" allUniqueName="[sx_pf_RESULT_Balance].[Value].[All]" dimensionUniqueName="[sx_pf_RESULT_Balance]" displayFolder="" count="0"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0" memberValueDatatype="130" unbalanced="0"/>
    <cacheHierarchy uniqueName="[sx_pf_RESULT_Balance].[FactoryName]" caption="FactoryName" attribute="1" defaultMemberUniqueName="[sx_pf_RESULT_Balance].[FactoryName].[All]" allUniqueName="[sx_pf_RESULT_Balance].[FactoryName].[All]" dimensionUniqueName="[sx_pf_RESULT_Balance]" displayFolder="" count="0"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0"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0" memberValueDatatype="130" unbalanced="0"/>
    <cacheHierarchy uniqueName="[sx_pf_RESULT_Balance].[ProductLineName]" caption="ProductLineName" attribute="1" defaultMemberUniqueName="[sx_pf_RESULT_Balance].[ProductLineName].[All]" allUniqueName="[sx_pf_RESULT_Balance].[ProductLineName].[All]" dimensionUniqueName="[sx_pf_RESULT_Balance]" displayFolder="" count="0"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0"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0" memberValueDatatype="130" unbalanced="0"/>
    <cacheHierarchy uniqueName="[sx_pf_RESULT_Balance].[ProductName]" caption="ProductName" attribute="1" defaultMemberUniqueName="[sx_pf_RESULT_Balance].[ProductName].[All]" allUniqueName="[sx_pf_RESULT_Balance].[ProductName].[All]" dimensionUniqueName="[sx_pf_RESULT_Balance]" displayFolder="" count="0"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0"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0"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0" memberValueDatatype="130" unbalanced="0"/>
    <cacheHierarchy uniqueName="[sx_pf_RESULT_Balance].[ValueSeriesNo]" caption="ValueSeriesNo" attribute="1" defaultMemberUniqueName="[sx_pf_RESULT_Balance].[ValueSeriesNo].[All]" allUniqueName="[sx_pf_RESULT_Balance].[ValueSeriesNo].[All]" dimensionUniqueName="[sx_pf_RESULT_Balance]" displayFolder="" count="0"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0"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0" memberValueDatatype="130" unbalanced="0"/>
    <cacheHierarchy uniqueName="[sx_pf_RESULT_Balance].[Unit]" caption="Unit" attribute="1" defaultMemberUniqueName="[sx_pf_RESULT_Balance].[Unit].[All]" allUniqueName="[sx_pf_RESULT_Balance].[Unit].[All]" dimensionUniqueName="[sx_pf_RESULT_Balance]" displayFolder="" count="0" memberValueDatatype="130" unbalanced="0"/>
    <cacheHierarchy uniqueName="[sx_pf_RESULT_Balance].[Effect]" caption="Effect" attribute="1" defaultMemberUniqueName="[sx_pf_RESULT_Balance].[Effect].[All]" allUniqueName="[sx_pf_RESULT_Balance].[Effect].[All]" dimensionUniqueName="[sx_pf_RESULT_Balance]" displayFolder="" count="0"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0" memberValueDatatype="130" unbalanced="0"/>
    <cacheHierarchy uniqueName="[sx_pf_RESULT_Balance].[Status]" caption="Status" attribute="1" defaultMemberUniqueName="[sx_pf_RESULT_Balance].[Status].[All]" allUniqueName="[sx_pf_RESULT_Balance].[Status].[All]" dimensionUniqueName="[sx_pf_RESULT_Balance]" displayFolder="" count="0"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0"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0"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0"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0"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0"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0"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0"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0"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0"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0"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0"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0"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0"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0"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0"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0"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0"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0"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0"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0"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0"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0"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0"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0"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0"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0"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0"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0"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0" memberValueDatatype="130" unbalanced="0"/>
    <cacheHierarchy uniqueName="[sx_pf_RESULT_Numeric].[Year]" caption="Year" attribute="1" defaultMemberUniqueName="[sx_pf_RESULT_Numeric].[Year].[All]" allUniqueName="[sx_pf_RESULT_Numeric].[Year].[All]" dimensionUniqueName="[sx_pf_RESULT_Numeric]" displayFolder="" count="0" memberValueDatatype="20" unbalanced="0"/>
    <cacheHierarchy uniqueName="[sx_pf_RESULT_Numeric].[Month]" caption="Month" attribute="1" defaultMemberUniqueName="[sx_pf_RESULT_Numeric].[Month].[All]" allUniqueName="[sx_pf_RESULT_Numeric].[Month].[All]" dimensionUniqueName="[sx_pf_RESULT_Numeric]" displayFolder="" count="0" memberValueDatatype="20" unbalanced="0"/>
    <cacheHierarchy uniqueName="[sx_pf_RESULT_Numeric].[Week]" caption="Week" attribute="1" defaultMemberUniqueName="[sx_pf_RESULT_Numeric].[Week].[All]" allUniqueName="[sx_pf_RESULT_Numeric].[Week].[All]" dimensionUniqueName="[sx_pf_RESULT_Numeric]" displayFolder="" count="0" memberValueDatatype="20" unbalanced="0"/>
    <cacheHierarchy uniqueName="[sx_pf_RESULT_Numeric].[YearWeek]" caption="YearWeek" attribute="1" defaultMemberUniqueName="[sx_pf_RESULT_Numeric].[YearWeek].[All]" allUniqueName="[sx_pf_RESULT_Numeric].[YearWeek].[All]" dimensionUniqueName="[sx_pf_RESULT_Numeric]" displayFolder="" count="0" memberValueDatatype="130" unbalanced="0"/>
    <cacheHierarchy uniqueName="[sx_pf_RESULT_Numeric].[Day]" caption="Day" attribute="1" defaultMemberUniqueName="[sx_pf_RESULT_Numeric].[Day].[All]" allUniqueName="[sx_pf_RESULT_Numeric].[Day].[All]" dimensionUniqueName="[sx_pf_RESULT_Numeric]" displayFolder="" count="0" memberValueDatatype="20" unbalanced="0"/>
    <cacheHierarchy uniqueName="[sx_pf_RESULT_Numeric].[Date]" caption="Date" attribute="1" time="1" defaultMemberUniqueName="[sx_pf_RESULT_Numeric].[Date].[All]" allUniqueName="[sx_pf_RESULT_Numeric].[Date].[All]" dimensionUniqueName="[sx_pf_RESULT_Numeric]" displayFolder="" count="0" memberValueDatatype="7" unbalanced="0"/>
    <cacheHierarchy uniqueName="[sx_pf_RESULT_Numeric].[Value]" caption="Value" attribute="1" defaultMemberUniqueName="[sx_pf_RESULT_Numeric].[Value].[All]" allUniqueName="[sx_pf_RESULT_Numeric].[Value].[All]" dimensionUniqueName="[sx_pf_RESULT_Numeric]" displayFolder="" count="0"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0"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0" memberValueDatatype="5" unbalanced="0"/>
    <cacheHierarchy uniqueName="[sx_pf_RESULT_Numeric].[FactoryIDName]" caption="FactoryIDName" attribute="1" defaultMemberUniqueName="[sx_pf_RESULT_Numeric].[FactoryIDName].[All]" allUniqueName="[sx_pf_RESULT_Numeric].[FactoryIDName].[All]" dimensionUniqueName="[sx_pf_RESULT_Numeric]" displayFolder="" count="0" memberValueDatatype="130" unbalanced="0"/>
    <cacheHierarchy uniqueName="[sx_pf_RESULT_Numeric].[FactoryName]" caption="FactoryName" attribute="1" defaultMemberUniqueName="[sx_pf_RESULT_Numeric].[FactoryName].[All]" allUniqueName="[sx_pf_RESULT_Numeric].[FactoryName].[All]" dimensionUniqueName="[sx_pf_RESULT_Numeric]" displayFolder="" count="0"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0"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0" memberValueDatatype="130" unbalanced="0"/>
    <cacheHierarchy uniqueName="[sx_pf_RESULT_Numeric].[ProductLineName]" caption="ProductLineName" attribute="1" defaultMemberUniqueName="[sx_pf_RESULT_Numeric].[ProductLineName].[All]" allUniqueName="[sx_pf_RESULT_Numeric].[ProductLineName].[All]" dimensionUniqueName="[sx_pf_RESULT_Numeric]" displayFolder="" count="0"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0" memberValueDatatype="130" unbalanced="0"/>
    <cacheHierarchy uniqueName="[sx_pf_RESULT_Numeric].[ProductIDName]" caption="ProductIDName" attribute="1" defaultMemberUniqueName="[sx_pf_RESULT_Numeric].[ProductIDName].[All]" allUniqueName="[sx_pf_RESULT_Numeric].[ProductIDName].[All]" dimensionUniqueName="[sx_pf_RESULT_Numeric]" displayFolder="" count="0" memberValueDatatype="130" unbalanced="0"/>
    <cacheHierarchy uniqueName="[sx_pf_RESULT_Numeric].[ProductName]" caption="ProductName" attribute="1" defaultMemberUniqueName="[sx_pf_RESULT_Numeric].[ProductName].[All]" allUniqueName="[sx_pf_RESULT_Numeric].[ProductName].[All]" dimensionUniqueName="[sx_pf_RESULT_Numeric]" displayFolder="" count="0"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0"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0" memberValueDatatype="130" unbalanced="0"/>
    <cacheHierarchy uniqueName="[sx_pf_RESULT_Numeric].[ValueSeriesName]" caption="ValueSeriesName" attribute="1" defaultMemberUniqueName="[sx_pf_RESULT_Numeric].[ValueSeriesName].[All]" allUniqueName="[sx_pf_RESULT_Numeric].[ValueSeriesName].[All]" dimensionUniqueName="[sx_pf_RESULT_Numeric]" displayFolder="" count="0" memberValueDatatype="130" unbalanced="0"/>
    <cacheHierarchy uniqueName="[sx_pf_RESULT_Numeric].[ValueSeriesNo]" caption="ValueSeriesNo" attribute="1" defaultMemberUniqueName="[sx_pf_RESULT_Numeric].[ValueSeriesNo].[All]" allUniqueName="[sx_pf_RESULT_Numeric].[ValueSeriesNo].[All]" dimensionUniqueName="[sx_pf_RESULT_Numeric]" displayFolder="" count="0"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0"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0" memberValueDatatype="130" unbalanced="0"/>
    <cacheHierarchy uniqueName="[sx_pf_RESULT_Numeric].[Unit]" caption="Unit" attribute="1" defaultMemberUniqueName="[sx_pf_RESULT_Numeric].[Unit].[All]" allUniqueName="[sx_pf_RESULT_Numeric].[Unit].[All]" dimensionUniqueName="[sx_pf_RESULT_Numeric]" displayFolder="" count="0" memberValueDatatype="130" unbalanced="0"/>
    <cacheHierarchy uniqueName="[sx_pf_RESULT_Numeric].[Effect]" caption="Effect" attribute="1" defaultMemberUniqueName="[sx_pf_RESULT_Numeric].[Effect].[All]" allUniqueName="[sx_pf_RESULT_Numeric].[Effect].[All]" dimensionUniqueName="[sx_pf_RESULT_Numeric]" displayFolder="" count="0" memberValueDatatype="130" unbalanced="0"/>
    <cacheHierarchy uniqueName="[sx_pf_RESULT_Numeric].[Status]" caption="Status" attribute="1" defaultMemberUniqueName="[sx_pf_RESULT_Numeric].[Status].[All]" allUniqueName="[sx_pf_RESULT_Numeric].[Status].[All]" dimensionUniqueName="[sx_pf_RESULT_Numeric]" displayFolder="" count="0"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0"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0"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0"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0"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0"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0"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0"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0"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0"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0"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0"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0"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0"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0"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0"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0"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0"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0"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0"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0"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0"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0"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0"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0"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0" memberValueDatatype="130" unbalanced="0"/>
    <cacheHierarchy uniqueName="[sx_pf_RESULT_Profit].[FactoryID]" caption="FactoryID" attribute="1" defaultMemberUniqueName="[sx_pf_RESULT_Profit].[FactoryID].[All]" allUniqueName="[sx_pf_RESULT_Profit].[FactoryID].[All]" dimensionUniqueName="[sx_pf_RESULT_Profit]" displayFolder="" count="0" memberValueDatatype="130" unbalanced="0"/>
    <cacheHierarchy uniqueName="[sx_pf_RESULT_Profit].[ProductLineID]" caption="ProductLineID" attribute="1" defaultMemberUniqueName="[sx_pf_RESULT_Profit].[ProductLineID].[All]" allUniqueName="[sx_pf_RESULT_Profit].[ProductLineID].[All]" dimensionUniqueName="[sx_pf_RESULT_Profit]" displayFolder="" count="0" memberValueDatatype="130" unbalanced="0"/>
    <cacheHierarchy uniqueName="[sx_pf_RESULT_Profit].[ProductID]" caption="ProductID" attribute="1" defaultMemberUniqueName="[sx_pf_RESULT_Profit].[ProductID].[All]" allUniqueName="[sx_pf_RESULT_Profit].[ProductID].[All]" dimensionUniqueName="[sx_pf_RESULT_Profit]" displayFolder="" count="0"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0" memberValueDatatype="130" unbalanced="0"/>
    <cacheHierarchy uniqueName="[sx_pf_RESULT_Profit].[Year]" caption="Year" attribute="1" defaultMemberUniqueName="[sx_pf_RESULT_Profit].[Year].[All]" allUniqueName="[sx_pf_RESULT_Profit].[Year].[All]" dimensionUniqueName="[sx_pf_RESULT_Profit]" displayFolder="" count="2" memberValueDatatype="20" unbalanced="0"/>
    <cacheHierarchy uniqueName="[sx_pf_RESULT_Profit].[Month]" caption="Month" attribute="1" defaultMemberUniqueName="[sx_pf_RESULT_Profit].[Month].[All]" allUniqueName="[sx_pf_RESULT_Profit].[Month].[All]" dimensionUniqueName="[sx_pf_RESULT_Profit]" displayFolder="" count="2" memberValueDatatype="20" unbalanced="0"/>
    <cacheHierarchy uniqueName="[sx_pf_RESULT_Profit].[Week]" caption="Week" attribute="1" defaultMemberUniqueName="[sx_pf_RESULT_Profit].[Week].[All]" allUniqueName="[sx_pf_RESULT_Profit].[Week].[All]" dimensionUniqueName="[sx_pf_RESULT_Profit]" displayFolder="" count="0" memberValueDatatype="20" unbalanced="0"/>
    <cacheHierarchy uniqueName="[sx_pf_RESULT_Profit].[YearWeek]" caption="YearWeek" attribute="1" defaultMemberUniqueName="[sx_pf_RESULT_Profit].[YearWeek].[All]" allUniqueName="[sx_pf_RESULT_Profit].[YearWeek].[All]" dimensionUniqueName="[sx_pf_RESULT_Profit]" displayFolder="" count="0" memberValueDatatype="130" unbalanced="0"/>
    <cacheHierarchy uniqueName="[sx_pf_RESULT_Profit].[Day]" caption="Day" attribute="1" defaultMemberUniqueName="[sx_pf_RESULT_Profit].[Day].[All]" allUniqueName="[sx_pf_RESULT_Profit].[Day].[All]" dimensionUniqueName="[sx_pf_RESULT_Profit]" displayFolder="" count="0" memberValueDatatype="20" unbalanced="0"/>
    <cacheHierarchy uniqueName="[sx_pf_RESULT_Profit].[Date]" caption="Date" attribute="1" time="1" defaultMemberUniqueName="[sx_pf_RESULT_Profit].[Date].[All]" allUniqueName="[sx_pf_RESULT_Profit].[Date].[All]" dimensionUniqueName="[sx_pf_RESULT_Profit]" displayFolder="" count="0" memberValueDatatype="7" unbalanced="0"/>
    <cacheHierarchy uniqueName="[sx_pf_RESULT_Profit].[Value]" caption="Value" attribute="1" defaultMemberUniqueName="[sx_pf_RESULT_Profit].[Value].[All]" allUniqueName="[sx_pf_RESULT_Profit].[Value].[All]" dimensionUniqueName="[sx_pf_RESULT_Profit]" displayFolder="" count="0"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0"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0"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2" memberValueDatatype="130" unbalanced="0"/>
    <cacheHierarchy uniqueName="[sx_pf_RESULT_Profit].[FactoryName]" caption="FactoryName" attribute="1" defaultMemberUniqueName="[sx_pf_RESULT_Profit].[FactoryName].[All]" allUniqueName="[sx_pf_RESULT_Profit].[FactoryName].[All]" dimensionUniqueName="[sx_pf_RESULT_Profit]" displayFolder="" count="0"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0"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2" memberValueDatatype="130" unbalanced="0"/>
    <cacheHierarchy uniqueName="[sx_pf_RESULT_Profit].[ProductLineName]" caption="ProductLineName" attribute="1" defaultMemberUniqueName="[sx_pf_RESULT_Profit].[ProductLineName].[All]" allUniqueName="[sx_pf_RESULT_Profit].[ProductLineName].[All]" dimensionUniqueName="[sx_pf_RESULT_Profit]" displayFolder="" count="0" memberValueDatatype="130" unbalanced="0"/>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0"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0" memberValueDatatype="130" unbalanced="0"/>
    <cacheHierarchy uniqueName="[sx_pf_RESULT_Profit].[ProductName]" caption="ProductName" attribute="1" defaultMemberUniqueName="[sx_pf_RESULT_Profit].[ProductName].[All]" allUniqueName="[sx_pf_RESULT_Profit].[ProductName].[All]" dimensionUniqueName="[sx_pf_RESULT_Profit]" displayFolder="" count="0"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0"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0" memberValueDatatype="130" unbalanced="0"/>
    <cacheHierarchy uniqueName="[sx_pf_RESULT_Profit].[ValueSeriesName]" caption="ValueSeriesName" attribute="1" defaultMemberUniqueName="[sx_pf_RESULT_Profit].[ValueSeriesName].[All]" allUniqueName="[sx_pf_RESULT_Profit].[ValueSeriesName].[All]" dimensionUniqueName="[sx_pf_RESULT_Profit]" displayFolder="" count="0" memberValueDatatype="130" unbalanced="0"/>
    <cacheHierarchy uniqueName="[sx_pf_RESULT_Profit].[ValueSeriesNo]" caption="ValueSeriesNo" attribute="1" defaultMemberUniqueName="[sx_pf_RESULT_Profit].[ValueSeriesNo].[All]" allUniqueName="[sx_pf_RESULT_Profit].[ValueSeriesNo].[All]" dimensionUniqueName="[sx_pf_RESULT_Profit]" displayFolder="" count="0"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0"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0" memberValueDatatype="130" unbalanced="0"/>
    <cacheHierarchy uniqueName="[sx_pf_RESULT_Profit].[Unit]" caption="Unit" attribute="1" defaultMemberUniqueName="[sx_pf_RESULT_Profit].[Unit].[All]" allUniqueName="[sx_pf_RESULT_Profit].[Unit].[All]" dimensionUniqueName="[sx_pf_RESULT_Profit]" displayFolder="" count="0" memberValueDatatype="130" unbalanced="0"/>
    <cacheHierarchy uniqueName="[sx_pf_RESULT_Profit].[Effect]" caption="Effect" attribute="1" defaultMemberUniqueName="[sx_pf_RESULT_Profit].[Effect].[All]" allUniqueName="[sx_pf_RESULT_Profit].[Effect].[All]" dimensionUniqueName="[sx_pf_RESULT_Profit]" displayFolder="" count="0" memberValueDatatype="130" unbalanced="0"/>
    <cacheHierarchy uniqueName="[sx_pf_RESULT_Profit].[Status]" caption="Status" attribute="1" defaultMemberUniqueName="[sx_pf_RESULT_Profit].[Status].[All]" allUniqueName="[sx_pf_RESULT_Profit].[Status].[All]" dimensionUniqueName="[sx_pf_RESULT_Profit]" displayFolder="" count="0"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0"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0"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0"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0"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0"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0"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0"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0"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0"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0"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0"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0"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0"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0"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0"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0"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0"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0"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0"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0"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0"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0"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0"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0"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0"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hidden="1">
      <extLst>
        <ext xmlns:x15="http://schemas.microsoft.com/office/spreadsheetml/2010/11/main" uri="{B97F6D7D-B522-45F9-BDA1-12C45D357490}">
          <x15:cacheHierarchy aggregatedColumn="119"/>
        </ext>
      </extLst>
    </cacheHierarchy>
    <cacheHierarchy uniqueName="[Measures].[Summe von Value_EarningAbsolut]" caption="Summe von Value_EarningAbsolut" measure="1" displayFolder="" measureGroup="sx_pf_RESULT_Profit" count="0" hidden="1">
      <extLst>
        <ext xmlns:x15="http://schemas.microsoft.com/office/spreadsheetml/2010/11/main" uri="{B97F6D7D-B522-45F9-BDA1-12C45D357490}">
          <x15:cacheHierarchy aggregatedColumn="121"/>
        </ext>
      </extLst>
    </cacheHierarchy>
    <cacheHierarchy uniqueName="[Measures].[Summe von Value_CostAbsolut]" caption="Summe von Value_CostAbsolut" measure="1" displayFolder="" measureGroup="sx_pf_RESULT_Profit" count="0" hidden="1">
      <extLst>
        <ext xmlns:x15="http://schemas.microsoft.com/office/spreadsheetml/2010/11/main" uri="{B97F6D7D-B522-45F9-BDA1-12C45D357490}">
          <x15:cacheHierarchy aggregatedColumn="120"/>
        </ext>
      </extLst>
    </cacheHierarchy>
    <cacheHierarchy uniqueName="[Measures].[Summe von Value 2]" caption="Summe von Value 2" measure="1" displayFolder="" measureGroup="sx_pf_RESULT_Balance" count="0" hidden="1">
      <extLst>
        <ext xmlns:x15="http://schemas.microsoft.com/office/spreadsheetml/2010/11/main" uri="{B97F6D7D-B522-45F9-BDA1-12C45D357490}">
          <x15:cacheHierarchy aggregatedColumn="10"/>
        </ext>
      </extLst>
    </cacheHierarchy>
  </cacheHierarchies>
  <kpis count="0"/>
  <extLst>
    <ext xmlns:x14="http://schemas.microsoft.com/office/spreadsheetml/2009/9/main" uri="{725AE2AE-9491-48be-B2B4-4EB974FC3084}">
      <x14:pivotCacheDefinition slicerData="1" pivotCacheId="23"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2956.862169097221" backgroundQuery="1" createdVersion="6" refreshedVersion="6" minRefreshableVersion="3" recordCount="0" supportSubquery="1" supportAdvancedDrill="1" xr:uid="{00000000-000A-0000-FFFF-FFFF0C000000}">
  <cacheSource type="external" connectionId="2">
    <extLst>
      <ext xmlns:x14="http://schemas.microsoft.com/office/spreadsheetml/2009/9/main" uri="{F057638F-6D5F-4e77-A914-E7F072B9BCA8}">
        <x14:sourceConnection name="ThisWorkbookDataModel"/>
      </ext>
    </extLst>
  </cacheSource>
  <cacheFields count="6">
    <cacheField name="[Measures].[Summe von Value]" caption="Summe von Value" numFmtId="0" hierarchy="168" level="32767"/>
    <cacheField name="[sx_pf_RESULT_Profit].[ProductIDName].[ProductIDName]" caption="ProductIDName" numFmtId="0" hierarchy="128" level="1">
      <sharedItems count="161">
        <s v="1 6150001502 - 3102"/>
        <s v="1 68814751 - 3100"/>
        <s v="1 Bad Muskau"/>
        <s v="1 Mühlenstraße 8"/>
        <s v="10 200000010662 - 3111"/>
        <s v="10 3122 - BFS 200000007704 - Goldener Herbst"/>
        <s v="10 599-2102631-1147491-1-1"/>
        <s v="10 Friedensstraße 21 - 17118/101/6/2"/>
        <s v="101 200000020252 - 3161"/>
        <s v="11 110416 - 3123"/>
        <s v="11 200000011561 - 3112"/>
        <s v="11 599-2102631-1147508-1-1"/>
        <s v="11 Friedensstraße 21 - 17115/101/6/1"/>
        <s v="12 0150299995 - 3116"/>
        <s v="12 3124 - APO 045 7519915 - Mühlenstraße 6"/>
        <s v="12 599-2102631-1147515-1-1"/>
        <s v="12 Friedensstraße 16 - 16991/101/1/1"/>
        <s v="13 200000012341 - 3113"/>
        <s v="13 3125 - Apo 065 7519915 - Mühlenstraße 6"/>
        <s v="13 599-2102631-1147514-1-1"/>
        <s v="13 Str. des Friedens - Garagenplätze"/>
        <s v="14 0050299995 - 3114"/>
        <s v="14 110380 - 3126"/>
        <s v="14 599-2019406-1014176-1-1"/>
        <s v="14 Str. des Friedens - Logopädie"/>
        <s v="15 200000011974 - 3115"/>
        <s v="15 506601240 - 3127"/>
        <s v="15 599-2090911-1114800-1-1"/>
        <s v="15 Str. des Friedens - Garage und Keller"/>
        <s v="16 110381 - 3128"/>
        <s v="16 2100-3396338/07145807"/>
        <s v="16 7101961 - 3117"/>
        <s v="16 Str. des Friedens - W2 inklusive Terasse"/>
        <s v="17 12002410910"/>
        <s v="17 200000015744 - 3147"/>
        <s v="17 506726558 - 3129"/>
        <s v="17 Str. des Friedens - W3"/>
        <s v="18 200000017900 - 3154"/>
        <s v="18 9706862001 - 3131"/>
        <s v="18 Str. des Friedens - WIII/1"/>
        <s v="18 T0006852"/>
        <s v="19 200102913"/>
        <s v="19 300000011770 - 3155"/>
        <s v="19 9706862002 - 3132"/>
        <s v="19 Str. des Friedens - WIII/2"/>
        <s v="2 045 7551924 - 3103"/>
        <s v="2 3100 - Apo 075 7519915 - Mühlenstraße 6"/>
        <s v="2 Mühlenstraße 6"/>
        <s v="2 WG 8"/>
        <s v="20 200000017920 - 3156"/>
        <s v="20 200102914"/>
        <s v="20 9706862003 - 3133"/>
        <s v="20 Str. des Friedens - WIII/3"/>
        <s v="21 200000017782 - 3151"/>
        <s v="21 Mittelstraße"/>
        <s v="21 Str. des Friedens - WIII/4"/>
        <s v="22 200000011296 - 3136"/>
        <s v="22 6124064803 - 3152"/>
        <s v="22 Rahmenvertrag Verwaltung"/>
        <s v="22 Str. des Friedens - Wohnung 8"/>
        <s v="23 200000011272 - 3134"/>
        <s v="23 Darlehen Schur - 3153"/>
        <s v="23 Mittelstraße"/>
        <s v="23 Str. des Friedens - Wohnung 7"/>
        <s v="24 0250299995 - 3157"/>
        <s v="24 200000011273 - 3135"/>
        <s v="24 Brunnenstraße 7"/>
        <s v="24 Rahmenvertrag Goldener Herbst"/>
        <s v="25 0350299995 - 3158"/>
        <s v="25 3138 - Apo 025 7519915 - Mühlenstraße 6"/>
        <s v="25 Garage WG4"/>
        <s v="25 Rahmenvertrag Sonnenhof"/>
        <s v="26 035 7519915 - 3139"/>
        <s v="26 36220/63/1/1"/>
        <s v="26 Rahmenvertrag Pflegedienst"/>
        <s v="27 3140 - SPK 599-2102631-1266841-1-1 - Radlader"/>
        <s v="27 36371/63/2/9"/>
        <s v="27 Rahmenvertrag Technik"/>
        <s v="28 599-2102631-1263662 - 3137"/>
        <s v="28 Grenke WG 8/9"/>
        <s v="28 Weißwasser"/>
        <s v="29 3143 - SPK EL 134-003499-05D - GR-FU 42"/>
        <s v="29 Bad Muskau"/>
        <s v="29 Grenke Post Weißwasser"/>
        <s v="3 005 7551924 - 3104"/>
        <s v="3 015 7519915 - 3115"/>
        <s v="3 An der Rennbahn 6"/>
        <s v="3 Box 3"/>
        <s v="30 200000012930 - 3144"/>
        <s v="30 604280350"/>
        <s v="30 Niesky Mietvertrag für Container"/>
        <s v="31 3141 - VoBa 050244244 - Mittelstraße 6"/>
        <s v="31 604344423"/>
        <s v="31 Niesky Alte Schule"/>
        <s v="32 3058264"/>
        <s v="32 3145 - Volkswagenbank 1051431104 - WSW-FU 210"/>
        <s v="32 Niesky Neubau"/>
        <s v="33 3058263"/>
        <s v="33 Mietvertrag AWO"/>
        <s v="33 W0015934/10388289 - 3146"/>
        <s v="34 3058262"/>
        <s v="34 3149 - Renault Bank 508398018 - GR-FU 51"/>
        <s v="35 3058261"/>
        <s v="35 3148 - VR Leasing 7135200 - Bürocontainer"/>
        <s v="36 3102 - VR Leasing 7147411 - Wohnwagen"/>
        <s v="36 604341794"/>
        <s v="37 3150 - GRFA 63664 - Kompaktlader"/>
        <s v="37 604377517"/>
        <s v="38 3107 - Renault Bank 508482656 - GR-FU 32"/>
        <s v="39 604408644"/>
        <s v="4 025 7551924 - 3105"/>
        <s v="4 3101 - I. Kunze - Mühlenstraße 8"/>
        <s v="4 Tiergartenstraße 15"/>
        <s v="4 Villa am Park"/>
        <s v="40 3108 - DZ Bank 22115942 28102015 2"/>
        <s v="40 604409337"/>
        <s v="41 3159 - BFS 200000019953 - GR-FU 43"/>
        <s v="41 604409416"/>
        <s v="42 3160 - Volkswagenbank 75135273V887 - WSW-FU 100"/>
        <s v="42 604424219"/>
        <s v="43 3166 - VoBa 0150244244 - Station 13"/>
        <s v="43 604424226"/>
        <s v="44 3168 - Audi Bank 23235671A886 - GR-FU 3000"/>
        <s v="44 Mietvertrag Schmelzstraße 36 Bad Muskau"/>
        <s v="45 3102265"/>
        <s v="45 3169 - Renault Bank 510791847 - GR-FU 102"/>
        <s v="46 3098430"/>
        <s v="46 3170 - Renault Bank 510821793 - GR-FU 103"/>
        <s v="47 3171 - Renault Bank 510881386 - GR-FU 104"/>
        <s v="47 604470012"/>
        <s v="48 604470005"/>
        <s v="48 Buhse, DL Unternehmenswachstum"/>
        <s v="49 3102266"/>
        <s v="5 02 762 821 15 - 3106"/>
        <s v="5 104371-10001957 - 3117"/>
        <s v="5 Goldener Herbst"/>
        <s v="5 Mühlenstraße 10"/>
        <s v="50 3102267"/>
        <s v="51 3102268"/>
        <s v="52 Miete Büro Cottbus"/>
        <s v="53 604526667"/>
        <s v="54 Miete Büro Bodelschwinghstraße, WSW"/>
        <s v="55 6045742262"/>
        <s v="56 5000057188"/>
        <s v="6 035 7551924 - 3108"/>
        <s v="6 3118 - BFS 200000006652 - Sonnenhof"/>
        <s v="6 Flur 1, Flurstück 224/12"/>
        <s v="6 Käthe - Kollwitz - Straße 17"/>
        <s v="63 Testvertrag"/>
        <s v="7 200083663 - 3119"/>
        <s v="7 203859"/>
        <s v="7 Friedensstraße 21 - 22236/101/6/4"/>
        <s v="7 sonstige Verbindlichkeiten - 3570"/>
        <s v="8 110011 - 3120"/>
        <s v="8 200000009388 - 3109"/>
        <s v="8 205271"/>
        <s v="8 Friedensstraße 21 - 22193/101/6/3"/>
        <s v="9 110049 - 3121"/>
        <s v="9 200000010165 - 3110"/>
        <s v="9 599-2102631-1147484-1-1"/>
        <s v="9 Friedensstraße 20 - 21349/101/5/2"/>
      </sharedItems>
    </cacheField>
    <cacheField name="[sx_pf_RESULT_Profit].[Month].[Month]" caption="Month" numFmtId="0" hierarchy="114" level="1">
      <sharedItems containsSemiMixedTypes="0" containsNonDate="0" containsString="0"/>
    </cacheField>
    <cacheField name="[sx_pf_RESULT_Profit].[Year].[Year]" caption="Year" numFmtId="0" hierarchy="113" level="1">
      <sharedItems containsSemiMixedTypes="0" containsNonDate="0" containsString="0"/>
    </cacheField>
    <cacheField name="[sx_pf_RESULT_Profit].[FactoryIDName].[FactoryIDName]" caption="FactoryIDName" numFmtId="0" hierarchy="122" level="1">
      <sharedItems containsSemiMixedTypes="0" containsNonDate="0" containsString="0"/>
    </cacheField>
    <cacheField name="[sx_pf_RESULT_Profit].[ProductLineIDName].[ProductLineIDName]" caption="ProductLineIDName" numFmtId="0" hierarchy="125" level="1">
      <sharedItems containsSemiMixedTypes="0" containsNonDate="0" containsString="0"/>
    </cacheField>
  </cacheFields>
  <cacheHierarchies count="173">
    <cacheHierarchy uniqueName="[sx_pf_RESULT_Balance].[FactoryID]" caption="FactoryID" attribute="1" defaultMemberUniqueName="[sx_pf_RESULT_Balance].[FactoryID].[All]" allUniqueName="[sx_pf_RESULT_Balance].[FactoryID].[All]" dimensionUniqueName="[sx_pf_RESULT_Balance]" displayFolder="" count="0"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0"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0"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0" memberValueDatatype="130" unbalanced="0"/>
    <cacheHierarchy uniqueName="[sx_pf_RESULT_Balance].[Year]" caption="Year" attribute="1" defaultMemberUniqueName="[sx_pf_RESULT_Balance].[Year].[All]" allUniqueName="[sx_pf_RESULT_Balance].[Year].[All]" dimensionUniqueName="[sx_pf_RESULT_Balance]" displayFolder="" count="0" memberValueDatatype="20" unbalanced="0"/>
    <cacheHierarchy uniqueName="[sx_pf_RESULT_Balance].[Month]" caption="Month" attribute="1" defaultMemberUniqueName="[sx_pf_RESULT_Balance].[Month].[All]" allUniqueName="[sx_pf_RESULT_Balance].[Month].[All]" dimensionUniqueName="[sx_pf_RESULT_Balance]" displayFolder="" count="0" memberValueDatatype="20" unbalanced="0"/>
    <cacheHierarchy uniqueName="[sx_pf_RESULT_Balance].[Week]" caption="Week" attribute="1" defaultMemberUniqueName="[sx_pf_RESULT_Balance].[Week].[All]" allUniqueName="[sx_pf_RESULT_Balance].[Week].[All]" dimensionUniqueName="[sx_pf_RESULT_Balance]" displayFolder="" count="0" memberValueDatatype="20" unbalanced="0"/>
    <cacheHierarchy uniqueName="[sx_pf_RESULT_Balance].[YearWeek]" caption="YearWeek" attribute="1" defaultMemberUniqueName="[sx_pf_RESULT_Balance].[YearWeek].[All]" allUniqueName="[sx_pf_RESULT_Balance].[YearWeek].[All]" dimensionUniqueName="[sx_pf_RESULT_Balance]" displayFolder="" count="0" memberValueDatatype="130" unbalanced="0"/>
    <cacheHierarchy uniqueName="[sx_pf_RESULT_Balance].[Day]" caption="Day" attribute="1" defaultMemberUniqueName="[sx_pf_RESULT_Balance].[Day].[All]" allUniqueName="[sx_pf_RESULT_Balance].[Day].[All]" dimensionUniqueName="[sx_pf_RESULT_Balance]" displayFolder="" count="0" memberValueDatatype="20" unbalanced="0"/>
    <cacheHierarchy uniqueName="[sx_pf_RESULT_Balance].[Date]" caption="Date" attribute="1" time="1" defaultMemberUniqueName="[sx_pf_RESULT_Balance].[Date].[All]" allUniqueName="[sx_pf_RESULT_Balance].[Date].[All]" dimensionUniqueName="[sx_pf_RESULT_Balance]" displayFolder="" count="0" memberValueDatatype="7" unbalanced="0"/>
    <cacheHierarchy uniqueName="[sx_pf_RESULT_Balance].[Value]" caption="Value" attribute="1" defaultMemberUniqueName="[sx_pf_RESULT_Balance].[Value].[All]" allUniqueName="[sx_pf_RESULT_Balance].[Value].[All]" dimensionUniqueName="[sx_pf_RESULT_Balance]" displayFolder="" count="0"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0" memberValueDatatype="130" unbalanced="0"/>
    <cacheHierarchy uniqueName="[sx_pf_RESULT_Balance].[FactoryName]" caption="FactoryName" attribute="1" defaultMemberUniqueName="[sx_pf_RESULT_Balance].[FactoryName].[All]" allUniqueName="[sx_pf_RESULT_Balance].[FactoryName].[All]" dimensionUniqueName="[sx_pf_RESULT_Balance]" displayFolder="" count="0"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0"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0" memberValueDatatype="130" unbalanced="0"/>
    <cacheHierarchy uniqueName="[sx_pf_RESULT_Balance].[ProductLineName]" caption="ProductLineName" attribute="1" defaultMemberUniqueName="[sx_pf_RESULT_Balance].[ProductLineName].[All]" allUniqueName="[sx_pf_RESULT_Balance].[ProductLineName].[All]" dimensionUniqueName="[sx_pf_RESULT_Balance]" displayFolder="" count="0"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0"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0" memberValueDatatype="130" unbalanced="0"/>
    <cacheHierarchy uniqueName="[sx_pf_RESULT_Balance].[ProductName]" caption="ProductName" attribute="1" defaultMemberUniqueName="[sx_pf_RESULT_Balance].[ProductName].[All]" allUniqueName="[sx_pf_RESULT_Balance].[ProductName].[All]" dimensionUniqueName="[sx_pf_RESULT_Balance]" displayFolder="" count="0"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0"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0"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0" memberValueDatatype="130" unbalanced="0"/>
    <cacheHierarchy uniqueName="[sx_pf_RESULT_Balance].[ValueSeriesNo]" caption="ValueSeriesNo" attribute="1" defaultMemberUniqueName="[sx_pf_RESULT_Balance].[ValueSeriesNo].[All]" allUniqueName="[sx_pf_RESULT_Balance].[ValueSeriesNo].[All]" dimensionUniqueName="[sx_pf_RESULT_Balance]" displayFolder="" count="0"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0"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0" memberValueDatatype="130" unbalanced="0"/>
    <cacheHierarchy uniqueName="[sx_pf_RESULT_Balance].[Unit]" caption="Unit" attribute="1" defaultMemberUniqueName="[sx_pf_RESULT_Balance].[Unit].[All]" allUniqueName="[sx_pf_RESULT_Balance].[Unit].[All]" dimensionUniqueName="[sx_pf_RESULT_Balance]" displayFolder="" count="0" memberValueDatatype="130" unbalanced="0"/>
    <cacheHierarchy uniqueName="[sx_pf_RESULT_Balance].[Effect]" caption="Effect" attribute="1" defaultMemberUniqueName="[sx_pf_RESULT_Balance].[Effect].[All]" allUniqueName="[sx_pf_RESULT_Balance].[Effect].[All]" dimensionUniqueName="[sx_pf_RESULT_Balance]" displayFolder="" count="0"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0" memberValueDatatype="130" unbalanced="0"/>
    <cacheHierarchy uniqueName="[sx_pf_RESULT_Balance].[Status]" caption="Status" attribute="1" defaultMemberUniqueName="[sx_pf_RESULT_Balance].[Status].[All]" allUniqueName="[sx_pf_RESULT_Balance].[Status].[All]" dimensionUniqueName="[sx_pf_RESULT_Balance]" displayFolder="" count="0"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0"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0"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0"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0"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0"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0"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0"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0"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0"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0"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0"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0"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0"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0"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0"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0"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0"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0"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0"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0"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0"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0"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0"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0"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0"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0"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0"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0"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0" memberValueDatatype="130" unbalanced="0"/>
    <cacheHierarchy uniqueName="[sx_pf_RESULT_Numeric].[Year]" caption="Year" attribute="1" defaultMemberUniqueName="[sx_pf_RESULT_Numeric].[Year].[All]" allUniqueName="[sx_pf_RESULT_Numeric].[Year].[All]" dimensionUniqueName="[sx_pf_RESULT_Numeric]" displayFolder="" count="0" memberValueDatatype="20" unbalanced="0"/>
    <cacheHierarchy uniqueName="[sx_pf_RESULT_Numeric].[Month]" caption="Month" attribute="1" defaultMemberUniqueName="[sx_pf_RESULT_Numeric].[Month].[All]" allUniqueName="[sx_pf_RESULT_Numeric].[Month].[All]" dimensionUniqueName="[sx_pf_RESULT_Numeric]" displayFolder="" count="0" memberValueDatatype="20" unbalanced="0"/>
    <cacheHierarchy uniqueName="[sx_pf_RESULT_Numeric].[Week]" caption="Week" attribute="1" defaultMemberUniqueName="[sx_pf_RESULT_Numeric].[Week].[All]" allUniqueName="[sx_pf_RESULT_Numeric].[Week].[All]" dimensionUniqueName="[sx_pf_RESULT_Numeric]" displayFolder="" count="0" memberValueDatatype="20" unbalanced="0"/>
    <cacheHierarchy uniqueName="[sx_pf_RESULT_Numeric].[YearWeek]" caption="YearWeek" attribute="1" defaultMemberUniqueName="[sx_pf_RESULT_Numeric].[YearWeek].[All]" allUniqueName="[sx_pf_RESULT_Numeric].[YearWeek].[All]" dimensionUniqueName="[sx_pf_RESULT_Numeric]" displayFolder="" count="0" memberValueDatatype="130" unbalanced="0"/>
    <cacheHierarchy uniqueName="[sx_pf_RESULT_Numeric].[Day]" caption="Day" attribute="1" defaultMemberUniqueName="[sx_pf_RESULT_Numeric].[Day].[All]" allUniqueName="[sx_pf_RESULT_Numeric].[Day].[All]" dimensionUniqueName="[sx_pf_RESULT_Numeric]" displayFolder="" count="0" memberValueDatatype="20" unbalanced="0"/>
    <cacheHierarchy uniqueName="[sx_pf_RESULT_Numeric].[Date]" caption="Date" attribute="1" time="1" defaultMemberUniqueName="[sx_pf_RESULT_Numeric].[Date].[All]" allUniqueName="[sx_pf_RESULT_Numeric].[Date].[All]" dimensionUniqueName="[sx_pf_RESULT_Numeric]" displayFolder="" count="0" memberValueDatatype="7" unbalanced="0"/>
    <cacheHierarchy uniqueName="[sx_pf_RESULT_Numeric].[Value]" caption="Value" attribute="1" defaultMemberUniqueName="[sx_pf_RESULT_Numeric].[Value].[All]" allUniqueName="[sx_pf_RESULT_Numeric].[Value].[All]" dimensionUniqueName="[sx_pf_RESULT_Numeric]" displayFolder="" count="0"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0"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0" memberValueDatatype="5" unbalanced="0"/>
    <cacheHierarchy uniqueName="[sx_pf_RESULT_Numeric].[FactoryIDName]" caption="FactoryIDName" attribute="1" defaultMemberUniqueName="[sx_pf_RESULT_Numeric].[FactoryIDName].[All]" allUniqueName="[sx_pf_RESULT_Numeric].[FactoryIDName].[All]" dimensionUniqueName="[sx_pf_RESULT_Numeric]" displayFolder="" count="0" memberValueDatatype="130" unbalanced="0"/>
    <cacheHierarchy uniqueName="[sx_pf_RESULT_Numeric].[FactoryName]" caption="FactoryName" attribute="1" defaultMemberUniqueName="[sx_pf_RESULT_Numeric].[FactoryName].[All]" allUniqueName="[sx_pf_RESULT_Numeric].[FactoryName].[All]" dimensionUniqueName="[sx_pf_RESULT_Numeric]" displayFolder="" count="0"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0"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0" memberValueDatatype="130" unbalanced="0"/>
    <cacheHierarchy uniqueName="[sx_pf_RESULT_Numeric].[ProductLineName]" caption="ProductLineName" attribute="1" defaultMemberUniqueName="[sx_pf_RESULT_Numeric].[ProductLineName].[All]" allUniqueName="[sx_pf_RESULT_Numeric].[ProductLineName].[All]" dimensionUniqueName="[sx_pf_RESULT_Numeric]" displayFolder="" count="0"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0" memberValueDatatype="130" unbalanced="0"/>
    <cacheHierarchy uniqueName="[sx_pf_RESULT_Numeric].[ProductIDName]" caption="ProductIDName" attribute="1" defaultMemberUniqueName="[sx_pf_RESULT_Numeric].[ProductIDName].[All]" allUniqueName="[sx_pf_RESULT_Numeric].[ProductIDName].[All]" dimensionUniqueName="[sx_pf_RESULT_Numeric]" displayFolder="" count="0" memberValueDatatype="130" unbalanced="0"/>
    <cacheHierarchy uniqueName="[sx_pf_RESULT_Numeric].[ProductName]" caption="ProductName" attribute="1" defaultMemberUniqueName="[sx_pf_RESULT_Numeric].[ProductName].[All]" allUniqueName="[sx_pf_RESULT_Numeric].[ProductName].[All]" dimensionUniqueName="[sx_pf_RESULT_Numeric]" displayFolder="" count="0"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0"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0" memberValueDatatype="130" unbalanced="0"/>
    <cacheHierarchy uniqueName="[sx_pf_RESULT_Numeric].[ValueSeriesName]" caption="ValueSeriesName" attribute="1" defaultMemberUniqueName="[sx_pf_RESULT_Numeric].[ValueSeriesName].[All]" allUniqueName="[sx_pf_RESULT_Numeric].[ValueSeriesName].[All]" dimensionUniqueName="[sx_pf_RESULT_Numeric]" displayFolder="" count="0" memberValueDatatype="130" unbalanced="0"/>
    <cacheHierarchy uniqueName="[sx_pf_RESULT_Numeric].[ValueSeriesNo]" caption="ValueSeriesNo" attribute="1" defaultMemberUniqueName="[sx_pf_RESULT_Numeric].[ValueSeriesNo].[All]" allUniqueName="[sx_pf_RESULT_Numeric].[ValueSeriesNo].[All]" dimensionUniqueName="[sx_pf_RESULT_Numeric]" displayFolder="" count="0"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0"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0" memberValueDatatype="130" unbalanced="0"/>
    <cacheHierarchy uniqueName="[sx_pf_RESULT_Numeric].[Unit]" caption="Unit" attribute="1" defaultMemberUniqueName="[sx_pf_RESULT_Numeric].[Unit].[All]" allUniqueName="[sx_pf_RESULT_Numeric].[Unit].[All]" dimensionUniqueName="[sx_pf_RESULT_Numeric]" displayFolder="" count="0" memberValueDatatype="130" unbalanced="0"/>
    <cacheHierarchy uniqueName="[sx_pf_RESULT_Numeric].[Effect]" caption="Effect" attribute="1" defaultMemberUniqueName="[sx_pf_RESULT_Numeric].[Effect].[All]" allUniqueName="[sx_pf_RESULT_Numeric].[Effect].[All]" dimensionUniqueName="[sx_pf_RESULT_Numeric]" displayFolder="" count="0" memberValueDatatype="130" unbalanced="0"/>
    <cacheHierarchy uniqueName="[sx_pf_RESULT_Numeric].[Status]" caption="Status" attribute="1" defaultMemberUniqueName="[sx_pf_RESULT_Numeric].[Status].[All]" allUniqueName="[sx_pf_RESULT_Numeric].[Status].[All]" dimensionUniqueName="[sx_pf_RESULT_Numeric]" displayFolder="" count="0"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0"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0"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0"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0"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0"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0"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0"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0"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0"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0"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0"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0"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0"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0"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0"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0"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0"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0"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0"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0"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0"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0"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0"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0"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0" memberValueDatatype="130" unbalanced="0"/>
    <cacheHierarchy uniqueName="[sx_pf_RESULT_Profit].[FactoryID]" caption="FactoryID" attribute="1" defaultMemberUniqueName="[sx_pf_RESULT_Profit].[FactoryID].[All]" allUniqueName="[sx_pf_RESULT_Profit].[FactoryID].[All]" dimensionUniqueName="[sx_pf_RESULT_Profit]" displayFolder="" count="0" memberValueDatatype="130" unbalanced="0"/>
    <cacheHierarchy uniqueName="[sx_pf_RESULT_Profit].[ProductLineID]" caption="ProductLineID" attribute="1" defaultMemberUniqueName="[sx_pf_RESULT_Profit].[ProductLineID].[All]" allUniqueName="[sx_pf_RESULT_Profit].[ProductLineID].[All]" dimensionUniqueName="[sx_pf_RESULT_Profit]" displayFolder="" count="0" memberValueDatatype="130" unbalanced="0"/>
    <cacheHierarchy uniqueName="[sx_pf_RESULT_Profit].[ProductID]" caption="ProductID" attribute="1" defaultMemberUniqueName="[sx_pf_RESULT_Profit].[ProductID].[All]" allUniqueName="[sx_pf_RESULT_Profit].[ProductID].[All]" dimensionUniqueName="[sx_pf_RESULT_Profit]" displayFolder="" count="0"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0" memberValueDatatype="130" unbalanced="0"/>
    <cacheHierarchy uniqueName="[sx_pf_RESULT_Profit].[Year]" caption="Year" attribute="1" defaultMemberUniqueName="[sx_pf_RESULT_Profit].[Year].[All]" allUniqueName="[sx_pf_RESULT_Profit].[Year].[All]" dimensionUniqueName="[sx_pf_RESULT_Profit]" displayFolder="" count="2" memberValueDatatype="20" unbalanced="0">
      <fieldsUsage count="2">
        <fieldUsage x="-1"/>
        <fieldUsage x="3"/>
      </fieldsUsage>
    </cacheHierarchy>
    <cacheHierarchy uniqueName="[sx_pf_RESULT_Profit].[Month]" caption="Month" attribute="1" defaultMemberUniqueName="[sx_pf_RESULT_Profit].[Month].[All]" allUniqueName="[sx_pf_RESULT_Profit].[Month].[All]" dimensionUniqueName="[sx_pf_RESULT_Profit]" displayFolder="" count="2" memberValueDatatype="20" unbalanced="0">
      <fieldsUsage count="2">
        <fieldUsage x="-1"/>
        <fieldUsage x="2"/>
      </fieldsUsage>
    </cacheHierarchy>
    <cacheHierarchy uniqueName="[sx_pf_RESULT_Profit].[Week]" caption="Week" attribute="1" defaultMemberUniqueName="[sx_pf_RESULT_Profit].[Week].[All]" allUniqueName="[sx_pf_RESULT_Profit].[Week].[All]" dimensionUniqueName="[sx_pf_RESULT_Profit]" displayFolder="" count="0" memberValueDatatype="20" unbalanced="0"/>
    <cacheHierarchy uniqueName="[sx_pf_RESULT_Profit].[YearWeek]" caption="YearWeek" attribute="1" defaultMemberUniqueName="[sx_pf_RESULT_Profit].[YearWeek].[All]" allUniqueName="[sx_pf_RESULT_Profit].[YearWeek].[All]" dimensionUniqueName="[sx_pf_RESULT_Profit]" displayFolder="" count="0" memberValueDatatype="130" unbalanced="0"/>
    <cacheHierarchy uniqueName="[sx_pf_RESULT_Profit].[Day]" caption="Day" attribute="1" defaultMemberUniqueName="[sx_pf_RESULT_Profit].[Day].[All]" allUniqueName="[sx_pf_RESULT_Profit].[Day].[All]" dimensionUniqueName="[sx_pf_RESULT_Profit]" displayFolder="" count="0" memberValueDatatype="20" unbalanced="0"/>
    <cacheHierarchy uniqueName="[sx_pf_RESULT_Profit].[Date]" caption="Date" attribute="1" time="1" defaultMemberUniqueName="[sx_pf_RESULT_Profit].[Date].[All]" allUniqueName="[sx_pf_RESULT_Profit].[Date].[All]" dimensionUniqueName="[sx_pf_RESULT_Profit]" displayFolder="" count="0" memberValueDatatype="7" unbalanced="0"/>
    <cacheHierarchy uniqueName="[sx_pf_RESULT_Profit].[Value]" caption="Value" attribute="1" defaultMemberUniqueName="[sx_pf_RESULT_Profit].[Value].[All]" allUniqueName="[sx_pf_RESULT_Profit].[Value].[All]" dimensionUniqueName="[sx_pf_RESULT_Profit]" displayFolder="" count="0"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0"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0"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2" memberValueDatatype="130" unbalanced="0">
      <fieldsUsage count="2">
        <fieldUsage x="-1"/>
        <fieldUsage x="4"/>
      </fieldsUsage>
    </cacheHierarchy>
    <cacheHierarchy uniqueName="[sx_pf_RESULT_Profit].[FactoryName]" caption="FactoryName" attribute="1" defaultMemberUniqueName="[sx_pf_RESULT_Profit].[FactoryName].[All]" allUniqueName="[sx_pf_RESULT_Profit].[FactoryName].[All]" dimensionUniqueName="[sx_pf_RESULT_Profit]" displayFolder="" count="0"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0"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2" memberValueDatatype="130" unbalanced="0">
      <fieldsUsage count="2">
        <fieldUsage x="-1"/>
        <fieldUsage x="5"/>
      </fieldsUsage>
    </cacheHierarchy>
    <cacheHierarchy uniqueName="[sx_pf_RESULT_Profit].[ProductLineName]" caption="ProductLineName" attribute="1" defaultMemberUniqueName="[sx_pf_RESULT_Profit].[ProductLineName].[All]" allUniqueName="[sx_pf_RESULT_Profit].[ProductLineName].[All]" dimensionUniqueName="[sx_pf_RESULT_Profit]" displayFolder="" count="0" memberValueDatatype="130" unbalanced="0"/>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0"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2" memberValueDatatype="130" unbalanced="0">
      <fieldsUsage count="2">
        <fieldUsage x="-1"/>
        <fieldUsage x="1"/>
      </fieldsUsage>
    </cacheHierarchy>
    <cacheHierarchy uniqueName="[sx_pf_RESULT_Profit].[ProductName]" caption="ProductName" attribute="1" defaultMemberUniqueName="[sx_pf_RESULT_Profit].[ProductName].[All]" allUniqueName="[sx_pf_RESULT_Profit].[ProductName].[All]" dimensionUniqueName="[sx_pf_RESULT_Profit]" displayFolder="" count="0"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0"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0" memberValueDatatype="130" unbalanced="0"/>
    <cacheHierarchy uniqueName="[sx_pf_RESULT_Profit].[ValueSeriesName]" caption="ValueSeriesName" attribute="1" defaultMemberUniqueName="[sx_pf_RESULT_Profit].[ValueSeriesName].[All]" allUniqueName="[sx_pf_RESULT_Profit].[ValueSeriesName].[All]" dimensionUniqueName="[sx_pf_RESULT_Profit]" displayFolder="" count="0" memberValueDatatype="130" unbalanced="0"/>
    <cacheHierarchy uniqueName="[sx_pf_RESULT_Profit].[ValueSeriesNo]" caption="ValueSeriesNo" attribute="1" defaultMemberUniqueName="[sx_pf_RESULT_Profit].[ValueSeriesNo].[All]" allUniqueName="[sx_pf_RESULT_Profit].[ValueSeriesNo].[All]" dimensionUniqueName="[sx_pf_RESULT_Profit]" displayFolder="" count="0"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0"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0" memberValueDatatype="130" unbalanced="0"/>
    <cacheHierarchy uniqueName="[sx_pf_RESULT_Profit].[Unit]" caption="Unit" attribute="1" defaultMemberUniqueName="[sx_pf_RESULT_Profit].[Unit].[All]" allUniqueName="[sx_pf_RESULT_Profit].[Unit].[All]" dimensionUniqueName="[sx_pf_RESULT_Profit]" displayFolder="" count="0" memberValueDatatype="130" unbalanced="0"/>
    <cacheHierarchy uniqueName="[sx_pf_RESULT_Profit].[Effect]" caption="Effect" attribute="1" defaultMemberUniqueName="[sx_pf_RESULT_Profit].[Effect].[All]" allUniqueName="[sx_pf_RESULT_Profit].[Effect].[All]" dimensionUniqueName="[sx_pf_RESULT_Profit]" displayFolder="" count="0" memberValueDatatype="130" unbalanced="0"/>
    <cacheHierarchy uniqueName="[sx_pf_RESULT_Profit].[Status]" caption="Status" attribute="1" defaultMemberUniqueName="[sx_pf_RESULT_Profit].[Status].[All]" allUniqueName="[sx_pf_RESULT_Profit].[Status].[All]" dimensionUniqueName="[sx_pf_RESULT_Profit]" displayFolder="" count="0"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0"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0"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0"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0"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0"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0"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0"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0"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0"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0"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0"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0"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0"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0"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0"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0"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0"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0"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0"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0"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0"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0"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0"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0"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0"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oneField="1" hidden="1">
      <fieldsUsage count="1">
        <fieldUsage x="0"/>
      </fieldsUsage>
      <extLst>
        <ext xmlns:x15="http://schemas.microsoft.com/office/spreadsheetml/2010/11/main" uri="{B97F6D7D-B522-45F9-BDA1-12C45D357490}">
          <x15:cacheHierarchy aggregatedColumn="119"/>
        </ext>
      </extLst>
    </cacheHierarchy>
    <cacheHierarchy uniqueName="[Measures].[Summe von Value_EarningAbsolut]" caption="Summe von Value_EarningAbsolut" measure="1" displayFolder="" measureGroup="sx_pf_RESULT_Profit" count="0" hidden="1">
      <extLst>
        <ext xmlns:x15="http://schemas.microsoft.com/office/spreadsheetml/2010/11/main" uri="{B97F6D7D-B522-45F9-BDA1-12C45D357490}">
          <x15:cacheHierarchy aggregatedColumn="121"/>
        </ext>
      </extLst>
    </cacheHierarchy>
    <cacheHierarchy uniqueName="[Measures].[Summe von Value_CostAbsolut]" caption="Summe von Value_CostAbsolut" measure="1" displayFolder="" measureGroup="sx_pf_RESULT_Profit" count="0" hidden="1">
      <extLst>
        <ext xmlns:x15="http://schemas.microsoft.com/office/spreadsheetml/2010/11/main" uri="{B97F6D7D-B522-45F9-BDA1-12C45D357490}">
          <x15:cacheHierarchy aggregatedColumn="120"/>
        </ext>
      </extLst>
    </cacheHierarchy>
    <cacheHierarchy uniqueName="[Measures].[Summe von Value 2]" caption="Summe von Value 2" measure="1" displayFolder="" measureGroup="sx_pf_RESULT_Balance" count="0" hidden="1">
      <extLst>
        <ext xmlns:x15="http://schemas.microsoft.com/office/spreadsheetml/2010/11/main" uri="{B97F6D7D-B522-45F9-BDA1-12C45D357490}">
          <x15:cacheHierarchy aggregatedColumn="10"/>
        </ext>
      </extLst>
    </cacheHierarchy>
    <cacheHierarchy uniqueName="[Measures].[Summe von Value 3]" caption="Summe von Value 3" measure="1" displayFolder="" measureGroup="sx_pf_RESULT_Numeric" count="0" hidden="1">
      <extLst>
        <ext xmlns:x15="http://schemas.microsoft.com/office/spreadsheetml/2010/11/main" uri="{B97F6D7D-B522-45F9-BDA1-12C45D357490}">
          <x15:cacheHierarchy aggregatedColumn="64"/>
        </ext>
      </extLst>
    </cacheHierarchy>
  </cacheHierarchies>
  <kpis count="0"/>
  <dimensions count="4">
    <dimension measure="1" name="Measures" uniqueName="[Measures]" caption="Measures"/>
    <dimension name="sx_pf_RESULT_Balance" uniqueName="[sx_pf_RESULT_Balance]" caption="sx_pf_RESULT_Balance"/>
    <dimension name="sx_pf_RESULT_Numeric" uniqueName="[sx_pf_RESULT_Numeric]" caption="sx_pf_RESULT_Numeric"/>
    <dimension name="sx_pf_RESULT_Profit" uniqueName="[sx_pf_RESULT_Profit]" caption="sx_pf_RESULT_Profit"/>
  </dimensions>
  <measureGroups count="3">
    <measureGroup name="sx_pf_RESULT_Balance" caption="sx_pf_RESULT_Balance"/>
    <measureGroup name="sx_pf_RESULT_Numeric" caption="sx_pf_RESULT_Numeric"/>
    <measureGroup name="sx_pf_RESULT_Profit" caption="sx_pf_RESULT_Profit"/>
  </measureGroups>
  <maps count="3">
    <map measureGroup="0" dimension="1"/>
    <map measureGroup="1" dimension="2"/>
    <map measureGroup="2" dimension="3"/>
  </maps>
  <extLst>
    <ext xmlns:x14="http://schemas.microsoft.com/office/spreadsheetml/2009/9/main" uri="{725AE2AE-9491-48be-B2B4-4EB974FC3084}">
      <x14:pivotCacheDefinition pivotCacheId="9"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2956.862172569447" backgroundQuery="1" createdVersion="6" refreshedVersion="6" minRefreshableVersion="3" recordCount="0" supportSubquery="1" supportAdvancedDrill="1" xr:uid="{00000000-000A-0000-FFFF-FFFF0D000000}">
  <cacheSource type="external" connectionId="2">
    <extLst>
      <ext xmlns:x14="http://schemas.microsoft.com/office/spreadsheetml/2009/9/main" uri="{F057638F-6D5F-4e77-A914-E7F072B9BCA8}">
        <x14:sourceConnection name="ThisWorkbookDataModel"/>
      </ext>
    </extLst>
  </cacheSource>
  <cacheFields count="5">
    <cacheField name="[sx_pf_RESULT_Profit].[ProductIDName].[ProductIDName]" caption="ProductIDName" numFmtId="0" hierarchy="128" level="1">
      <sharedItems count="161">
        <s v="1 6150001502 - 3102"/>
        <s v="1 68814751 - 3100"/>
        <s v="1 Bad Muskau"/>
        <s v="1 Mühlenstraße 8"/>
        <s v="10 200000010662 - 3111"/>
        <s v="10 3122 - BFS 200000007704 - Goldener Herbst"/>
        <s v="10 599-2102631-1147491-1-1"/>
        <s v="10 Friedensstraße 21 - 17118/101/6/2"/>
        <s v="101 200000020252 - 3161"/>
        <s v="11 110416 - 3123"/>
        <s v="11 200000011561 - 3112"/>
        <s v="11 599-2102631-1147508-1-1"/>
        <s v="11 Friedensstraße 21 - 17115/101/6/1"/>
        <s v="12 0150299995 - 3116"/>
        <s v="12 3124 - APO 045 7519915 - Mühlenstraße 6"/>
        <s v="12 599-2102631-1147515-1-1"/>
        <s v="12 Friedensstraße 16 - 16991/101/1/1"/>
        <s v="13 200000012341 - 3113"/>
        <s v="13 3125 - Apo 065 7519915 - Mühlenstraße 6"/>
        <s v="13 599-2102631-1147514-1-1"/>
        <s v="13 Str. des Friedens - Garagenplätze"/>
        <s v="14 0050299995 - 3114"/>
        <s v="14 110380 - 3126"/>
        <s v="14 599-2019406-1014176-1-1"/>
        <s v="14 Str. des Friedens - Logopädie"/>
        <s v="15 200000011974 - 3115"/>
        <s v="15 506601240 - 3127"/>
        <s v="15 599-2090911-1114800-1-1"/>
        <s v="15 Str. des Friedens - Garage und Keller"/>
        <s v="16 110381 - 3128"/>
        <s v="16 2100-3396338/07145807"/>
        <s v="16 7101961 - 3117"/>
        <s v="16 Str. des Friedens - W2 inklusive Terasse"/>
        <s v="17 12002410910"/>
        <s v="17 200000015744 - 3147"/>
        <s v="17 506726558 - 3129"/>
        <s v="17 Str. des Friedens - W3"/>
        <s v="18 200000017900 - 3154"/>
        <s v="18 9706862001 - 3131"/>
        <s v="18 Str. des Friedens - WIII/1"/>
        <s v="18 T0006852"/>
        <s v="19 200102913"/>
        <s v="19 300000011770 - 3155"/>
        <s v="19 9706862002 - 3132"/>
        <s v="19 Str. des Friedens - WIII/2"/>
        <s v="2 045 7551924 - 3103"/>
        <s v="2 3100 - Apo 075 7519915 - Mühlenstraße 6"/>
        <s v="2 Mühlenstraße 6"/>
        <s v="2 WG 8"/>
        <s v="20 200000017920 - 3156"/>
        <s v="20 200102914"/>
        <s v="20 9706862003 - 3133"/>
        <s v="20 Str. des Friedens - WIII/3"/>
        <s v="21 200000017782 - 3151"/>
        <s v="21 Mittelstraße"/>
        <s v="21 Str. des Friedens - WIII/4"/>
        <s v="22 200000011296 - 3136"/>
        <s v="22 6124064803 - 3152"/>
        <s v="22 Rahmenvertrag Verwaltung"/>
        <s v="22 Str. des Friedens - Wohnung 8"/>
        <s v="23 200000011272 - 3134"/>
        <s v="23 Darlehen Schur - 3153"/>
        <s v="23 Mittelstraße"/>
        <s v="23 Str. des Friedens - Wohnung 7"/>
        <s v="24 0250299995 - 3157"/>
        <s v="24 200000011273 - 3135"/>
        <s v="24 Brunnenstraße 7"/>
        <s v="24 Rahmenvertrag Goldener Herbst"/>
        <s v="25 0350299995 - 3158"/>
        <s v="25 3138 - Apo 025 7519915 - Mühlenstraße 6"/>
        <s v="25 Garage WG4"/>
        <s v="25 Rahmenvertrag Sonnenhof"/>
        <s v="26 035 7519915 - 3139"/>
        <s v="26 36220/63/1/1"/>
        <s v="26 Rahmenvertrag Pflegedienst"/>
        <s v="27 3140 - SPK 599-2102631-1266841-1-1 - Radlader"/>
        <s v="27 36371/63/2/9"/>
        <s v="27 Rahmenvertrag Technik"/>
        <s v="28 599-2102631-1263662 - 3137"/>
        <s v="28 Grenke WG 8/9"/>
        <s v="28 Weißwasser"/>
        <s v="29 3143 - SPK EL 134-003499-05D - GR-FU 42"/>
        <s v="29 Bad Muskau"/>
        <s v="29 Grenke Post Weißwasser"/>
        <s v="3 005 7551924 - 3104"/>
        <s v="3 015 7519915 - 3115"/>
        <s v="3 An der Rennbahn 6"/>
        <s v="3 Box 3"/>
        <s v="30 200000012930 - 3144"/>
        <s v="30 604280350"/>
        <s v="30 Niesky Mietvertrag für Container"/>
        <s v="31 3141 - VoBa 050244244 - Mittelstraße 6"/>
        <s v="31 604344423"/>
        <s v="31 Niesky Alte Schule"/>
        <s v="32 3058264"/>
        <s v="32 3145 - Volkswagenbank 1051431104 - WSW-FU 210"/>
        <s v="32 Niesky Neubau"/>
        <s v="33 3058263"/>
        <s v="33 Mietvertrag AWO"/>
        <s v="33 W0015934/10388289 - 3146"/>
        <s v="34 3058262"/>
        <s v="34 3149 - Renault Bank 508398018 - GR-FU 51"/>
        <s v="35 3058261"/>
        <s v="35 3148 - VR Leasing 7135200 - Bürocontainer"/>
        <s v="36 3102 - VR Leasing 7147411 - Wohnwagen"/>
        <s v="36 604341794"/>
        <s v="37 3150 - GRFA 63664 - Kompaktlader"/>
        <s v="37 604377517"/>
        <s v="38 3107 - Renault Bank 508482656 - GR-FU 32"/>
        <s v="39 604408644"/>
        <s v="4 025 7551924 - 3105"/>
        <s v="4 3101 - I. Kunze - Mühlenstraße 8"/>
        <s v="4 Tiergartenstraße 15"/>
        <s v="4 Villa am Park"/>
        <s v="40 3108 - DZ Bank 22115942 28102015 2"/>
        <s v="40 604409337"/>
        <s v="41 3159 - BFS 200000019953 - GR-FU 43"/>
        <s v="41 604409416"/>
        <s v="42 3160 - Volkswagenbank 75135273V887 - WSW-FU 100"/>
        <s v="42 604424219"/>
        <s v="43 3166 - VoBa 0150244244 - Station 13"/>
        <s v="43 604424226"/>
        <s v="44 3168 - Audi Bank 23235671A886 - GR-FU 3000"/>
        <s v="44 Mietvertrag Schmelzstraße 36 Bad Muskau"/>
        <s v="45 3102265"/>
        <s v="45 3169 - Renault Bank 510791847 - GR-FU 102"/>
        <s v="46 3098430"/>
        <s v="46 3170 - Renault Bank 510821793 - GR-FU 103"/>
        <s v="47 3171 - Renault Bank 510881386 - GR-FU 104"/>
        <s v="47 604470012"/>
        <s v="48 604470005"/>
        <s v="48 Buhse, DL Unternehmenswachstum"/>
        <s v="49 3102266"/>
        <s v="5 02 762 821 15 - 3106"/>
        <s v="5 104371-10001957 - 3117"/>
        <s v="5 Goldener Herbst"/>
        <s v="5 Mühlenstraße 10"/>
        <s v="50 3102267"/>
        <s v="51 3102268"/>
        <s v="52 Miete Büro Cottbus"/>
        <s v="53 604526667"/>
        <s v="54 Miete Büro Bodelschwinghstraße, WSW"/>
        <s v="55 6045742262"/>
        <s v="56 5000057188"/>
        <s v="6 035 7551924 - 3108"/>
        <s v="6 3118 - BFS 200000006652 - Sonnenhof"/>
        <s v="6 Flur 1, Flurstück 224/12"/>
        <s v="6 Käthe - Kollwitz - Straße 17"/>
        <s v="63 Testvertrag"/>
        <s v="7 200083663 - 3119"/>
        <s v="7 203859"/>
        <s v="7 Friedensstraße 21 - 22236/101/6/4"/>
        <s v="7 sonstige Verbindlichkeiten - 3570"/>
        <s v="8 110011 - 3120"/>
        <s v="8 200000009388 - 3109"/>
        <s v="8 205271"/>
        <s v="8 Friedensstraße 21 - 22193/101/6/3"/>
        <s v="9 110049 - 3121"/>
        <s v="9 200000010165 - 3110"/>
        <s v="9 599-2102631-1147484-1-1"/>
        <s v="9 Friedensstraße 20 - 21349/101/5/2"/>
      </sharedItems>
    </cacheField>
    <cacheField name="[Measures].[Summe von Value_EarningAbsolut]" caption="Summe von Value_EarningAbsolut" numFmtId="0" hierarchy="169" level="32767"/>
    <cacheField name="[sx_pf_RESULT_Profit].[Month].[Month]" caption="Month" numFmtId="0" hierarchy="114" level="1">
      <sharedItems containsSemiMixedTypes="0" containsNonDate="0" containsString="0"/>
    </cacheField>
    <cacheField name="[sx_pf_RESULT_Profit].[Year].[Year]" caption="Year" numFmtId="0" hierarchy="113" level="1">
      <sharedItems containsSemiMixedTypes="0" containsNonDate="0" containsString="0"/>
    </cacheField>
    <cacheField name="[sx_pf_RESULT_Profit].[FactoryIDName].[FactoryIDName]" caption="FactoryIDName" numFmtId="0" hierarchy="122" level="1">
      <sharedItems containsSemiMixedTypes="0" containsNonDate="0" containsString="0"/>
    </cacheField>
  </cacheFields>
  <cacheHierarchies count="173">
    <cacheHierarchy uniqueName="[sx_pf_RESULT_Balance].[FactoryID]" caption="FactoryID" attribute="1" defaultMemberUniqueName="[sx_pf_RESULT_Balance].[FactoryID].[All]" allUniqueName="[sx_pf_RESULT_Balance].[FactoryID].[All]" dimensionUniqueName="[sx_pf_RESULT_Balance]" displayFolder="" count="0"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0"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0"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0" memberValueDatatype="130" unbalanced="0"/>
    <cacheHierarchy uniqueName="[sx_pf_RESULT_Balance].[Year]" caption="Year" attribute="1" defaultMemberUniqueName="[sx_pf_RESULT_Balance].[Year].[All]" allUniqueName="[sx_pf_RESULT_Balance].[Year].[All]" dimensionUniqueName="[sx_pf_RESULT_Balance]" displayFolder="" count="0" memberValueDatatype="20" unbalanced="0"/>
    <cacheHierarchy uniqueName="[sx_pf_RESULT_Balance].[Month]" caption="Month" attribute="1" defaultMemberUniqueName="[sx_pf_RESULT_Balance].[Month].[All]" allUniqueName="[sx_pf_RESULT_Balance].[Month].[All]" dimensionUniqueName="[sx_pf_RESULT_Balance]" displayFolder="" count="0" memberValueDatatype="20" unbalanced="0"/>
    <cacheHierarchy uniqueName="[sx_pf_RESULT_Balance].[Week]" caption="Week" attribute="1" defaultMemberUniqueName="[sx_pf_RESULT_Balance].[Week].[All]" allUniqueName="[sx_pf_RESULT_Balance].[Week].[All]" dimensionUniqueName="[sx_pf_RESULT_Balance]" displayFolder="" count="0" memberValueDatatype="20" unbalanced="0"/>
    <cacheHierarchy uniqueName="[sx_pf_RESULT_Balance].[YearWeek]" caption="YearWeek" attribute="1" defaultMemberUniqueName="[sx_pf_RESULT_Balance].[YearWeek].[All]" allUniqueName="[sx_pf_RESULT_Balance].[YearWeek].[All]" dimensionUniqueName="[sx_pf_RESULT_Balance]" displayFolder="" count="0" memberValueDatatype="130" unbalanced="0"/>
    <cacheHierarchy uniqueName="[sx_pf_RESULT_Balance].[Day]" caption="Day" attribute="1" defaultMemberUniqueName="[sx_pf_RESULT_Balance].[Day].[All]" allUniqueName="[sx_pf_RESULT_Balance].[Day].[All]" dimensionUniqueName="[sx_pf_RESULT_Balance]" displayFolder="" count="0" memberValueDatatype="20" unbalanced="0"/>
    <cacheHierarchy uniqueName="[sx_pf_RESULT_Balance].[Date]" caption="Date" attribute="1" time="1" defaultMemberUniqueName="[sx_pf_RESULT_Balance].[Date].[All]" allUniqueName="[sx_pf_RESULT_Balance].[Date].[All]" dimensionUniqueName="[sx_pf_RESULT_Balance]" displayFolder="" count="0" memberValueDatatype="7" unbalanced="0"/>
    <cacheHierarchy uniqueName="[sx_pf_RESULT_Balance].[Value]" caption="Value" attribute="1" defaultMemberUniqueName="[sx_pf_RESULT_Balance].[Value].[All]" allUniqueName="[sx_pf_RESULT_Balance].[Value].[All]" dimensionUniqueName="[sx_pf_RESULT_Balance]" displayFolder="" count="0"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0" memberValueDatatype="130" unbalanced="0"/>
    <cacheHierarchy uniqueName="[sx_pf_RESULT_Balance].[FactoryName]" caption="FactoryName" attribute="1" defaultMemberUniqueName="[sx_pf_RESULT_Balance].[FactoryName].[All]" allUniqueName="[sx_pf_RESULT_Balance].[FactoryName].[All]" dimensionUniqueName="[sx_pf_RESULT_Balance]" displayFolder="" count="0"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0"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0" memberValueDatatype="130" unbalanced="0"/>
    <cacheHierarchy uniqueName="[sx_pf_RESULT_Balance].[ProductLineName]" caption="ProductLineName" attribute="1" defaultMemberUniqueName="[sx_pf_RESULT_Balance].[ProductLineName].[All]" allUniqueName="[sx_pf_RESULT_Balance].[ProductLineName].[All]" dimensionUniqueName="[sx_pf_RESULT_Balance]" displayFolder="" count="0"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0"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0" memberValueDatatype="130" unbalanced="0"/>
    <cacheHierarchy uniqueName="[sx_pf_RESULT_Balance].[ProductName]" caption="ProductName" attribute="1" defaultMemberUniqueName="[sx_pf_RESULT_Balance].[ProductName].[All]" allUniqueName="[sx_pf_RESULT_Balance].[ProductName].[All]" dimensionUniqueName="[sx_pf_RESULT_Balance]" displayFolder="" count="0"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0"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0"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0" memberValueDatatype="130" unbalanced="0"/>
    <cacheHierarchy uniqueName="[sx_pf_RESULT_Balance].[ValueSeriesNo]" caption="ValueSeriesNo" attribute="1" defaultMemberUniqueName="[sx_pf_RESULT_Balance].[ValueSeriesNo].[All]" allUniqueName="[sx_pf_RESULT_Balance].[ValueSeriesNo].[All]" dimensionUniqueName="[sx_pf_RESULT_Balance]" displayFolder="" count="0"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0"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0" memberValueDatatype="130" unbalanced="0"/>
    <cacheHierarchy uniqueName="[sx_pf_RESULT_Balance].[Unit]" caption="Unit" attribute="1" defaultMemberUniqueName="[sx_pf_RESULT_Balance].[Unit].[All]" allUniqueName="[sx_pf_RESULT_Balance].[Unit].[All]" dimensionUniqueName="[sx_pf_RESULT_Balance]" displayFolder="" count="0" memberValueDatatype="130" unbalanced="0"/>
    <cacheHierarchy uniqueName="[sx_pf_RESULT_Balance].[Effect]" caption="Effect" attribute="1" defaultMemberUniqueName="[sx_pf_RESULT_Balance].[Effect].[All]" allUniqueName="[sx_pf_RESULT_Balance].[Effect].[All]" dimensionUniqueName="[sx_pf_RESULT_Balance]" displayFolder="" count="0"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0" memberValueDatatype="130" unbalanced="0"/>
    <cacheHierarchy uniqueName="[sx_pf_RESULT_Balance].[Status]" caption="Status" attribute="1" defaultMemberUniqueName="[sx_pf_RESULT_Balance].[Status].[All]" allUniqueName="[sx_pf_RESULT_Balance].[Status].[All]" dimensionUniqueName="[sx_pf_RESULT_Balance]" displayFolder="" count="0"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0"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0"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0"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0"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0"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0"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0"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0"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0"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0"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0"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0"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0"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0"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0"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0"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0"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0"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0"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0"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0"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0"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0"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0"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0"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0"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0"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0"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0" memberValueDatatype="130" unbalanced="0"/>
    <cacheHierarchy uniqueName="[sx_pf_RESULT_Numeric].[Year]" caption="Year" attribute="1" defaultMemberUniqueName="[sx_pf_RESULT_Numeric].[Year].[All]" allUniqueName="[sx_pf_RESULT_Numeric].[Year].[All]" dimensionUniqueName="[sx_pf_RESULT_Numeric]" displayFolder="" count="0" memberValueDatatype="20" unbalanced="0"/>
    <cacheHierarchy uniqueName="[sx_pf_RESULT_Numeric].[Month]" caption="Month" attribute="1" defaultMemberUniqueName="[sx_pf_RESULT_Numeric].[Month].[All]" allUniqueName="[sx_pf_RESULT_Numeric].[Month].[All]" dimensionUniqueName="[sx_pf_RESULT_Numeric]" displayFolder="" count="0" memberValueDatatype="20" unbalanced="0"/>
    <cacheHierarchy uniqueName="[sx_pf_RESULT_Numeric].[Week]" caption="Week" attribute="1" defaultMemberUniqueName="[sx_pf_RESULT_Numeric].[Week].[All]" allUniqueName="[sx_pf_RESULT_Numeric].[Week].[All]" dimensionUniqueName="[sx_pf_RESULT_Numeric]" displayFolder="" count="0" memberValueDatatype="20" unbalanced="0"/>
    <cacheHierarchy uniqueName="[sx_pf_RESULT_Numeric].[YearWeek]" caption="YearWeek" attribute="1" defaultMemberUniqueName="[sx_pf_RESULT_Numeric].[YearWeek].[All]" allUniqueName="[sx_pf_RESULT_Numeric].[YearWeek].[All]" dimensionUniqueName="[sx_pf_RESULT_Numeric]" displayFolder="" count="0" memberValueDatatype="130" unbalanced="0"/>
    <cacheHierarchy uniqueName="[sx_pf_RESULT_Numeric].[Day]" caption="Day" attribute="1" defaultMemberUniqueName="[sx_pf_RESULT_Numeric].[Day].[All]" allUniqueName="[sx_pf_RESULT_Numeric].[Day].[All]" dimensionUniqueName="[sx_pf_RESULT_Numeric]" displayFolder="" count="0" memberValueDatatype="20" unbalanced="0"/>
    <cacheHierarchy uniqueName="[sx_pf_RESULT_Numeric].[Date]" caption="Date" attribute="1" time="1" defaultMemberUniqueName="[sx_pf_RESULT_Numeric].[Date].[All]" allUniqueName="[sx_pf_RESULT_Numeric].[Date].[All]" dimensionUniqueName="[sx_pf_RESULT_Numeric]" displayFolder="" count="0" memberValueDatatype="7" unbalanced="0"/>
    <cacheHierarchy uniqueName="[sx_pf_RESULT_Numeric].[Value]" caption="Value" attribute="1" defaultMemberUniqueName="[sx_pf_RESULT_Numeric].[Value].[All]" allUniqueName="[sx_pf_RESULT_Numeric].[Value].[All]" dimensionUniqueName="[sx_pf_RESULT_Numeric]" displayFolder="" count="0"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0"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0" memberValueDatatype="5" unbalanced="0"/>
    <cacheHierarchy uniqueName="[sx_pf_RESULT_Numeric].[FactoryIDName]" caption="FactoryIDName" attribute="1" defaultMemberUniqueName="[sx_pf_RESULT_Numeric].[FactoryIDName].[All]" allUniqueName="[sx_pf_RESULT_Numeric].[FactoryIDName].[All]" dimensionUniqueName="[sx_pf_RESULT_Numeric]" displayFolder="" count="0" memberValueDatatype="130" unbalanced="0"/>
    <cacheHierarchy uniqueName="[sx_pf_RESULT_Numeric].[FactoryName]" caption="FactoryName" attribute="1" defaultMemberUniqueName="[sx_pf_RESULT_Numeric].[FactoryName].[All]" allUniqueName="[sx_pf_RESULT_Numeric].[FactoryName].[All]" dimensionUniqueName="[sx_pf_RESULT_Numeric]" displayFolder="" count="0"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0"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0" memberValueDatatype="130" unbalanced="0"/>
    <cacheHierarchy uniqueName="[sx_pf_RESULT_Numeric].[ProductLineName]" caption="ProductLineName" attribute="1" defaultMemberUniqueName="[sx_pf_RESULT_Numeric].[ProductLineName].[All]" allUniqueName="[sx_pf_RESULT_Numeric].[ProductLineName].[All]" dimensionUniqueName="[sx_pf_RESULT_Numeric]" displayFolder="" count="0"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0" memberValueDatatype="130" unbalanced="0"/>
    <cacheHierarchy uniqueName="[sx_pf_RESULT_Numeric].[ProductIDName]" caption="ProductIDName" attribute="1" defaultMemberUniqueName="[sx_pf_RESULT_Numeric].[ProductIDName].[All]" allUniqueName="[sx_pf_RESULT_Numeric].[ProductIDName].[All]" dimensionUniqueName="[sx_pf_RESULT_Numeric]" displayFolder="" count="0" memberValueDatatype="130" unbalanced="0"/>
    <cacheHierarchy uniqueName="[sx_pf_RESULT_Numeric].[ProductName]" caption="ProductName" attribute="1" defaultMemberUniqueName="[sx_pf_RESULT_Numeric].[ProductName].[All]" allUniqueName="[sx_pf_RESULT_Numeric].[ProductName].[All]" dimensionUniqueName="[sx_pf_RESULT_Numeric]" displayFolder="" count="0"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0"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0" memberValueDatatype="130" unbalanced="0"/>
    <cacheHierarchy uniqueName="[sx_pf_RESULT_Numeric].[ValueSeriesName]" caption="ValueSeriesName" attribute="1" defaultMemberUniqueName="[sx_pf_RESULT_Numeric].[ValueSeriesName].[All]" allUniqueName="[sx_pf_RESULT_Numeric].[ValueSeriesName].[All]" dimensionUniqueName="[sx_pf_RESULT_Numeric]" displayFolder="" count="0" memberValueDatatype="130" unbalanced="0"/>
    <cacheHierarchy uniqueName="[sx_pf_RESULT_Numeric].[ValueSeriesNo]" caption="ValueSeriesNo" attribute="1" defaultMemberUniqueName="[sx_pf_RESULT_Numeric].[ValueSeriesNo].[All]" allUniqueName="[sx_pf_RESULT_Numeric].[ValueSeriesNo].[All]" dimensionUniqueName="[sx_pf_RESULT_Numeric]" displayFolder="" count="0"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0"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0" memberValueDatatype="130" unbalanced="0"/>
    <cacheHierarchy uniqueName="[sx_pf_RESULT_Numeric].[Unit]" caption="Unit" attribute="1" defaultMemberUniqueName="[sx_pf_RESULT_Numeric].[Unit].[All]" allUniqueName="[sx_pf_RESULT_Numeric].[Unit].[All]" dimensionUniqueName="[sx_pf_RESULT_Numeric]" displayFolder="" count="0" memberValueDatatype="130" unbalanced="0"/>
    <cacheHierarchy uniqueName="[sx_pf_RESULT_Numeric].[Effect]" caption="Effect" attribute="1" defaultMemberUniqueName="[sx_pf_RESULT_Numeric].[Effect].[All]" allUniqueName="[sx_pf_RESULT_Numeric].[Effect].[All]" dimensionUniqueName="[sx_pf_RESULT_Numeric]" displayFolder="" count="0" memberValueDatatype="130" unbalanced="0"/>
    <cacheHierarchy uniqueName="[sx_pf_RESULT_Numeric].[Status]" caption="Status" attribute="1" defaultMemberUniqueName="[sx_pf_RESULT_Numeric].[Status].[All]" allUniqueName="[sx_pf_RESULT_Numeric].[Status].[All]" dimensionUniqueName="[sx_pf_RESULT_Numeric]" displayFolder="" count="0"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0"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0"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0"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0"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0"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0"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0"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0"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0"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0"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0"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0"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0"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0"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0"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0"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0"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0"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0"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0"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0"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0"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0"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0"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0" memberValueDatatype="130" unbalanced="0"/>
    <cacheHierarchy uniqueName="[sx_pf_RESULT_Profit].[FactoryID]" caption="FactoryID" attribute="1" defaultMemberUniqueName="[sx_pf_RESULT_Profit].[FactoryID].[All]" allUniqueName="[sx_pf_RESULT_Profit].[FactoryID].[All]" dimensionUniqueName="[sx_pf_RESULT_Profit]" displayFolder="" count="0" memberValueDatatype="130" unbalanced="0"/>
    <cacheHierarchy uniqueName="[sx_pf_RESULT_Profit].[ProductLineID]" caption="ProductLineID" attribute="1" defaultMemberUniqueName="[sx_pf_RESULT_Profit].[ProductLineID].[All]" allUniqueName="[sx_pf_RESULT_Profit].[ProductLineID].[All]" dimensionUniqueName="[sx_pf_RESULT_Profit]" displayFolder="" count="0" memberValueDatatype="130" unbalanced="0"/>
    <cacheHierarchy uniqueName="[sx_pf_RESULT_Profit].[ProductID]" caption="ProductID" attribute="1" defaultMemberUniqueName="[sx_pf_RESULT_Profit].[ProductID].[All]" allUniqueName="[sx_pf_RESULT_Profit].[ProductID].[All]" dimensionUniqueName="[sx_pf_RESULT_Profit]" displayFolder="" count="0"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0" memberValueDatatype="130" unbalanced="0"/>
    <cacheHierarchy uniqueName="[sx_pf_RESULT_Profit].[Year]" caption="Year" attribute="1" defaultMemberUniqueName="[sx_pf_RESULT_Profit].[Year].[All]" allUniqueName="[sx_pf_RESULT_Profit].[Year].[All]" dimensionUniqueName="[sx_pf_RESULT_Profit]" displayFolder="" count="2" memberValueDatatype="20" unbalanced="0">
      <fieldsUsage count="2">
        <fieldUsage x="-1"/>
        <fieldUsage x="3"/>
      </fieldsUsage>
    </cacheHierarchy>
    <cacheHierarchy uniqueName="[sx_pf_RESULT_Profit].[Month]" caption="Month" attribute="1" defaultMemberUniqueName="[sx_pf_RESULT_Profit].[Month].[All]" allUniqueName="[sx_pf_RESULT_Profit].[Month].[All]" dimensionUniqueName="[sx_pf_RESULT_Profit]" displayFolder="" count="2" memberValueDatatype="20" unbalanced="0">
      <fieldsUsage count="2">
        <fieldUsage x="-1"/>
        <fieldUsage x="2"/>
      </fieldsUsage>
    </cacheHierarchy>
    <cacheHierarchy uniqueName="[sx_pf_RESULT_Profit].[Week]" caption="Week" attribute="1" defaultMemberUniqueName="[sx_pf_RESULT_Profit].[Week].[All]" allUniqueName="[sx_pf_RESULT_Profit].[Week].[All]" dimensionUniqueName="[sx_pf_RESULT_Profit]" displayFolder="" count="0" memberValueDatatype="20" unbalanced="0"/>
    <cacheHierarchy uniqueName="[sx_pf_RESULT_Profit].[YearWeek]" caption="YearWeek" attribute="1" defaultMemberUniqueName="[sx_pf_RESULT_Profit].[YearWeek].[All]" allUniqueName="[sx_pf_RESULT_Profit].[YearWeek].[All]" dimensionUniqueName="[sx_pf_RESULT_Profit]" displayFolder="" count="0" memberValueDatatype="130" unbalanced="0"/>
    <cacheHierarchy uniqueName="[sx_pf_RESULT_Profit].[Day]" caption="Day" attribute="1" defaultMemberUniqueName="[sx_pf_RESULT_Profit].[Day].[All]" allUniqueName="[sx_pf_RESULT_Profit].[Day].[All]" dimensionUniqueName="[sx_pf_RESULT_Profit]" displayFolder="" count="0" memberValueDatatype="20" unbalanced="0"/>
    <cacheHierarchy uniqueName="[sx_pf_RESULT_Profit].[Date]" caption="Date" attribute="1" time="1" defaultMemberUniqueName="[sx_pf_RESULT_Profit].[Date].[All]" allUniqueName="[sx_pf_RESULT_Profit].[Date].[All]" dimensionUniqueName="[sx_pf_RESULT_Profit]" displayFolder="" count="0" memberValueDatatype="7" unbalanced="0"/>
    <cacheHierarchy uniqueName="[sx_pf_RESULT_Profit].[Value]" caption="Value" attribute="1" defaultMemberUniqueName="[sx_pf_RESULT_Profit].[Value].[All]" allUniqueName="[sx_pf_RESULT_Profit].[Value].[All]" dimensionUniqueName="[sx_pf_RESULT_Profit]" displayFolder="" count="0"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0"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0"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2" memberValueDatatype="130" unbalanced="0">
      <fieldsUsage count="2">
        <fieldUsage x="-1"/>
        <fieldUsage x="4"/>
      </fieldsUsage>
    </cacheHierarchy>
    <cacheHierarchy uniqueName="[sx_pf_RESULT_Profit].[FactoryName]" caption="FactoryName" attribute="1" defaultMemberUniqueName="[sx_pf_RESULT_Profit].[FactoryName].[All]" allUniqueName="[sx_pf_RESULT_Profit].[FactoryName].[All]" dimensionUniqueName="[sx_pf_RESULT_Profit]" displayFolder="" count="0"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0"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0" memberValueDatatype="130" unbalanced="0"/>
    <cacheHierarchy uniqueName="[sx_pf_RESULT_Profit].[ProductLineName]" caption="ProductLineName" attribute="1" defaultMemberUniqueName="[sx_pf_RESULT_Profit].[ProductLineName].[All]" allUniqueName="[sx_pf_RESULT_Profit].[ProductLineName].[All]" dimensionUniqueName="[sx_pf_RESULT_Profit]" displayFolder="" count="0" memberValueDatatype="130" unbalanced="0"/>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0"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2" memberValueDatatype="130" unbalanced="0">
      <fieldsUsage count="2">
        <fieldUsage x="-1"/>
        <fieldUsage x="0"/>
      </fieldsUsage>
    </cacheHierarchy>
    <cacheHierarchy uniqueName="[sx_pf_RESULT_Profit].[ProductName]" caption="ProductName" attribute="1" defaultMemberUniqueName="[sx_pf_RESULT_Profit].[ProductName].[All]" allUniqueName="[sx_pf_RESULT_Profit].[ProductName].[All]" dimensionUniqueName="[sx_pf_RESULT_Profit]" displayFolder="" count="0"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0"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0" memberValueDatatype="130" unbalanced="0"/>
    <cacheHierarchy uniqueName="[sx_pf_RESULT_Profit].[ValueSeriesName]" caption="ValueSeriesName" attribute="1" defaultMemberUniqueName="[sx_pf_RESULT_Profit].[ValueSeriesName].[All]" allUniqueName="[sx_pf_RESULT_Profit].[ValueSeriesName].[All]" dimensionUniqueName="[sx_pf_RESULT_Profit]" displayFolder="" count="0" memberValueDatatype="130" unbalanced="0"/>
    <cacheHierarchy uniqueName="[sx_pf_RESULT_Profit].[ValueSeriesNo]" caption="ValueSeriesNo" attribute="1" defaultMemberUniqueName="[sx_pf_RESULT_Profit].[ValueSeriesNo].[All]" allUniqueName="[sx_pf_RESULT_Profit].[ValueSeriesNo].[All]" dimensionUniqueName="[sx_pf_RESULT_Profit]" displayFolder="" count="0"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0"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0" memberValueDatatype="130" unbalanced="0"/>
    <cacheHierarchy uniqueName="[sx_pf_RESULT_Profit].[Unit]" caption="Unit" attribute="1" defaultMemberUniqueName="[sx_pf_RESULT_Profit].[Unit].[All]" allUniqueName="[sx_pf_RESULT_Profit].[Unit].[All]" dimensionUniqueName="[sx_pf_RESULT_Profit]" displayFolder="" count="0" memberValueDatatype="130" unbalanced="0"/>
    <cacheHierarchy uniqueName="[sx_pf_RESULT_Profit].[Effect]" caption="Effect" attribute="1" defaultMemberUniqueName="[sx_pf_RESULT_Profit].[Effect].[All]" allUniqueName="[sx_pf_RESULT_Profit].[Effect].[All]" dimensionUniqueName="[sx_pf_RESULT_Profit]" displayFolder="" count="0" memberValueDatatype="130" unbalanced="0"/>
    <cacheHierarchy uniqueName="[sx_pf_RESULT_Profit].[Status]" caption="Status" attribute="1" defaultMemberUniqueName="[sx_pf_RESULT_Profit].[Status].[All]" allUniqueName="[sx_pf_RESULT_Profit].[Status].[All]" dimensionUniqueName="[sx_pf_RESULT_Profit]" displayFolder="" count="0"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0"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0"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0"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0"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0"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0"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0"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0"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0"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0"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0"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0"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0"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0"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0"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0"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0"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0"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0"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0"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0"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0"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0"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0"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0"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hidden="1">
      <extLst>
        <ext xmlns:x15="http://schemas.microsoft.com/office/spreadsheetml/2010/11/main" uri="{B97F6D7D-B522-45F9-BDA1-12C45D357490}">
          <x15:cacheHierarchy aggregatedColumn="119"/>
        </ext>
      </extLst>
    </cacheHierarchy>
    <cacheHierarchy uniqueName="[Measures].[Summe von Value_EarningAbsolut]" caption="Summe von Value_EarningAbsolut" measure="1" displayFolder="" measureGroup="sx_pf_RESULT_Profit" count="0" oneField="1" hidden="1">
      <fieldsUsage count="1">
        <fieldUsage x="1"/>
      </fieldsUsage>
      <extLst>
        <ext xmlns:x15="http://schemas.microsoft.com/office/spreadsheetml/2010/11/main" uri="{B97F6D7D-B522-45F9-BDA1-12C45D357490}">
          <x15:cacheHierarchy aggregatedColumn="121"/>
        </ext>
      </extLst>
    </cacheHierarchy>
    <cacheHierarchy uniqueName="[Measures].[Summe von Value_CostAbsolut]" caption="Summe von Value_CostAbsolut" measure="1" displayFolder="" measureGroup="sx_pf_RESULT_Profit" count="0" hidden="1">
      <extLst>
        <ext xmlns:x15="http://schemas.microsoft.com/office/spreadsheetml/2010/11/main" uri="{B97F6D7D-B522-45F9-BDA1-12C45D357490}">
          <x15:cacheHierarchy aggregatedColumn="120"/>
        </ext>
      </extLst>
    </cacheHierarchy>
    <cacheHierarchy uniqueName="[Measures].[Summe von Value 2]" caption="Summe von Value 2" measure="1" displayFolder="" measureGroup="sx_pf_RESULT_Balance" count="0" hidden="1">
      <extLst>
        <ext xmlns:x15="http://schemas.microsoft.com/office/spreadsheetml/2010/11/main" uri="{B97F6D7D-B522-45F9-BDA1-12C45D357490}">
          <x15:cacheHierarchy aggregatedColumn="10"/>
        </ext>
      </extLst>
    </cacheHierarchy>
    <cacheHierarchy uniqueName="[Measures].[Summe von Value 3]" caption="Summe von Value 3" measure="1" displayFolder="" measureGroup="sx_pf_RESULT_Numeric" count="0" hidden="1">
      <extLst>
        <ext xmlns:x15="http://schemas.microsoft.com/office/spreadsheetml/2010/11/main" uri="{B97F6D7D-B522-45F9-BDA1-12C45D357490}">
          <x15:cacheHierarchy aggregatedColumn="64"/>
        </ext>
      </extLst>
    </cacheHierarchy>
  </cacheHierarchies>
  <kpis count="0"/>
  <dimensions count="4">
    <dimension measure="1" name="Measures" uniqueName="[Measures]" caption="Measures"/>
    <dimension name="sx_pf_RESULT_Balance" uniqueName="[sx_pf_RESULT_Balance]" caption="sx_pf_RESULT_Balance"/>
    <dimension name="sx_pf_RESULT_Numeric" uniqueName="[sx_pf_RESULT_Numeric]" caption="sx_pf_RESULT_Numeric"/>
    <dimension name="sx_pf_RESULT_Profit" uniqueName="[sx_pf_RESULT_Profit]" caption="sx_pf_RESULT_Profit"/>
  </dimensions>
  <measureGroups count="3">
    <measureGroup name="sx_pf_RESULT_Balance" caption="sx_pf_RESULT_Balance"/>
    <measureGroup name="sx_pf_RESULT_Numeric" caption="sx_pf_RESULT_Numeric"/>
    <measureGroup name="sx_pf_RESULT_Profit" caption="sx_pf_RESULT_Profit"/>
  </measureGroups>
  <maps count="3">
    <map measureGroup="0" dimension="1"/>
    <map measureGroup="1" dimension="2"/>
    <map measureGroup="2" dimension="3"/>
  </maps>
  <extLst>
    <ext xmlns:x14="http://schemas.microsoft.com/office/spreadsheetml/2009/9/main" uri="{725AE2AE-9491-48be-B2B4-4EB974FC3084}">
      <x14:pivotCacheDefinition pivotCacheId="8"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2956.86216527778" backgroundQuery="1" createdVersion="6" refreshedVersion="6" minRefreshableVersion="3" recordCount="0" supportSubquery="1" supportAdvancedDrill="1" xr:uid="{00000000-000A-0000-FFFF-FFFF0E000000}">
  <cacheSource type="external" connectionId="2">
    <extLst>
      <ext xmlns:x14="http://schemas.microsoft.com/office/spreadsheetml/2009/9/main" uri="{F057638F-6D5F-4e77-A914-E7F072B9BCA8}">
        <x14:sourceConnection name="ThisWorkbookDataModel"/>
      </ext>
    </extLst>
  </cacheSource>
  <cacheFields count="5">
    <cacheField name="[sx_pf_RESULT_Profit].[ProductIDName].[ProductIDName]" caption="ProductIDName" numFmtId="0" hierarchy="128" level="1">
      <sharedItems count="161">
        <s v="1 6150001502 - 3102"/>
        <s v="1 68814751 - 3100"/>
        <s v="1 Bad Muskau"/>
        <s v="1 Mühlenstraße 8"/>
        <s v="10 200000010662 - 3111"/>
        <s v="10 3122 - BFS 200000007704 - Goldener Herbst"/>
        <s v="10 599-2102631-1147491-1-1"/>
        <s v="10 Friedensstraße 21 - 17118/101/6/2"/>
        <s v="101 200000020252 - 3161"/>
        <s v="11 110416 - 3123"/>
        <s v="11 200000011561 - 3112"/>
        <s v="11 599-2102631-1147508-1-1"/>
        <s v="11 Friedensstraße 21 - 17115/101/6/1"/>
        <s v="12 0150299995 - 3116"/>
        <s v="12 3124 - APO 045 7519915 - Mühlenstraße 6"/>
        <s v="12 599-2102631-1147515-1-1"/>
        <s v="12 Friedensstraße 16 - 16991/101/1/1"/>
        <s v="13 200000012341 - 3113"/>
        <s v="13 3125 - Apo 065 7519915 - Mühlenstraße 6"/>
        <s v="13 599-2102631-1147514-1-1"/>
        <s v="13 Str. des Friedens - Garagenplätze"/>
        <s v="14 0050299995 - 3114"/>
        <s v="14 110380 - 3126"/>
        <s v="14 599-2019406-1014176-1-1"/>
        <s v="14 Str. des Friedens - Logopädie"/>
        <s v="15 200000011974 - 3115"/>
        <s v="15 506601240 - 3127"/>
        <s v="15 599-2090911-1114800-1-1"/>
        <s v="15 Str. des Friedens - Garage und Keller"/>
        <s v="16 110381 - 3128"/>
        <s v="16 2100-3396338/07145807"/>
        <s v="16 7101961 - 3117"/>
        <s v="16 Str. des Friedens - W2 inklusive Terasse"/>
        <s v="17 12002410910"/>
        <s v="17 200000015744 - 3147"/>
        <s v="17 506726558 - 3129"/>
        <s v="17 Str. des Friedens - W3"/>
        <s v="18 200000017900 - 3154"/>
        <s v="18 9706862001 - 3131"/>
        <s v="18 Str. des Friedens - WIII/1"/>
        <s v="18 T0006852"/>
        <s v="19 200102913"/>
        <s v="19 300000011770 - 3155"/>
        <s v="19 9706862002 - 3132"/>
        <s v="19 Str. des Friedens - WIII/2"/>
        <s v="2 045 7551924 - 3103"/>
        <s v="2 3100 - Apo 075 7519915 - Mühlenstraße 6"/>
        <s v="2 Mühlenstraße 6"/>
        <s v="2 WG 8"/>
        <s v="20 200000017920 - 3156"/>
        <s v="20 200102914"/>
        <s v="20 9706862003 - 3133"/>
        <s v="20 Str. des Friedens - WIII/3"/>
        <s v="21 200000017782 - 3151"/>
        <s v="21 Mittelstraße"/>
        <s v="21 Str. des Friedens - WIII/4"/>
        <s v="22 200000011296 - 3136"/>
        <s v="22 6124064803 - 3152"/>
        <s v="22 Rahmenvertrag Verwaltung"/>
        <s v="22 Str. des Friedens - Wohnung 8"/>
        <s v="23 200000011272 - 3134"/>
        <s v="23 Darlehen Schur - 3153"/>
        <s v="23 Mittelstraße"/>
        <s v="23 Str. des Friedens - Wohnung 7"/>
        <s v="24 0250299995 - 3157"/>
        <s v="24 200000011273 - 3135"/>
        <s v="24 Brunnenstraße 7"/>
        <s v="24 Rahmenvertrag Goldener Herbst"/>
        <s v="25 0350299995 - 3158"/>
        <s v="25 3138 - Apo 025 7519915 - Mühlenstraße 6"/>
        <s v="25 Garage WG4"/>
        <s v="25 Rahmenvertrag Sonnenhof"/>
        <s v="26 035 7519915 - 3139"/>
        <s v="26 36220/63/1/1"/>
        <s v="26 Rahmenvertrag Pflegedienst"/>
        <s v="27 3140 - SPK 599-2102631-1266841-1-1 - Radlader"/>
        <s v="27 36371/63/2/9"/>
        <s v="27 Rahmenvertrag Technik"/>
        <s v="28 599-2102631-1263662 - 3137"/>
        <s v="28 Grenke WG 8/9"/>
        <s v="28 Weißwasser"/>
        <s v="29 3143 - SPK EL 134-003499-05D - GR-FU 42"/>
        <s v="29 Bad Muskau"/>
        <s v="29 Grenke Post Weißwasser"/>
        <s v="3 005 7551924 - 3104"/>
        <s v="3 015 7519915 - 3115"/>
        <s v="3 An der Rennbahn 6"/>
        <s v="3 Box 3"/>
        <s v="30 200000012930 - 3144"/>
        <s v="30 604280350"/>
        <s v="30 Niesky Mietvertrag für Container"/>
        <s v="31 3141 - VoBa 050244244 - Mittelstraße 6"/>
        <s v="31 604344423"/>
        <s v="31 Niesky Alte Schule"/>
        <s v="32 3058264"/>
        <s v="32 3145 - Volkswagenbank 1051431104 - WSW-FU 210"/>
        <s v="32 Niesky Neubau"/>
        <s v="33 3058263"/>
        <s v="33 Mietvertrag AWO"/>
        <s v="33 W0015934/10388289 - 3146"/>
        <s v="34 3058262"/>
        <s v="34 3149 - Renault Bank 508398018 - GR-FU 51"/>
        <s v="35 3058261"/>
        <s v="35 3148 - VR Leasing 7135200 - Bürocontainer"/>
        <s v="36 3102 - VR Leasing 7147411 - Wohnwagen"/>
        <s v="36 604341794"/>
        <s v="37 3150 - GRFA 63664 - Kompaktlader"/>
        <s v="37 604377517"/>
        <s v="38 3107 - Renault Bank 508482656 - GR-FU 32"/>
        <s v="39 604408644"/>
        <s v="4 025 7551924 - 3105"/>
        <s v="4 3101 - I. Kunze - Mühlenstraße 8"/>
        <s v="4 Tiergartenstraße 15"/>
        <s v="4 Villa am Park"/>
        <s v="40 3108 - DZ Bank 22115942 28102015 2"/>
        <s v="40 604409337"/>
        <s v="41 3159 - BFS 200000019953 - GR-FU 43"/>
        <s v="41 604409416"/>
        <s v="42 3160 - Volkswagenbank 75135273V887 - WSW-FU 100"/>
        <s v="42 604424219"/>
        <s v="43 3166 - VoBa 0150244244 - Station 13"/>
        <s v="43 604424226"/>
        <s v="44 3168 - Audi Bank 23235671A886 - GR-FU 3000"/>
        <s v="44 Mietvertrag Schmelzstraße 36 Bad Muskau"/>
        <s v="45 3102265"/>
        <s v="45 3169 - Renault Bank 510791847 - GR-FU 102"/>
        <s v="46 3098430"/>
        <s v="46 3170 - Renault Bank 510821793 - GR-FU 103"/>
        <s v="47 3171 - Renault Bank 510881386 - GR-FU 104"/>
        <s v="47 604470012"/>
        <s v="48 604470005"/>
        <s v="48 Buhse, DL Unternehmenswachstum"/>
        <s v="49 3102266"/>
        <s v="5 02 762 821 15 - 3106"/>
        <s v="5 104371-10001957 - 3117"/>
        <s v="5 Goldener Herbst"/>
        <s v="5 Mühlenstraße 10"/>
        <s v="50 3102267"/>
        <s v="51 3102268"/>
        <s v="52 Miete Büro Cottbus"/>
        <s v="53 604526667"/>
        <s v="54 Miete Büro Bodelschwinghstraße, WSW"/>
        <s v="55 6045742262"/>
        <s v="56 5000057188"/>
        <s v="6 035 7551924 - 3108"/>
        <s v="6 3118 - BFS 200000006652 - Sonnenhof"/>
        <s v="6 Flur 1, Flurstück 224/12"/>
        <s v="6 Käthe - Kollwitz - Straße 17"/>
        <s v="63 Testvertrag"/>
        <s v="7 200083663 - 3119"/>
        <s v="7 203859"/>
        <s v="7 Friedensstraße 21 - 22236/101/6/4"/>
        <s v="7 sonstige Verbindlichkeiten - 3570"/>
        <s v="8 110011 - 3120"/>
        <s v="8 200000009388 - 3109"/>
        <s v="8 205271"/>
        <s v="8 Friedensstraße 21 - 22193/101/6/3"/>
        <s v="9 110049 - 3121"/>
        <s v="9 200000010165 - 3110"/>
        <s v="9 599-2102631-1147484-1-1"/>
        <s v="9 Friedensstraße 20 - 21349/101/5/2"/>
      </sharedItems>
    </cacheField>
    <cacheField name="[Measures].[Summe von Value_CostAbsolut]" caption="Summe von Value_CostAbsolut" numFmtId="0" hierarchy="170" level="32767"/>
    <cacheField name="[sx_pf_RESULT_Profit].[Month].[Month]" caption="Month" numFmtId="0" hierarchy="114" level="1">
      <sharedItems containsSemiMixedTypes="0" containsNonDate="0" containsString="0"/>
    </cacheField>
    <cacheField name="[sx_pf_RESULT_Profit].[Year].[Year]" caption="Year" numFmtId="0" hierarchy="113" level="1">
      <sharedItems containsSemiMixedTypes="0" containsNonDate="0" containsString="0"/>
    </cacheField>
    <cacheField name="[sx_pf_RESULT_Profit].[FactoryIDName].[FactoryIDName]" caption="FactoryIDName" numFmtId="0" hierarchy="122" level="1">
      <sharedItems containsSemiMixedTypes="0" containsNonDate="0" containsString="0"/>
    </cacheField>
  </cacheFields>
  <cacheHierarchies count="173">
    <cacheHierarchy uniqueName="[sx_pf_RESULT_Balance].[FactoryID]" caption="FactoryID" attribute="1" defaultMemberUniqueName="[sx_pf_RESULT_Balance].[FactoryID].[All]" allUniqueName="[sx_pf_RESULT_Balance].[FactoryID].[All]" dimensionUniqueName="[sx_pf_RESULT_Balance]" displayFolder="" count="0"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0"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0"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0" memberValueDatatype="130" unbalanced="0"/>
    <cacheHierarchy uniqueName="[sx_pf_RESULT_Balance].[Year]" caption="Year" attribute="1" defaultMemberUniqueName="[sx_pf_RESULT_Balance].[Year].[All]" allUniqueName="[sx_pf_RESULT_Balance].[Year].[All]" dimensionUniqueName="[sx_pf_RESULT_Balance]" displayFolder="" count="0" memberValueDatatype="20" unbalanced="0"/>
    <cacheHierarchy uniqueName="[sx_pf_RESULT_Balance].[Month]" caption="Month" attribute="1" defaultMemberUniqueName="[sx_pf_RESULT_Balance].[Month].[All]" allUniqueName="[sx_pf_RESULT_Balance].[Month].[All]" dimensionUniqueName="[sx_pf_RESULT_Balance]" displayFolder="" count="0" memberValueDatatype="20" unbalanced="0"/>
    <cacheHierarchy uniqueName="[sx_pf_RESULT_Balance].[Week]" caption="Week" attribute="1" defaultMemberUniqueName="[sx_pf_RESULT_Balance].[Week].[All]" allUniqueName="[sx_pf_RESULT_Balance].[Week].[All]" dimensionUniqueName="[sx_pf_RESULT_Balance]" displayFolder="" count="0" memberValueDatatype="20" unbalanced="0"/>
    <cacheHierarchy uniqueName="[sx_pf_RESULT_Balance].[YearWeek]" caption="YearWeek" attribute="1" defaultMemberUniqueName="[sx_pf_RESULT_Balance].[YearWeek].[All]" allUniqueName="[sx_pf_RESULT_Balance].[YearWeek].[All]" dimensionUniqueName="[sx_pf_RESULT_Balance]" displayFolder="" count="0" memberValueDatatype="130" unbalanced="0"/>
    <cacheHierarchy uniqueName="[sx_pf_RESULT_Balance].[Day]" caption="Day" attribute="1" defaultMemberUniqueName="[sx_pf_RESULT_Balance].[Day].[All]" allUniqueName="[sx_pf_RESULT_Balance].[Day].[All]" dimensionUniqueName="[sx_pf_RESULT_Balance]" displayFolder="" count="0" memberValueDatatype="20" unbalanced="0"/>
    <cacheHierarchy uniqueName="[sx_pf_RESULT_Balance].[Date]" caption="Date" attribute="1" time="1" defaultMemberUniqueName="[sx_pf_RESULT_Balance].[Date].[All]" allUniqueName="[sx_pf_RESULT_Balance].[Date].[All]" dimensionUniqueName="[sx_pf_RESULT_Balance]" displayFolder="" count="0" memberValueDatatype="7" unbalanced="0"/>
    <cacheHierarchy uniqueName="[sx_pf_RESULT_Balance].[Value]" caption="Value" attribute="1" defaultMemberUniqueName="[sx_pf_RESULT_Balance].[Value].[All]" allUniqueName="[sx_pf_RESULT_Balance].[Value].[All]" dimensionUniqueName="[sx_pf_RESULT_Balance]" displayFolder="" count="0"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0" memberValueDatatype="130" unbalanced="0"/>
    <cacheHierarchy uniqueName="[sx_pf_RESULT_Balance].[FactoryName]" caption="FactoryName" attribute="1" defaultMemberUniqueName="[sx_pf_RESULT_Balance].[FactoryName].[All]" allUniqueName="[sx_pf_RESULT_Balance].[FactoryName].[All]" dimensionUniqueName="[sx_pf_RESULT_Balance]" displayFolder="" count="0"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0"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0" memberValueDatatype="130" unbalanced="0"/>
    <cacheHierarchy uniqueName="[sx_pf_RESULT_Balance].[ProductLineName]" caption="ProductLineName" attribute="1" defaultMemberUniqueName="[sx_pf_RESULT_Balance].[ProductLineName].[All]" allUniqueName="[sx_pf_RESULT_Balance].[ProductLineName].[All]" dimensionUniqueName="[sx_pf_RESULT_Balance]" displayFolder="" count="0"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0"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0" memberValueDatatype="130" unbalanced="0"/>
    <cacheHierarchy uniqueName="[sx_pf_RESULT_Balance].[ProductName]" caption="ProductName" attribute="1" defaultMemberUniqueName="[sx_pf_RESULT_Balance].[ProductName].[All]" allUniqueName="[sx_pf_RESULT_Balance].[ProductName].[All]" dimensionUniqueName="[sx_pf_RESULT_Balance]" displayFolder="" count="0"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0"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0"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0" memberValueDatatype="130" unbalanced="0"/>
    <cacheHierarchy uniqueName="[sx_pf_RESULT_Balance].[ValueSeriesNo]" caption="ValueSeriesNo" attribute="1" defaultMemberUniqueName="[sx_pf_RESULT_Balance].[ValueSeriesNo].[All]" allUniqueName="[sx_pf_RESULT_Balance].[ValueSeriesNo].[All]" dimensionUniqueName="[sx_pf_RESULT_Balance]" displayFolder="" count="0"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0"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0" memberValueDatatype="130" unbalanced="0"/>
    <cacheHierarchy uniqueName="[sx_pf_RESULT_Balance].[Unit]" caption="Unit" attribute="1" defaultMemberUniqueName="[sx_pf_RESULT_Balance].[Unit].[All]" allUniqueName="[sx_pf_RESULT_Balance].[Unit].[All]" dimensionUniqueName="[sx_pf_RESULT_Balance]" displayFolder="" count="0" memberValueDatatype="130" unbalanced="0"/>
    <cacheHierarchy uniqueName="[sx_pf_RESULT_Balance].[Effect]" caption="Effect" attribute="1" defaultMemberUniqueName="[sx_pf_RESULT_Balance].[Effect].[All]" allUniqueName="[sx_pf_RESULT_Balance].[Effect].[All]" dimensionUniqueName="[sx_pf_RESULT_Balance]" displayFolder="" count="0"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0" memberValueDatatype="130" unbalanced="0"/>
    <cacheHierarchy uniqueName="[sx_pf_RESULT_Balance].[Status]" caption="Status" attribute="1" defaultMemberUniqueName="[sx_pf_RESULT_Balance].[Status].[All]" allUniqueName="[sx_pf_RESULT_Balance].[Status].[All]" dimensionUniqueName="[sx_pf_RESULT_Balance]" displayFolder="" count="0"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0"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0"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0"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0"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0"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0"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0"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0"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0"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0"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0"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0"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0"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0"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0"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0"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0"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0"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0"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0"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0"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0"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0"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0"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0"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0"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0"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0"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0" memberValueDatatype="130" unbalanced="0"/>
    <cacheHierarchy uniqueName="[sx_pf_RESULT_Numeric].[Year]" caption="Year" attribute="1" defaultMemberUniqueName="[sx_pf_RESULT_Numeric].[Year].[All]" allUniqueName="[sx_pf_RESULT_Numeric].[Year].[All]" dimensionUniqueName="[sx_pf_RESULT_Numeric]" displayFolder="" count="0" memberValueDatatype="20" unbalanced="0"/>
    <cacheHierarchy uniqueName="[sx_pf_RESULT_Numeric].[Month]" caption="Month" attribute="1" defaultMemberUniqueName="[sx_pf_RESULT_Numeric].[Month].[All]" allUniqueName="[sx_pf_RESULT_Numeric].[Month].[All]" dimensionUniqueName="[sx_pf_RESULT_Numeric]" displayFolder="" count="0" memberValueDatatype="20" unbalanced="0"/>
    <cacheHierarchy uniqueName="[sx_pf_RESULT_Numeric].[Week]" caption="Week" attribute="1" defaultMemberUniqueName="[sx_pf_RESULT_Numeric].[Week].[All]" allUniqueName="[sx_pf_RESULT_Numeric].[Week].[All]" dimensionUniqueName="[sx_pf_RESULT_Numeric]" displayFolder="" count="0" memberValueDatatype="20" unbalanced="0"/>
    <cacheHierarchy uniqueName="[sx_pf_RESULT_Numeric].[YearWeek]" caption="YearWeek" attribute="1" defaultMemberUniqueName="[sx_pf_RESULT_Numeric].[YearWeek].[All]" allUniqueName="[sx_pf_RESULT_Numeric].[YearWeek].[All]" dimensionUniqueName="[sx_pf_RESULT_Numeric]" displayFolder="" count="0" memberValueDatatype="130" unbalanced="0"/>
    <cacheHierarchy uniqueName="[sx_pf_RESULT_Numeric].[Day]" caption="Day" attribute="1" defaultMemberUniqueName="[sx_pf_RESULT_Numeric].[Day].[All]" allUniqueName="[sx_pf_RESULT_Numeric].[Day].[All]" dimensionUniqueName="[sx_pf_RESULT_Numeric]" displayFolder="" count="0" memberValueDatatype="20" unbalanced="0"/>
    <cacheHierarchy uniqueName="[sx_pf_RESULT_Numeric].[Date]" caption="Date" attribute="1" time="1" defaultMemberUniqueName="[sx_pf_RESULT_Numeric].[Date].[All]" allUniqueName="[sx_pf_RESULT_Numeric].[Date].[All]" dimensionUniqueName="[sx_pf_RESULT_Numeric]" displayFolder="" count="0" memberValueDatatype="7" unbalanced="0"/>
    <cacheHierarchy uniqueName="[sx_pf_RESULT_Numeric].[Value]" caption="Value" attribute="1" defaultMemberUniqueName="[sx_pf_RESULT_Numeric].[Value].[All]" allUniqueName="[sx_pf_RESULT_Numeric].[Value].[All]" dimensionUniqueName="[sx_pf_RESULT_Numeric]" displayFolder="" count="0"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0"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0" memberValueDatatype="5" unbalanced="0"/>
    <cacheHierarchy uniqueName="[sx_pf_RESULT_Numeric].[FactoryIDName]" caption="FactoryIDName" attribute="1" defaultMemberUniqueName="[sx_pf_RESULT_Numeric].[FactoryIDName].[All]" allUniqueName="[sx_pf_RESULT_Numeric].[FactoryIDName].[All]" dimensionUniqueName="[sx_pf_RESULT_Numeric]" displayFolder="" count="0" memberValueDatatype="130" unbalanced="0"/>
    <cacheHierarchy uniqueName="[sx_pf_RESULT_Numeric].[FactoryName]" caption="FactoryName" attribute="1" defaultMemberUniqueName="[sx_pf_RESULT_Numeric].[FactoryName].[All]" allUniqueName="[sx_pf_RESULT_Numeric].[FactoryName].[All]" dimensionUniqueName="[sx_pf_RESULT_Numeric]" displayFolder="" count="0"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0"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0" memberValueDatatype="130" unbalanced="0"/>
    <cacheHierarchy uniqueName="[sx_pf_RESULT_Numeric].[ProductLineName]" caption="ProductLineName" attribute="1" defaultMemberUniqueName="[sx_pf_RESULT_Numeric].[ProductLineName].[All]" allUniqueName="[sx_pf_RESULT_Numeric].[ProductLineName].[All]" dimensionUniqueName="[sx_pf_RESULT_Numeric]" displayFolder="" count="0"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0" memberValueDatatype="130" unbalanced="0"/>
    <cacheHierarchy uniqueName="[sx_pf_RESULT_Numeric].[ProductIDName]" caption="ProductIDName" attribute="1" defaultMemberUniqueName="[sx_pf_RESULT_Numeric].[ProductIDName].[All]" allUniqueName="[sx_pf_RESULT_Numeric].[ProductIDName].[All]" dimensionUniqueName="[sx_pf_RESULT_Numeric]" displayFolder="" count="0" memberValueDatatype="130" unbalanced="0"/>
    <cacheHierarchy uniqueName="[sx_pf_RESULT_Numeric].[ProductName]" caption="ProductName" attribute="1" defaultMemberUniqueName="[sx_pf_RESULT_Numeric].[ProductName].[All]" allUniqueName="[sx_pf_RESULT_Numeric].[ProductName].[All]" dimensionUniqueName="[sx_pf_RESULT_Numeric]" displayFolder="" count="0"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0"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0" memberValueDatatype="130" unbalanced="0"/>
    <cacheHierarchy uniqueName="[sx_pf_RESULT_Numeric].[ValueSeriesName]" caption="ValueSeriesName" attribute="1" defaultMemberUniqueName="[sx_pf_RESULT_Numeric].[ValueSeriesName].[All]" allUniqueName="[sx_pf_RESULT_Numeric].[ValueSeriesName].[All]" dimensionUniqueName="[sx_pf_RESULT_Numeric]" displayFolder="" count="0" memberValueDatatype="130" unbalanced="0"/>
    <cacheHierarchy uniqueName="[sx_pf_RESULT_Numeric].[ValueSeriesNo]" caption="ValueSeriesNo" attribute="1" defaultMemberUniqueName="[sx_pf_RESULT_Numeric].[ValueSeriesNo].[All]" allUniqueName="[sx_pf_RESULT_Numeric].[ValueSeriesNo].[All]" dimensionUniqueName="[sx_pf_RESULT_Numeric]" displayFolder="" count="0"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0"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0" memberValueDatatype="130" unbalanced="0"/>
    <cacheHierarchy uniqueName="[sx_pf_RESULT_Numeric].[Unit]" caption="Unit" attribute="1" defaultMemberUniqueName="[sx_pf_RESULT_Numeric].[Unit].[All]" allUniqueName="[sx_pf_RESULT_Numeric].[Unit].[All]" dimensionUniqueName="[sx_pf_RESULT_Numeric]" displayFolder="" count="0" memberValueDatatype="130" unbalanced="0"/>
    <cacheHierarchy uniqueName="[sx_pf_RESULT_Numeric].[Effect]" caption="Effect" attribute="1" defaultMemberUniqueName="[sx_pf_RESULT_Numeric].[Effect].[All]" allUniqueName="[sx_pf_RESULT_Numeric].[Effect].[All]" dimensionUniqueName="[sx_pf_RESULT_Numeric]" displayFolder="" count="0" memberValueDatatype="130" unbalanced="0"/>
    <cacheHierarchy uniqueName="[sx_pf_RESULT_Numeric].[Status]" caption="Status" attribute="1" defaultMemberUniqueName="[sx_pf_RESULT_Numeric].[Status].[All]" allUniqueName="[sx_pf_RESULT_Numeric].[Status].[All]" dimensionUniqueName="[sx_pf_RESULT_Numeric]" displayFolder="" count="0"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0"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0"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0"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0"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0"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0"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0"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0"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0"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0"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0"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0"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0"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0"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0"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0"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0"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0"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0"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0"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0"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0"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0"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0"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0" memberValueDatatype="130" unbalanced="0"/>
    <cacheHierarchy uniqueName="[sx_pf_RESULT_Profit].[FactoryID]" caption="FactoryID" attribute="1" defaultMemberUniqueName="[sx_pf_RESULT_Profit].[FactoryID].[All]" allUniqueName="[sx_pf_RESULT_Profit].[FactoryID].[All]" dimensionUniqueName="[sx_pf_RESULT_Profit]" displayFolder="" count="0" memberValueDatatype="130" unbalanced="0"/>
    <cacheHierarchy uniqueName="[sx_pf_RESULT_Profit].[ProductLineID]" caption="ProductLineID" attribute="1" defaultMemberUniqueName="[sx_pf_RESULT_Profit].[ProductLineID].[All]" allUniqueName="[sx_pf_RESULT_Profit].[ProductLineID].[All]" dimensionUniqueName="[sx_pf_RESULT_Profit]" displayFolder="" count="0" memberValueDatatype="130" unbalanced="0"/>
    <cacheHierarchy uniqueName="[sx_pf_RESULT_Profit].[ProductID]" caption="ProductID" attribute="1" defaultMemberUniqueName="[sx_pf_RESULT_Profit].[ProductID].[All]" allUniqueName="[sx_pf_RESULT_Profit].[ProductID].[All]" dimensionUniqueName="[sx_pf_RESULT_Profit]" displayFolder="" count="0"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0" memberValueDatatype="130" unbalanced="0"/>
    <cacheHierarchy uniqueName="[sx_pf_RESULT_Profit].[Year]" caption="Year" attribute="1" defaultMemberUniqueName="[sx_pf_RESULT_Profit].[Year].[All]" allUniqueName="[sx_pf_RESULT_Profit].[Year].[All]" dimensionUniqueName="[sx_pf_RESULT_Profit]" displayFolder="" count="2" memberValueDatatype="20" unbalanced="0">
      <fieldsUsage count="2">
        <fieldUsage x="-1"/>
        <fieldUsage x="3"/>
      </fieldsUsage>
    </cacheHierarchy>
    <cacheHierarchy uniqueName="[sx_pf_RESULT_Profit].[Month]" caption="Month" attribute="1" defaultMemberUniqueName="[sx_pf_RESULT_Profit].[Month].[All]" allUniqueName="[sx_pf_RESULT_Profit].[Month].[All]" dimensionUniqueName="[sx_pf_RESULT_Profit]" displayFolder="" count="2" memberValueDatatype="20" unbalanced="0">
      <fieldsUsage count="2">
        <fieldUsage x="-1"/>
        <fieldUsage x="2"/>
      </fieldsUsage>
    </cacheHierarchy>
    <cacheHierarchy uniqueName="[sx_pf_RESULT_Profit].[Week]" caption="Week" attribute="1" defaultMemberUniqueName="[sx_pf_RESULT_Profit].[Week].[All]" allUniqueName="[sx_pf_RESULT_Profit].[Week].[All]" dimensionUniqueName="[sx_pf_RESULT_Profit]" displayFolder="" count="0" memberValueDatatype="20" unbalanced="0"/>
    <cacheHierarchy uniqueName="[sx_pf_RESULT_Profit].[YearWeek]" caption="YearWeek" attribute="1" defaultMemberUniqueName="[sx_pf_RESULT_Profit].[YearWeek].[All]" allUniqueName="[sx_pf_RESULT_Profit].[YearWeek].[All]" dimensionUniqueName="[sx_pf_RESULT_Profit]" displayFolder="" count="0" memberValueDatatype="130" unbalanced="0"/>
    <cacheHierarchy uniqueName="[sx_pf_RESULT_Profit].[Day]" caption="Day" attribute="1" defaultMemberUniqueName="[sx_pf_RESULT_Profit].[Day].[All]" allUniqueName="[sx_pf_RESULT_Profit].[Day].[All]" dimensionUniqueName="[sx_pf_RESULT_Profit]" displayFolder="" count="0" memberValueDatatype="20" unbalanced="0"/>
    <cacheHierarchy uniqueName="[sx_pf_RESULT_Profit].[Date]" caption="Date" attribute="1" time="1" defaultMemberUniqueName="[sx_pf_RESULT_Profit].[Date].[All]" allUniqueName="[sx_pf_RESULT_Profit].[Date].[All]" dimensionUniqueName="[sx_pf_RESULT_Profit]" displayFolder="" count="0" memberValueDatatype="7" unbalanced="0"/>
    <cacheHierarchy uniqueName="[sx_pf_RESULT_Profit].[Value]" caption="Value" attribute="1" defaultMemberUniqueName="[sx_pf_RESULT_Profit].[Value].[All]" allUniqueName="[sx_pf_RESULT_Profit].[Value].[All]" dimensionUniqueName="[sx_pf_RESULT_Profit]" displayFolder="" count="0"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0"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0"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2" memberValueDatatype="130" unbalanced="0">
      <fieldsUsage count="2">
        <fieldUsage x="-1"/>
        <fieldUsage x="4"/>
      </fieldsUsage>
    </cacheHierarchy>
    <cacheHierarchy uniqueName="[sx_pf_RESULT_Profit].[FactoryName]" caption="FactoryName" attribute="1" defaultMemberUniqueName="[sx_pf_RESULT_Profit].[FactoryName].[All]" allUniqueName="[sx_pf_RESULT_Profit].[FactoryName].[All]" dimensionUniqueName="[sx_pf_RESULT_Profit]" displayFolder="" count="0"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0"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0" memberValueDatatype="130" unbalanced="0"/>
    <cacheHierarchy uniqueName="[sx_pf_RESULT_Profit].[ProductLineName]" caption="ProductLineName" attribute="1" defaultMemberUniqueName="[sx_pf_RESULT_Profit].[ProductLineName].[All]" allUniqueName="[sx_pf_RESULT_Profit].[ProductLineName].[All]" dimensionUniqueName="[sx_pf_RESULT_Profit]" displayFolder="" count="0" memberValueDatatype="130" unbalanced="0"/>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0"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2" memberValueDatatype="130" unbalanced="0">
      <fieldsUsage count="2">
        <fieldUsage x="-1"/>
        <fieldUsage x="0"/>
      </fieldsUsage>
    </cacheHierarchy>
    <cacheHierarchy uniqueName="[sx_pf_RESULT_Profit].[ProductName]" caption="ProductName" attribute="1" defaultMemberUniqueName="[sx_pf_RESULT_Profit].[ProductName].[All]" allUniqueName="[sx_pf_RESULT_Profit].[ProductName].[All]" dimensionUniqueName="[sx_pf_RESULT_Profit]" displayFolder="" count="0"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0"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0" memberValueDatatype="130" unbalanced="0"/>
    <cacheHierarchy uniqueName="[sx_pf_RESULT_Profit].[ValueSeriesName]" caption="ValueSeriesName" attribute="1" defaultMemberUniqueName="[sx_pf_RESULT_Profit].[ValueSeriesName].[All]" allUniqueName="[sx_pf_RESULT_Profit].[ValueSeriesName].[All]" dimensionUniqueName="[sx_pf_RESULT_Profit]" displayFolder="" count="0" memberValueDatatype="130" unbalanced="0"/>
    <cacheHierarchy uniqueName="[sx_pf_RESULT_Profit].[ValueSeriesNo]" caption="ValueSeriesNo" attribute="1" defaultMemberUniqueName="[sx_pf_RESULT_Profit].[ValueSeriesNo].[All]" allUniqueName="[sx_pf_RESULT_Profit].[ValueSeriesNo].[All]" dimensionUniqueName="[sx_pf_RESULT_Profit]" displayFolder="" count="0"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0"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0" memberValueDatatype="130" unbalanced="0"/>
    <cacheHierarchy uniqueName="[sx_pf_RESULT_Profit].[Unit]" caption="Unit" attribute="1" defaultMemberUniqueName="[sx_pf_RESULT_Profit].[Unit].[All]" allUniqueName="[sx_pf_RESULT_Profit].[Unit].[All]" dimensionUniqueName="[sx_pf_RESULT_Profit]" displayFolder="" count="0" memberValueDatatype="130" unbalanced="0"/>
    <cacheHierarchy uniqueName="[sx_pf_RESULT_Profit].[Effect]" caption="Effect" attribute="1" defaultMemberUniqueName="[sx_pf_RESULT_Profit].[Effect].[All]" allUniqueName="[sx_pf_RESULT_Profit].[Effect].[All]" dimensionUniqueName="[sx_pf_RESULT_Profit]" displayFolder="" count="0" memberValueDatatype="130" unbalanced="0"/>
    <cacheHierarchy uniqueName="[sx_pf_RESULT_Profit].[Status]" caption="Status" attribute="1" defaultMemberUniqueName="[sx_pf_RESULT_Profit].[Status].[All]" allUniqueName="[sx_pf_RESULT_Profit].[Status].[All]" dimensionUniqueName="[sx_pf_RESULT_Profit]" displayFolder="" count="0"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0"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0"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0"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0"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0"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0"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0"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0"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0"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0"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0"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0"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0"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0"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0"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0"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0"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0"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0"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0"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0"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0"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0"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0"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0"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hidden="1">
      <extLst>
        <ext xmlns:x15="http://schemas.microsoft.com/office/spreadsheetml/2010/11/main" uri="{B97F6D7D-B522-45F9-BDA1-12C45D357490}">
          <x15:cacheHierarchy aggregatedColumn="119"/>
        </ext>
      </extLst>
    </cacheHierarchy>
    <cacheHierarchy uniqueName="[Measures].[Summe von Value_EarningAbsolut]" caption="Summe von Value_EarningAbsolut" measure="1" displayFolder="" measureGroup="sx_pf_RESULT_Profit" count="0" hidden="1">
      <extLst>
        <ext xmlns:x15="http://schemas.microsoft.com/office/spreadsheetml/2010/11/main" uri="{B97F6D7D-B522-45F9-BDA1-12C45D357490}">
          <x15:cacheHierarchy aggregatedColumn="121"/>
        </ext>
      </extLst>
    </cacheHierarchy>
    <cacheHierarchy uniqueName="[Measures].[Summe von Value_CostAbsolut]" caption="Summe von Value_CostAbsolut" measure="1" displayFolder="" measureGroup="sx_pf_RESULT_Profit" count="0" oneField="1" hidden="1">
      <fieldsUsage count="1">
        <fieldUsage x="1"/>
      </fieldsUsage>
      <extLst>
        <ext xmlns:x15="http://schemas.microsoft.com/office/spreadsheetml/2010/11/main" uri="{B97F6D7D-B522-45F9-BDA1-12C45D357490}">
          <x15:cacheHierarchy aggregatedColumn="120"/>
        </ext>
      </extLst>
    </cacheHierarchy>
    <cacheHierarchy uniqueName="[Measures].[Summe von Value 2]" caption="Summe von Value 2" measure="1" displayFolder="" measureGroup="sx_pf_RESULT_Balance" count="0" hidden="1">
      <extLst>
        <ext xmlns:x15="http://schemas.microsoft.com/office/spreadsheetml/2010/11/main" uri="{B97F6D7D-B522-45F9-BDA1-12C45D357490}">
          <x15:cacheHierarchy aggregatedColumn="10"/>
        </ext>
      </extLst>
    </cacheHierarchy>
    <cacheHierarchy uniqueName="[Measures].[Summe von Value 3]" caption="Summe von Value 3" measure="1" displayFolder="" measureGroup="sx_pf_RESULT_Numeric" count="0" hidden="1">
      <extLst>
        <ext xmlns:x15="http://schemas.microsoft.com/office/spreadsheetml/2010/11/main" uri="{B97F6D7D-B522-45F9-BDA1-12C45D357490}">
          <x15:cacheHierarchy aggregatedColumn="64"/>
        </ext>
      </extLst>
    </cacheHierarchy>
  </cacheHierarchies>
  <kpis count="0"/>
  <dimensions count="4">
    <dimension measure="1" name="Measures" uniqueName="[Measures]" caption="Measures"/>
    <dimension name="sx_pf_RESULT_Balance" uniqueName="[sx_pf_RESULT_Balance]" caption="sx_pf_RESULT_Balance"/>
    <dimension name="sx_pf_RESULT_Numeric" uniqueName="[sx_pf_RESULT_Numeric]" caption="sx_pf_RESULT_Numeric"/>
    <dimension name="sx_pf_RESULT_Profit" uniqueName="[sx_pf_RESULT_Profit]" caption="sx_pf_RESULT_Profit"/>
  </dimensions>
  <measureGroups count="3">
    <measureGroup name="sx_pf_RESULT_Balance" caption="sx_pf_RESULT_Balance"/>
    <measureGroup name="sx_pf_RESULT_Numeric" caption="sx_pf_RESULT_Numeric"/>
    <measureGroup name="sx_pf_RESULT_Profit" caption="sx_pf_RESULT_Profit"/>
  </measureGroups>
  <maps count="3">
    <map measureGroup="0" dimension="1"/>
    <map measureGroup="1" dimension="2"/>
    <map measureGroup="2" dimension="3"/>
  </maps>
  <extLst>
    <ext xmlns:x14="http://schemas.microsoft.com/office/spreadsheetml/2009/9/main" uri="{725AE2AE-9491-48be-B2B4-4EB974FC3084}">
      <x14:pivotCacheDefinition pivotCacheId="5"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2956.862175578703" backgroundQuery="1" createdVersion="6" refreshedVersion="6" minRefreshableVersion="3" recordCount="0" supportSubquery="1" supportAdvancedDrill="1" xr:uid="{00000000-000A-0000-FFFF-FFFF0F000000}">
  <cacheSource type="external" connectionId="2">
    <extLst>
      <ext xmlns:x14="http://schemas.microsoft.com/office/spreadsheetml/2009/9/main" uri="{F057638F-6D5F-4e77-A914-E7F072B9BCA8}">
        <x14:sourceConnection name="ThisWorkbookDataModel"/>
      </ext>
    </extLst>
  </cacheSource>
  <cacheFields count="5">
    <cacheField name="[sx_pf_RESULT_Profit].[ProductLineIDName].[ProductLineIDName]" caption="ProductLineIDName" numFmtId="0" hierarchy="125" level="1">
      <sharedItems count="2">
        <s v="BK Betriebskosten"/>
        <s v="DL Darlehen"/>
      </sharedItems>
    </cacheField>
    <cacheField name="[Measures].[Summe von Value]" caption="Summe von Value" numFmtId="0" hierarchy="168" level="32767"/>
    <cacheField name="[sx_pf_RESULT_Profit].[Month].[Month]" caption="Month" numFmtId="0" hierarchy="114" level="1">
      <sharedItems containsSemiMixedTypes="0" containsNonDate="0" containsString="0"/>
    </cacheField>
    <cacheField name="[sx_pf_RESULT_Profit].[Year].[Year]" caption="Year" numFmtId="0" hierarchy="113" level="1">
      <sharedItems containsSemiMixedTypes="0" containsNonDate="0" containsString="0"/>
    </cacheField>
    <cacheField name="[sx_pf_RESULT_Profit].[FactoryIDName].[FactoryIDName]" caption="FactoryIDName" numFmtId="0" hierarchy="122" level="1">
      <sharedItems containsSemiMixedTypes="0" containsNonDate="0" containsString="0"/>
    </cacheField>
  </cacheFields>
  <cacheHierarchies count="173">
    <cacheHierarchy uniqueName="[sx_pf_RESULT_Balance].[FactoryID]" caption="FactoryID" attribute="1" defaultMemberUniqueName="[sx_pf_RESULT_Balance].[FactoryID].[All]" allUniqueName="[sx_pf_RESULT_Balance].[FactoryID].[All]" dimensionUniqueName="[sx_pf_RESULT_Balance]" displayFolder="" count="0"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0"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0"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0" memberValueDatatype="130" unbalanced="0"/>
    <cacheHierarchy uniqueName="[sx_pf_RESULT_Balance].[Year]" caption="Year" attribute="1" defaultMemberUniqueName="[sx_pf_RESULT_Balance].[Year].[All]" allUniqueName="[sx_pf_RESULT_Balance].[Year].[All]" dimensionUniqueName="[sx_pf_RESULT_Balance]" displayFolder="" count="0" memberValueDatatype="20" unbalanced="0"/>
    <cacheHierarchy uniqueName="[sx_pf_RESULT_Balance].[Month]" caption="Month" attribute="1" defaultMemberUniqueName="[sx_pf_RESULT_Balance].[Month].[All]" allUniqueName="[sx_pf_RESULT_Balance].[Month].[All]" dimensionUniqueName="[sx_pf_RESULT_Balance]" displayFolder="" count="0" memberValueDatatype="20" unbalanced="0"/>
    <cacheHierarchy uniqueName="[sx_pf_RESULT_Balance].[Week]" caption="Week" attribute="1" defaultMemberUniqueName="[sx_pf_RESULT_Balance].[Week].[All]" allUniqueName="[sx_pf_RESULT_Balance].[Week].[All]" dimensionUniqueName="[sx_pf_RESULT_Balance]" displayFolder="" count="0" memberValueDatatype="20" unbalanced="0"/>
    <cacheHierarchy uniqueName="[sx_pf_RESULT_Balance].[YearWeek]" caption="YearWeek" attribute="1" defaultMemberUniqueName="[sx_pf_RESULT_Balance].[YearWeek].[All]" allUniqueName="[sx_pf_RESULT_Balance].[YearWeek].[All]" dimensionUniqueName="[sx_pf_RESULT_Balance]" displayFolder="" count="0" memberValueDatatype="130" unbalanced="0"/>
    <cacheHierarchy uniqueName="[sx_pf_RESULT_Balance].[Day]" caption="Day" attribute="1" defaultMemberUniqueName="[sx_pf_RESULT_Balance].[Day].[All]" allUniqueName="[sx_pf_RESULT_Balance].[Day].[All]" dimensionUniqueName="[sx_pf_RESULT_Balance]" displayFolder="" count="0" memberValueDatatype="20" unbalanced="0"/>
    <cacheHierarchy uniqueName="[sx_pf_RESULT_Balance].[Date]" caption="Date" attribute="1" time="1" defaultMemberUniqueName="[sx_pf_RESULT_Balance].[Date].[All]" allUniqueName="[sx_pf_RESULT_Balance].[Date].[All]" dimensionUniqueName="[sx_pf_RESULT_Balance]" displayFolder="" count="0" memberValueDatatype="7" unbalanced="0"/>
    <cacheHierarchy uniqueName="[sx_pf_RESULT_Balance].[Value]" caption="Value" attribute="1" defaultMemberUniqueName="[sx_pf_RESULT_Balance].[Value].[All]" allUniqueName="[sx_pf_RESULT_Balance].[Value].[All]" dimensionUniqueName="[sx_pf_RESULT_Balance]" displayFolder="" count="0"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0" memberValueDatatype="130" unbalanced="0"/>
    <cacheHierarchy uniqueName="[sx_pf_RESULT_Balance].[FactoryName]" caption="FactoryName" attribute="1" defaultMemberUniqueName="[sx_pf_RESULT_Balance].[FactoryName].[All]" allUniqueName="[sx_pf_RESULT_Balance].[FactoryName].[All]" dimensionUniqueName="[sx_pf_RESULT_Balance]" displayFolder="" count="0"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0"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0" memberValueDatatype="130" unbalanced="0"/>
    <cacheHierarchy uniqueName="[sx_pf_RESULT_Balance].[ProductLineName]" caption="ProductLineName" attribute="1" defaultMemberUniqueName="[sx_pf_RESULT_Balance].[ProductLineName].[All]" allUniqueName="[sx_pf_RESULT_Balance].[ProductLineName].[All]" dimensionUniqueName="[sx_pf_RESULT_Balance]" displayFolder="" count="0"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0"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0" memberValueDatatype="130" unbalanced="0"/>
    <cacheHierarchy uniqueName="[sx_pf_RESULT_Balance].[ProductName]" caption="ProductName" attribute="1" defaultMemberUniqueName="[sx_pf_RESULT_Balance].[ProductName].[All]" allUniqueName="[sx_pf_RESULT_Balance].[ProductName].[All]" dimensionUniqueName="[sx_pf_RESULT_Balance]" displayFolder="" count="0"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0"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0"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0" memberValueDatatype="130" unbalanced="0"/>
    <cacheHierarchy uniqueName="[sx_pf_RESULT_Balance].[ValueSeriesNo]" caption="ValueSeriesNo" attribute="1" defaultMemberUniqueName="[sx_pf_RESULT_Balance].[ValueSeriesNo].[All]" allUniqueName="[sx_pf_RESULT_Balance].[ValueSeriesNo].[All]" dimensionUniqueName="[sx_pf_RESULT_Balance]" displayFolder="" count="0"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0"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0" memberValueDatatype="130" unbalanced="0"/>
    <cacheHierarchy uniqueName="[sx_pf_RESULT_Balance].[Unit]" caption="Unit" attribute="1" defaultMemberUniqueName="[sx_pf_RESULT_Balance].[Unit].[All]" allUniqueName="[sx_pf_RESULT_Balance].[Unit].[All]" dimensionUniqueName="[sx_pf_RESULT_Balance]" displayFolder="" count="0" memberValueDatatype="130" unbalanced="0"/>
    <cacheHierarchy uniqueName="[sx_pf_RESULT_Balance].[Effect]" caption="Effect" attribute="1" defaultMemberUniqueName="[sx_pf_RESULT_Balance].[Effect].[All]" allUniqueName="[sx_pf_RESULT_Balance].[Effect].[All]" dimensionUniqueName="[sx_pf_RESULT_Balance]" displayFolder="" count="0"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0" memberValueDatatype="130" unbalanced="0"/>
    <cacheHierarchy uniqueName="[sx_pf_RESULT_Balance].[Status]" caption="Status" attribute="1" defaultMemberUniqueName="[sx_pf_RESULT_Balance].[Status].[All]" allUniqueName="[sx_pf_RESULT_Balance].[Status].[All]" dimensionUniqueName="[sx_pf_RESULT_Balance]" displayFolder="" count="0"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0"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0"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0"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0"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0"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0"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0"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0"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0"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0"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0"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0"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0"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0"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0"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0"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0"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0"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0"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0"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0"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0"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0"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0"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0"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0"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0"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0"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0" memberValueDatatype="130" unbalanced="0"/>
    <cacheHierarchy uniqueName="[sx_pf_RESULT_Numeric].[Year]" caption="Year" attribute="1" defaultMemberUniqueName="[sx_pf_RESULT_Numeric].[Year].[All]" allUniqueName="[sx_pf_RESULT_Numeric].[Year].[All]" dimensionUniqueName="[sx_pf_RESULT_Numeric]" displayFolder="" count="0" memberValueDatatype="20" unbalanced="0"/>
    <cacheHierarchy uniqueName="[sx_pf_RESULT_Numeric].[Month]" caption="Month" attribute="1" defaultMemberUniqueName="[sx_pf_RESULT_Numeric].[Month].[All]" allUniqueName="[sx_pf_RESULT_Numeric].[Month].[All]" dimensionUniqueName="[sx_pf_RESULT_Numeric]" displayFolder="" count="0" memberValueDatatype="20" unbalanced="0"/>
    <cacheHierarchy uniqueName="[sx_pf_RESULT_Numeric].[Week]" caption="Week" attribute="1" defaultMemberUniqueName="[sx_pf_RESULT_Numeric].[Week].[All]" allUniqueName="[sx_pf_RESULT_Numeric].[Week].[All]" dimensionUniqueName="[sx_pf_RESULT_Numeric]" displayFolder="" count="0" memberValueDatatype="20" unbalanced="0"/>
    <cacheHierarchy uniqueName="[sx_pf_RESULT_Numeric].[YearWeek]" caption="YearWeek" attribute="1" defaultMemberUniqueName="[sx_pf_RESULT_Numeric].[YearWeek].[All]" allUniqueName="[sx_pf_RESULT_Numeric].[YearWeek].[All]" dimensionUniqueName="[sx_pf_RESULT_Numeric]" displayFolder="" count="0" memberValueDatatype="130" unbalanced="0"/>
    <cacheHierarchy uniqueName="[sx_pf_RESULT_Numeric].[Day]" caption="Day" attribute="1" defaultMemberUniqueName="[sx_pf_RESULT_Numeric].[Day].[All]" allUniqueName="[sx_pf_RESULT_Numeric].[Day].[All]" dimensionUniqueName="[sx_pf_RESULT_Numeric]" displayFolder="" count="0" memberValueDatatype="20" unbalanced="0"/>
    <cacheHierarchy uniqueName="[sx_pf_RESULT_Numeric].[Date]" caption="Date" attribute="1" time="1" defaultMemberUniqueName="[sx_pf_RESULT_Numeric].[Date].[All]" allUniqueName="[sx_pf_RESULT_Numeric].[Date].[All]" dimensionUniqueName="[sx_pf_RESULT_Numeric]" displayFolder="" count="0" memberValueDatatype="7" unbalanced="0"/>
    <cacheHierarchy uniqueName="[sx_pf_RESULT_Numeric].[Value]" caption="Value" attribute="1" defaultMemberUniqueName="[sx_pf_RESULT_Numeric].[Value].[All]" allUniqueName="[sx_pf_RESULT_Numeric].[Value].[All]" dimensionUniqueName="[sx_pf_RESULT_Numeric]" displayFolder="" count="0"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0"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0" memberValueDatatype="5" unbalanced="0"/>
    <cacheHierarchy uniqueName="[sx_pf_RESULT_Numeric].[FactoryIDName]" caption="FactoryIDName" attribute="1" defaultMemberUniqueName="[sx_pf_RESULT_Numeric].[FactoryIDName].[All]" allUniqueName="[sx_pf_RESULT_Numeric].[FactoryIDName].[All]" dimensionUniqueName="[sx_pf_RESULT_Numeric]" displayFolder="" count="0" memberValueDatatype="130" unbalanced="0"/>
    <cacheHierarchy uniqueName="[sx_pf_RESULT_Numeric].[FactoryName]" caption="FactoryName" attribute="1" defaultMemberUniqueName="[sx_pf_RESULT_Numeric].[FactoryName].[All]" allUniqueName="[sx_pf_RESULT_Numeric].[FactoryName].[All]" dimensionUniqueName="[sx_pf_RESULT_Numeric]" displayFolder="" count="0"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0"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0" memberValueDatatype="130" unbalanced="0"/>
    <cacheHierarchy uniqueName="[sx_pf_RESULT_Numeric].[ProductLineName]" caption="ProductLineName" attribute="1" defaultMemberUniqueName="[sx_pf_RESULT_Numeric].[ProductLineName].[All]" allUniqueName="[sx_pf_RESULT_Numeric].[ProductLineName].[All]" dimensionUniqueName="[sx_pf_RESULT_Numeric]" displayFolder="" count="0"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0" memberValueDatatype="130" unbalanced="0"/>
    <cacheHierarchy uniqueName="[sx_pf_RESULT_Numeric].[ProductIDName]" caption="ProductIDName" attribute="1" defaultMemberUniqueName="[sx_pf_RESULT_Numeric].[ProductIDName].[All]" allUniqueName="[sx_pf_RESULT_Numeric].[ProductIDName].[All]" dimensionUniqueName="[sx_pf_RESULT_Numeric]" displayFolder="" count="0" memberValueDatatype="130" unbalanced="0"/>
    <cacheHierarchy uniqueName="[sx_pf_RESULT_Numeric].[ProductName]" caption="ProductName" attribute="1" defaultMemberUniqueName="[sx_pf_RESULT_Numeric].[ProductName].[All]" allUniqueName="[sx_pf_RESULT_Numeric].[ProductName].[All]" dimensionUniqueName="[sx_pf_RESULT_Numeric]" displayFolder="" count="0"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0"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0" memberValueDatatype="130" unbalanced="0"/>
    <cacheHierarchy uniqueName="[sx_pf_RESULT_Numeric].[ValueSeriesName]" caption="ValueSeriesName" attribute="1" defaultMemberUniqueName="[sx_pf_RESULT_Numeric].[ValueSeriesName].[All]" allUniqueName="[sx_pf_RESULT_Numeric].[ValueSeriesName].[All]" dimensionUniqueName="[sx_pf_RESULT_Numeric]" displayFolder="" count="0" memberValueDatatype="130" unbalanced="0"/>
    <cacheHierarchy uniqueName="[sx_pf_RESULT_Numeric].[ValueSeriesNo]" caption="ValueSeriesNo" attribute="1" defaultMemberUniqueName="[sx_pf_RESULT_Numeric].[ValueSeriesNo].[All]" allUniqueName="[sx_pf_RESULT_Numeric].[ValueSeriesNo].[All]" dimensionUniqueName="[sx_pf_RESULT_Numeric]" displayFolder="" count="0"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0"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0" memberValueDatatype="130" unbalanced="0"/>
    <cacheHierarchy uniqueName="[sx_pf_RESULT_Numeric].[Unit]" caption="Unit" attribute="1" defaultMemberUniqueName="[sx_pf_RESULT_Numeric].[Unit].[All]" allUniqueName="[sx_pf_RESULT_Numeric].[Unit].[All]" dimensionUniqueName="[sx_pf_RESULT_Numeric]" displayFolder="" count="0" memberValueDatatype="130" unbalanced="0"/>
    <cacheHierarchy uniqueName="[sx_pf_RESULT_Numeric].[Effect]" caption="Effect" attribute="1" defaultMemberUniqueName="[sx_pf_RESULT_Numeric].[Effect].[All]" allUniqueName="[sx_pf_RESULT_Numeric].[Effect].[All]" dimensionUniqueName="[sx_pf_RESULT_Numeric]" displayFolder="" count="0" memberValueDatatype="130" unbalanced="0"/>
    <cacheHierarchy uniqueName="[sx_pf_RESULT_Numeric].[Status]" caption="Status" attribute="1" defaultMemberUniqueName="[sx_pf_RESULT_Numeric].[Status].[All]" allUniqueName="[sx_pf_RESULT_Numeric].[Status].[All]" dimensionUniqueName="[sx_pf_RESULT_Numeric]" displayFolder="" count="0"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0"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0"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0"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0"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0"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0"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0"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0"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0"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0"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0"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0"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0"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0"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0"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0"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0"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0"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0"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0"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0"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0"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0"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0"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0" memberValueDatatype="130" unbalanced="0"/>
    <cacheHierarchy uniqueName="[sx_pf_RESULT_Profit].[FactoryID]" caption="FactoryID" attribute="1" defaultMemberUniqueName="[sx_pf_RESULT_Profit].[FactoryID].[All]" allUniqueName="[sx_pf_RESULT_Profit].[FactoryID].[All]" dimensionUniqueName="[sx_pf_RESULT_Profit]" displayFolder="" count="0" memberValueDatatype="130" unbalanced="0"/>
    <cacheHierarchy uniqueName="[sx_pf_RESULT_Profit].[ProductLineID]" caption="ProductLineID" attribute="1" defaultMemberUniqueName="[sx_pf_RESULT_Profit].[ProductLineID].[All]" allUniqueName="[sx_pf_RESULT_Profit].[ProductLineID].[All]" dimensionUniqueName="[sx_pf_RESULT_Profit]" displayFolder="" count="0" memberValueDatatype="130" unbalanced="0"/>
    <cacheHierarchy uniqueName="[sx_pf_RESULT_Profit].[ProductID]" caption="ProductID" attribute="1" defaultMemberUniqueName="[sx_pf_RESULT_Profit].[ProductID].[All]" allUniqueName="[sx_pf_RESULT_Profit].[ProductID].[All]" dimensionUniqueName="[sx_pf_RESULT_Profit]" displayFolder="" count="0"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0" memberValueDatatype="130" unbalanced="0"/>
    <cacheHierarchy uniqueName="[sx_pf_RESULT_Profit].[Year]" caption="Year" attribute="1" defaultMemberUniqueName="[sx_pf_RESULT_Profit].[Year].[All]" allUniqueName="[sx_pf_RESULT_Profit].[Year].[All]" dimensionUniqueName="[sx_pf_RESULT_Profit]" displayFolder="" count="2" memberValueDatatype="20" unbalanced="0">
      <fieldsUsage count="2">
        <fieldUsage x="-1"/>
        <fieldUsage x="3"/>
      </fieldsUsage>
    </cacheHierarchy>
    <cacheHierarchy uniqueName="[sx_pf_RESULT_Profit].[Month]" caption="Month" attribute="1" defaultMemberUniqueName="[sx_pf_RESULT_Profit].[Month].[All]" allUniqueName="[sx_pf_RESULT_Profit].[Month].[All]" dimensionUniqueName="[sx_pf_RESULT_Profit]" displayFolder="" count="2" memberValueDatatype="20" unbalanced="0">
      <fieldsUsage count="2">
        <fieldUsage x="-1"/>
        <fieldUsage x="2"/>
      </fieldsUsage>
    </cacheHierarchy>
    <cacheHierarchy uniqueName="[sx_pf_RESULT_Profit].[Week]" caption="Week" attribute="1" defaultMemberUniqueName="[sx_pf_RESULT_Profit].[Week].[All]" allUniqueName="[sx_pf_RESULT_Profit].[Week].[All]" dimensionUniqueName="[sx_pf_RESULT_Profit]" displayFolder="" count="0" memberValueDatatype="20" unbalanced="0"/>
    <cacheHierarchy uniqueName="[sx_pf_RESULT_Profit].[YearWeek]" caption="YearWeek" attribute="1" defaultMemberUniqueName="[sx_pf_RESULT_Profit].[YearWeek].[All]" allUniqueName="[sx_pf_RESULT_Profit].[YearWeek].[All]" dimensionUniqueName="[sx_pf_RESULT_Profit]" displayFolder="" count="0" memberValueDatatype="130" unbalanced="0"/>
    <cacheHierarchy uniqueName="[sx_pf_RESULT_Profit].[Day]" caption="Day" attribute="1" defaultMemberUniqueName="[sx_pf_RESULT_Profit].[Day].[All]" allUniqueName="[sx_pf_RESULT_Profit].[Day].[All]" dimensionUniqueName="[sx_pf_RESULT_Profit]" displayFolder="" count="0" memberValueDatatype="20" unbalanced="0"/>
    <cacheHierarchy uniqueName="[sx_pf_RESULT_Profit].[Date]" caption="Date" attribute="1" time="1" defaultMemberUniqueName="[sx_pf_RESULT_Profit].[Date].[All]" allUniqueName="[sx_pf_RESULT_Profit].[Date].[All]" dimensionUniqueName="[sx_pf_RESULT_Profit]" displayFolder="" count="0" memberValueDatatype="7" unbalanced="0"/>
    <cacheHierarchy uniqueName="[sx_pf_RESULT_Profit].[Value]" caption="Value" attribute="1" defaultMemberUniqueName="[sx_pf_RESULT_Profit].[Value].[All]" allUniqueName="[sx_pf_RESULT_Profit].[Value].[All]" dimensionUniqueName="[sx_pf_RESULT_Profit]" displayFolder="" count="0"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0"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0"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2" memberValueDatatype="130" unbalanced="0">
      <fieldsUsage count="2">
        <fieldUsage x="-1"/>
        <fieldUsage x="4"/>
      </fieldsUsage>
    </cacheHierarchy>
    <cacheHierarchy uniqueName="[sx_pf_RESULT_Profit].[FactoryName]" caption="FactoryName" attribute="1" defaultMemberUniqueName="[sx_pf_RESULT_Profit].[FactoryName].[All]" allUniqueName="[sx_pf_RESULT_Profit].[FactoryName].[All]" dimensionUniqueName="[sx_pf_RESULT_Profit]" displayFolder="" count="0"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0"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2" memberValueDatatype="130" unbalanced="0">
      <fieldsUsage count="2">
        <fieldUsage x="-1"/>
        <fieldUsage x="0"/>
      </fieldsUsage>
    </cacheHierarchy>
    <cacheHierarchy uniqueName="[sx_pf_RESULT_Profit].[ProductLineName]" caption="ProductLineName" attribute="1" defaultMemberUniqueName="[sx_pf_RESULT_Profit].[ProductLineName].[All]" allUniqueName="[sx_pf_RESULT_Profit].[ProductLineName].[All]" dimensionUniqueName="[sx_pf_RESULT_Profit]" displayFolder="" count="0" memberValueDatatype="130" unbalanced="0"/>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0"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0" memberValueDatatype="130" unbalanced="0"/>
    <cacheHierarchy uniqueName="[sx_pf_RESULT_Profit].[ProductName]" caption="ProductName" attribute="1" defaultMemberUniqueName="[sx_pf_RESULT_Profit].[ProductName].[All]" allUniqueName="[sx_pf_RESULT_Profit].[ProductName].[All]" dimensionUniqueName="[sx_pf_RESULT_Profit]" displayFolder="" count="0"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0"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0" memberValueDatatype="130" unbalanced="0"/>
    <cacheHierarchy uniqueName="[sx_pf_RESULT_Profit].[ValueSeriesName]" caption="ValueSeriesName" attribute="1" defaultMemberUniqueName="[sx_pf_RESULT_Profit].[ValueSeriesName].[All]" allUniqueName="[sx_pf_RESULT_Profit].[ValueSeriesName].[All]" dimensionUniqueName="[sx_pf_RESULT_Profit]" displayFolder="" count="0" memberValueDatatype="130" unbalanced="0"/>
    <cacheHierarchy uniqueName="[sx_pf_RESULT_Profit].[ValueSeriesNo]" caption="ValueSeriesNo" attribute="1" defaultMemberUniqueName="[sx_pf_RESULT_Profit].[ValueSeriesNo].[All]" allUniqueName="[sx_pf_RESULT_Profit].[ValueSeriesNo].[All]" dimensionUniqueName="[sx_pf_RESULT_Profit]" displayFolder="" count="0"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0"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0" memberValueDatatype="130" unbalanced="0"/>
    <cacheHierarchy uniqueName="[sx_pf_RESULT_Profit].[Unit]" caption="Unit" attribute="1" defaultMemberUniqueName="[sx_pf_RESULT_Profit].[Unit].[All]" allUniqueName="[sx_pf_RESULT_Profit].[Unit].[All]" dimensionUniqueName="[sx_pf_RESULT_Profit]" displayFolder="" count="0" memberValueDatatype="130" unbalanced="0"/>
    <cacheHierarchy uniqueName="[sx_pf_RESULT_Profit].[Effect]" caption="Effect" attribute="1" defaultMemberUniqueName="[sx_pf_RESULT_Profit].[Effect].[All]" allUniqueName="[sx_pf_RESULT_Profit].[Effect].[All]" dimensionUniqueName="[sx_pf_RESULT_Profit]" displayFolder="" count="0" memberValueDatatype="130" unbalanced="0"/>
    <cacheHierarchy uniqueName="[sx_pf_RESULT_Profit].[Status]" caption="Status" attribute="1" defaultMemberUniqueName="[sx_pf_RESULT_Profit].[Status].[All]" allUniqueName="[sx_pf_RESULT_Profit].[Status].[All]" dimensionUniqueName="[sx_pf_RESULT_Profit]" displayFolder="" count="0"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0"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0"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0"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0"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0"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0"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0"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0"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0"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0"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0"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0"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0"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0"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0"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0"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0"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0"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0"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0"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0"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0"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0"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0"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0"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oneField="1" hidden="1">
      <fieldsUsage count="1">
        <fieldUsage x="1"/>
      </fieldsUsage>
      <extLst>
        <ext xmlns:x15="http://schemas.microsoft.com/office/spreadsheetml/2010/11/main" uri="{B97F6D7D-B522-45F9-BDA1-12C45D357490}">
          <x15:cacheHierarchy aggregatedColumn="119"/>
        </ext>
      </extLst>
    </cacheHierarchy>
    <cacheHierarchy uniqueName="[Measures].[Summe von Value_EarningAbsolut]" caption="Summe von Value_EarningAbsolut" measure="1" displayFolder="" measureGroup="sx_pf_RESULT_Profit" count="0" hidden="1">
      <extLst>
        <ext xmlns:x15="http://schemas.microsoft.com/office/spreadsheetml/2010/11/main" uri="{B97F6D7D-B522-45F9-BDA1-12C45D357490}">
          <x15:cacheHierarchy aggregatedColumn="121"/>
        </ext>
      </extLst>
    </cacheHierarchy>
    <cacheHierarchy uniqueName="[Measures].[Summe von Value_CostAbsolut]" caption="Summe von Value_CostAbsolut" measure="1" displayFolder="" measureGroup="sx_pf_RESULT_Profit" count="0" hidden="1">
      <extLst>
        <ext xmlns:x15="http://schemas.microsoft.com/office/spreadsheetml/2010/11/main" uri="{B97F6D7D-B522-45F9-BDA1-12C45D357490}">
          <x15:cacheHierarchy aggregatedColumn="120"/>
        </ext>
      </extLst>
    </cacheHierarchy>
    <cacheHierarchy uniqueName="[Measures].[Summe von Value 2]" caption="Summe von Value 2" measure="1" displayFolder="" measureGroup="sx_pf_RESULT_Balance" count="0" hidden="1">
      <extLst>
        <ext xmlns:x15="http://schemas.microsoft.com/office/spreadsheetml/2010/11/main" uri="{B97F6D7D-B522-45F9-BDA1-12C45D357490}">
          <x15:cacheHierarchy aggregatedColumn="10"/>
        </ext>
      </extLst>
    </cacheHierarchy>
    <cacheHierarchy uniqueName="[Measures].[Summe von Value 3]" caption="Summe von Value 3" measure="1" displayFolder="" measureGroup="sx_pf_RESULT_Numeric" count="0" hidden="1">
      <extLst>
        <ext xmlns:x15="http://schemas.microsoft.com/office/spreadsheetml/2010/11/main" uri="{B97F6D7D-B522-45F9-BDA1-12C45D357490}">
          <x15:cacheHierarchy aggregatedColumn="64"/>
        </ext>
      </extLst>
    </cacheHierarchy>
  </cacheHierarchies>
  <kpis count="0"/>
  <dimensions count="4">
    <dimension measure="1" name="Measures" uniqueName="[Measures]" caption="Measures"/>
    <dimension name="sx_pf_RESULT_Balance" uniqueName="[sx_pf_RESULT_Balance]" caption="sx_pf_RESULT_Balance"/>
    <dimension name="sx_pf_RESULT_Numeric" uniqueName="[sx_pf_RESULT_Numeric]" caption="sx_pf_RESULT_Numeric"/>
    <dimension name="sx_pf_RESULT_Profit" uniqueName="[sx_pf_RESULT_Profit]" caption="sx_pf_RESULT_Profit"/>
  </dimensions>
  <measureGroups count="3">
    <measureGroup name="sx_pf_RESULT_Balance" caption="sx_pf_RESULT_Balance"/>
    <measureGroup name="sx_pf_RESULT_Numeric" caption="sx_pf_RESULT_Numeric"/>
    <measureGroup name="sx_pf_RESULT_Profit" caption="sx_pf_RESULT_Profit"/>
  </measureGroups>
  <maps count="3">
    <map measureGroup="0" dimension="1"/>
    <map measureGroup="1" dimension="2"/>
    <map measureGroup="2" dimension="3"/>
  </maps>
  <extLst>
    <ext xmlns:x14="http://schemas.microsoft.com/office/spreadsheetml/2009/9/main" uri="{725AE2AE-9491-48be-B2B4-4EB974FC3084}">
      <x14:pivotCacheDefinition pivotCacheId="4"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2956.862178819443" backgroundQuery="1" createdVersion="6" refreshedVersion="6" minRefreshableVersion="3" recordCount="0" supportSubquery="1" supportAdvancedDrill="1" xr:uid="{00000000-000A-0000-FFFF-FFFF10000000}">
  <cacheSource type="external" connectionId="2">
    <extLst>
      <ext xmlns:x14="http://schemas.microsoft.com/office/spreadsheetml/2009/9/main" uri="{F057638F-6D5F-4e77-A914-E7F072B9BCA8}">
        <x14:sourceConnection name="ThisWorkbookDataModel"/>
      </ext>
    </extLst>
  </cacheSource>
  <cacheFields count="5">
    <cacheField name="[sx_pf_RESULT_Profit].[ValueSeriesName].[ValueSeriesName]" caption="ValueSeriesName" numFmtId="0" hierarchy="132" level="1">
      <sharedItems count="24">
        <s v="Bearbeitungsgebühr"/>
        <s v="Bereitstellungszins"/>
        <s v="Gebühren"/>
        <s v="Kaltmiete"/>
        <s v="Kaltmiete - 0157.01000"/>
        <s v="Kaltmiete - 0157.02000"/>
        <s v="Kaltmiete - 277/112/1/1"/>
        <s v="Kaltmiete - 277/112/1/2"/>
        <s v="Keller"/>
        <s v="Leasing"/>
        <s v="Leasingrate"/>
        <s v="Miete"/>
        <s v="Nebenkosten"/>
        <s v="Nebenkosten - 0157.01000"/>
        <s v="Nebenkosten - 0157.02000"/>
        <s v="Nebenkosten - 277/112/1/1"/>
        <s v="Nebenkosten - 277/112/1/2"/>
        <s v="Nettomiete"/>
        <s v="Parkplatz"/>
        <s v="Restwert"/>
        <s v="Stellplatz"/>
        <s v="Versicherung"/>
        <s v="Zahlung"/>
        <s v="Zinsaufwand"/>
      </sharedItems>
    </cacheField>
    <cacheField name="[Measures].[Summe von Value]" caption="Summe von Value" numFmtId="0" hierarchy="168" level="32767"/>
    <cacheField name="[sx_pf_RESULT_Profit].[Month].[Month]" caption="Month" numFmtId="0" hierarchy="114" level="1">
      <sharedItems containsSemiMixedTypes="0" containsNonDate="0" containsString="0"/>
    </cacheField>
    <cacheField name="[sx_pf_RESULT_Profit].[Year].[Year]" caption="Year" numFmtId="0" hierarchy="113" level="1">
      <sharedItems containsSemiMixedTypes="0" containsNonDate="0" containsString="0"/>
    </cacheField>
    <cacheField name="[sx_pf_RESULT_Profit].[FactoryIDName].[FactoryIDName]" caption="FactoryIDName" numFmtId="0" hierarchy="122" level="1">
      <sharedItems containsSemiMixedTypes="0" containsNonDate="0" containsString="0"/>
    </cacheField>
  </cacheFields>
  <cacheHierarchies count="173">
    <cacheHierarchy uniqueName="[sx_pf_RESULT_Balance].[FactoryID]" caption="FactoryID" attribute="1" defaultMemberUniqueName="[sx_pf_RESULT_Balance].[FactoryID].[All]" allUniqueName="[sx_pf_RESULT_Balance].[FactoryID].[All]" dimensionUniqueName="[sx_pf_RESULT_Balance]" displayFolder="" count="0"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0"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0"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0" memberValueDatatype="130" unbalanced="0"/>
    <cacheHierarchy uniqueName="[sx_pf_RESULT_Balance].[Year]" caption="Year" attribute="1" defaultMemberUniqueName="[sx_pf_RESULT_Balance].[Year].[All]" allUniqueName="[sx_pf_RESULT_Balance].[Year].[All]" dimensionUniqueName="[sx_pf_RESULT_Balance]" displayFolder="" count="0" memberValueDatatype="20" unbalanced="0"/>
    <cacheHierarchy uniqueName="[sx_pf_RESULT_Balance].[Month]" caption="Month" attribute="1" defaultMemberUniqueName="[sx_pf_RESULT_Balance].[Month].[All]" allUniqueName="[sx_pf_RESULT_Balance].[Month].[All]" dimensionUniqueName="[sx_pf_RESULT_Balance]" displayFolder="" count="0" memberValueDatatype="20" unbalanced="0"/>
    <cacheHierarchy uniqueName="[sx_pf_RESULT_Balance].[Week]" caption="Week" attribute="1" defaultMemberUniqueName="[sx_pf_RESULT_Balance].[Week].[All]" allUniqueName="[sx_pf_RESULT_Balance].[Week].[All]" dimensionUniqueName="[sx_pf_RESULT_Balance]" displayFolder="" count="0" memberValueDatatype="20" unbalanced="0"/>
    <cacheHierarchy uniqueName="[sx_pf_RESULT_Balance].[YearWeek]" caption="YearWeek" attribute="1" defaultMemberUniqueName="[sx_pf_RESULT_Balance].[YearWeek].[All]" allUniqueName="[sx_pf_RESULT_Balance].[YearWeek].[All]" dimensionUniqueName="[sx_pf_RESULT_Balance]" displayFolder="" count="0" memberValueDatatype="130" unbalanced="0"/>
    <cacheHierarchy uniqueName="[sx_pf_RESULT_Balance].[Day]" caption="Day" attribute="1" defaultMemberUniqueName="[sx_pf_RESULT_Balance].[Day].[All]" allUniqueName="[sx_pf_RESULT_Balance].[Day].[All]" dimensionUniqueName="[sx_pf_RESULT_Balance]" displayFolder="" count="0" memberValueDatatype="20" unbalanced="0"/>
    <cacheHierarchy uniqueName="[sx_pf_RESULT_Balance].[Date]" caption="Date" attribute="1" time="1" defaultMemberUniqueName="[sx_pf_RESULT_Balance].[Date].[All]" allUniqueName="[sx_pf_RESULT_Balance].[Date].[All]" dimensionUniqueName="[sx_pf_RESULT_Balance]" displayFolder="" count="0" memberValueDatatype="7" unbalanced="0"/>
    <cacheHierarchy uniqueName="[sx_pf_RESULT_Balance].[Value]" caption="Value" attribute="1" defaultMemberUniqueName="[sx_pf_RESULT_Balance].[Value].[All]" allUniqueName="[sx_pf_RESULT_Balance].[Value].[All]" dimensionUniqueName="[sx_pf_RESULT_Balance]" displayFolder="" count="0"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0" memberValueDatatype="130" unbalanced="0"/>
    <cacheHierarchy uniqueName="[sx_pf_RESULT_Balance].[FactoryName]" caption="FactoryName" attribute="1" defaultMemberUniqueName="[sx_pf_RESULT_Balance].[FactoryName].[All]" allUniqueName="[sx_pf_RESULT_Balance].[FactoryName].[All]" dimensionUniqueName="[sx_pf_RESULT_Balance]" displayFolder="" count="0"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0"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0" memberValueDatatype="130" unbalanced="0"/>
    <cacheHierarchy uniqueName="[sx_pf_RESULT_Balance].[ProductLineName]" caption="ProductLineName" attribute="1" defaultMemberUniqueName="[sx_pf_RESULT_Balance].[ProductLineName].[All]" allUniqueName="[sx_pf_RESULT_Balance].[ProductLineName].[All]" dimensionUniqueName="[sx_pf_RESULT_Balance]" displayFolder="" count="0"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0"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0" memberValueDatatype="130" unbalanced="0"/>
    <cacheHierarchy uniqueName="[sx_pf_RESULT_Balance].[ProductName]" caption="ProductName" attribute="1" defaultMemberUniqueName="[sx_pf_RESULT_Balance].[ProductName].[All]" allUniqueName="[sx_pf_RESULT_Balance].[ProductName].[All]" dimensionUniqueName="[sx_pf_RESULT_Balance]" displayFolder="" count="0"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0"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0"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0" memberValueDatatype="130" unbalanced="0"/>
    <cacheHierarchy uniqueName="[sx_pf_RESULT_Balance].[ValueSeriesNo]" caption="ValueSeriesNo" attribute="1" defaultMemberUniqueName="[sx_pf_RESULT_Balance].[ValueSeriesNo].[All]" allUniqueName="[sx_pf_RESULT_Balance].[ValueSeriesNo].[All]" dimensionUniqueName="[sx_pf_RESULT_Balance]" displayFolder="" count="0"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0"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0" memberValueDatatype="130" unbalanced="0"/>
    <cacheHierarchy uniqueName="[sx_pf_RESULT_Balance].[Unit]" caption="Unit" attribute="1" defaultMemberUniqueName="[sx_pf_RESULT_Balance].[Unit].[All]" allUniqueName="[sx_pf_RESULT_Balance].[Unit].[All]" dimensionUniqueName="[sx_pf_RESULT_Balance]" displayFolder="" count="0" memberValueDatatype="130" unbalanced="0"/>
    <cacheHierarchy uniqueName="[sx_pf_RESULT_Balance].[Effect]" caption="Effect" attribute="1" defaultMemberUniqueName="[sx_pf_RESULT_Balance].[Effect].[All]" allUniqueName="[sx_pf_RESULT_Balance].[Effect].[All]" dimensionUniqueName="[sx_pf_RESULT_Balance]" displayFolder="" count="0"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0" memberValueDatatype="130" unbalanced="0"/>
    <cacheHierarchy uniqueName="[sx_pf_RESULT_Balance].[Status]" caption="Status" attribute="1" defaultMemberUniqueName="[sx_pf_RESULT_Balance].[Status].[All]" allUniqueName="[sx_pf_RESULT_Balance].[Status].[All]" dimensionUniqueName="[sx_pf_RESULT_Balance]" displayFolder="" count="0"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0"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0"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0"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0"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0"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0"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0"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0"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0"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0"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0"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0"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0"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0"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0"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0"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0"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0"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0"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0"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0"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0"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0"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0"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0"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0"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0"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0"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0" memberValueDatatype="130" unbalanced="0"/>
    <cacheHierarchy uniqueName="[sx_pf_RESULT_Numeric].[Year]" caption="Year" attribute="1" defaultMemberUniqueName="[sx_pf_RESULT_Numeric].[Year].[All]" allUniqueName="[sx_pf_RESULT_Numeric].[Year].[All]" dimensionUniqueName="[sx_pf_RESULT_Numeric]" displayFolder="" count="0" memberValueDatatype="20" unbalanced="0"/>
    <cacheHierarchy uniqueName="[sx_pf_RESULT_Numeric].[Month]" caption="Month" attribute="1" defaultMemberUniqueName="[sx_pf_RESULT_Numeric].[Month].[All]" allUniqueName="[sx_pf_RESULT_Numeric].[Month].[All]" dimensionUniqueName="[sx_pf_RESULT_Numeric]" displayFolder="" count="0" memberValueDatatype="20" unbalanced="0"/>
    <cacheHierarchy uniqueName="[sx_pf_RESULT_Numeric].[Week]" caption="Week" attribute="1" defaultMemberUniqueName="[sx_pf_RESULT_Numeric].[Week].[All]" allUniqueName="[sx_pf_RESULT_Numeric].[Week].[All]" dimensionUniqueName="[sx_pf_RESULT_Numeric]" displayFolder="" count="0" memberValueDatatype="20" unbalanced="0"/>
    <cacheHierarchy uniqueName="[sx_pf_RESULT_Numeric].[YearWeek]" caption="YearWeek" attribute="1" defaultMemberUniqueName="[sx_pf_RESULT_Numeric].[YearWeek].[All]" allUniqueName="[sx_pf_RESULT_Numeric].[YearWeek].[All]" dimensionUniqueName="[sx_pf_RESULT_Numeric]" displayFolder="" count="0" memberValueDatatype="130" unbalanced="0"/>
    <cacheHierarchy uniqueName="[sx_pf_RESULT_Numeric].[Day]" caption="Day" attribute="1" defaultMemberUniqueName="[sx_pf_RESULT_Numeric].[Day].[All]" allUniqueName="[sx_pf_RESULT_Numeric].[Day].[All]" dimensionUniqueName="[sx_pf_RESULT_Numeric]" displayFolder="" count="0" memberValueDatatype="20" unbalanced="0"/>
    <cacheHierarchy uniqueName="[sx_pf_RESULT_Numeric].[Date]" caption="Date" attribute="1" time="1" defaultMemberUniqueName="[sx_pf_RESULT_Numeric].[Date].[All]" allUniqueName="[sx_pf_RESULT_Numeric].[Date].[All]" dimensionUniqueName="[sx_pf_RESULT_Numeric]" displayFolder="" count="0" memberValueDatatype="7" unbalanced="0"/>
    <cacheHierarchy uniqueName="[sx_pf_RESULT_Numeric].[Value]" caption="Value" attribute="1" defaultMemberUniqueName="[sx_pf_RESULT_Numeric].[Value].[All]" allUniqueName="[sx_pf_RESULT_Numeric].[Value].[All]" dimensionUniqueName="[sx_pf_RESULT_Numeric]" displayFolder="" count="0"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0"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0" memberValueDatatype="5" unbalanced="0"/>
    <cacheHierarchy uniqueName="[sx_pf_RESULT_Numeric].[FactoryIDName]" caption="FactoryIDName" attribute="1" defaultMemberUniqueName="[sx_pf_RESULT_Numeric].[FactoryIDName].[All]" allUniqueName="[sx_pf_RESULT_Numeric].[FactoryIDName].[All]" dimensionUniqueName="[sx_pf_RESULT_Numeric]" displayFolder="" count="0" memberValueDatatype="130" unbalanced="0"/>
    <cacheHierarchy uniqueName="[sx_pf_RESULT_Numeric].[FactoryName]" caption="FactoryName" attribute="1" defaultMemberUniqueName="[sx_pf_RESULT_Numeric].[FactoryName].[All]" allUniqueName="[sx_pf_RESULT_Numeric].[FactoryName].[All]" dimensionUniqueName="[sx_pf_RESULT_Numeric]" displayFolder="" count="0"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0"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0" memberValueDatatype="130" unbalanced="0"/>
    <cacheHierarchy uniqueName="[sx_pf_RESULT_Numeric].[ProductLineName]" caption="ProductLineName" attribute="1" defaultMemberUniqueName="[sx_pf_RESULT_Numeric].[ProductLineName].[All]" allUniqueName="[sx_pf_RESULT_Numeric].[ProductLineName].[All]" dimensionUniqueName="[sx_pf_RESULT_Numeric]" displayFolder="" count="0"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0" memberValueDatatype="130" unbalanced="0"/>
    <cacheHierarchy uniqueName="[sx_pf_RESULT_Numeric].[ProductIDName]" caption="ProductIDName" attribute="1" defaultMemberUniqueName="[sx_pf_RESULT_Numeric].[ProductIDName].[All]" allUniqueName="[sx_pf_RESULT_Numeric].[ProductIDName].[All]" dimensionUniqueName="[sx_pf_RESULT_Numeric]" displayFolder="" count="0" memberValueDatatype="130" unbalanced="0"/>
    <cacheHierarchy uniqueName="[sx_pf_RESULT_Numeric].[ProductName]" caption="ProductName" attribute="1" defaultMemberUniqueName="[sx_pf_RESULT_Numeric].[ProductName].[All]" allUniqueName="[sx_pf_RESULT_Numeric].[ProductName].[All]" dimensionUniqueName="[sx_pf_RESULT_Numeric]" displayFolder="" count="0"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0"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0" memberValueDatatype="130" unbalanced="0"/>
    <cacheHierarchy uniqueName="[sx_pf_RESULT_Numeric].[ValueSeriesName]" caption="ValueSeriesName" attribute="1" defaultMemberUniqueName="[sx_pf_RESULT_Numeric].[ValueSeriesName].[All]" allUniqueName="[sx_pf_RESULT_Numeric].[ValueSeriesName].[All]" dimensionUniqueName="[sx_pf_RESULT_Numeric]" displayFolder="" count="0" memberValueDatatype="130" unbalanced="0"/>
    <cacheHierarchy uniqueName="[sx_pf_RESULT_Numeric].[ValueSeriesNo]" caption="ValueSeriesNo" attribute="1" defaultMemberUniqueName="[sx_pf_RESULT_Numeric].[ValueSeriesNo].[All]" allUniqueName="[sx_pf_RESULT_Numeric].[ValueSeriesNo].[All]" dimensionUniqueName="[sx_pf_RESULT_Numeric]" displayFolder="" count="0"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0"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0" memberValueDatatype="130" unbalanced="0"/>
    <cacheHierarchy uniqueName="[sx_pf_RESULT_Numeric].[Unit]" caption="Unit" attribute="1" defaultMemberUniqueName="[sx_pf_RESULT_Numeric].[Unit].[All]" allUniqueName="[sx_pf_RESULT_Numeric].[Unit].[All]" dimensionUniqueName="[sx_pf_RESULT_Numeric]" displayFolder="" count="0" memberValueDatatype="130" unbalanced="0"/>
    <cacheHierarchy uniqueName="[sx_pf_RESULT_Numeric].[Effect]" caption="Effect" attribute="1" defaultMemberUniqueName="[sx_pf_RESULT_Numeric].[Effect].[All]" allUniqueName="[sx_pf_RESULT_Numeric].[Effect].[All]" dimensionUniqueName="[sx_pf_RESULT_Numeric]" displayFolder="" count="0" memberValueDatatype="130" unbalanced="0"/>
    <cacheHierarchy uniqueName="[sx_pf_RESULT_Numeric].[Status]" caption="Status" attribute="1" defaultMemberUniqueName="[sx_pf_RESULT_Numeric].[Status].[All]" allUniqueName="[sx_pf_RESULT_Numeric].[Status].[All]" dimensionUniqueName="[sx_pf_RESULT_Numeric]" displayFolder="" count="0"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0"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0"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0"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0"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0"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0"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0"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0"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0"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0"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0"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0"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0"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0"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0"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0"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0"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0"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0"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0"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0"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0"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0"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0"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0" memberValueDatatype="130" unbalanced="0"/>
    <cacheHierarchy uniqueName="[sx_pf_RESULT_Profit].[FactoryID]" caption="FactoryID" attribute="1" defaultMemberUniqueName="[sx_pf_RESULT_Profit].[FactoryID].[All]" allUniqueName="[sx_pf_RESULT_Profit].[FactoryID].[All]" dimensionUniqueName="[sx_pf_RESULT_Profit]" displayFolder="" count="0" memberValueDatatype="130" unbalanced="0"/>
    <cacheHierarchy uniqueName="[sx_pf_RESULT_Profit].[ProductLineID]" caption="ProductLineID" attribute="1" defaultMemberUniqueName="[sx_pf_RESULT_Profit].[ProductLineID].[All]" allUniqueName="[sx_pf_RESULT_Profit].[ProductLineID].[All]" dimensionUniqueName="[sx_pf_RESULT_Profit]" displayFolder="" count="0" memberValueDatatype="130" unbalanced="0"/>
    <cacheHierarchy uniqueName="[sx_pf_RESULT_Profit].[ProductID]" caption="ProductID" attribute="1" defaultMemberUniqueName="[sx_pf_RESULT_Profit].[ProductID].[All]" allUniqueName="[sx_pf_RESULT_Profit].[ProductID].[All]" dimensionUniqueName="[sx_pf_RESULT_Profit]" displayFolder="" count="0"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0" memberValueDatatype="130" unbalanced="0"/>
    <cacheHierarchy uniqueName="[sx_pf_RESULT_Profit].[Year]" caption="Year" attribute="1" defaultMemberUniqueName="[sx_pf_RESULT_Profit].[Year].[All]" allUniqueName="[sx_pf_RESULT_Profit].[Year].[All]" dimensionUniqueName="[sx_pf_RESULT_Profit]" displayFolder="" count="2" memberValueDatatype="20" unbalanced="0">
      <fieldsUsage count="2">
        <fieldUsage x="-1"/>
        <fieldUsage x="3"/>
      </fieldsUsage>
    </cacheHierarchy>
    <cacheHierarchy uniqueName="[sx_pf_RESULT_Profit].[Month]" caption="Month" attribute="1" defaultMemberUniqueName="[sx_pf_RESULT_Profit].[Month].[All]" allUniqueName="[sx_pf_RESULT_Profit].[Month].[All]" dimensionUniqueName="[sx_pf_RESULT_Profit]" displayFolder="" count="2" memberValueDatatype="20" unbalanced="0">
      <fieldsUsage count="2">
        <fieldUsage x="-1"/>
        <fieldUsage x="2"/>
      </fieldsUsage>
    </cacheHierarchy>
    <cacheHierarchy uniqueName="[sx_pf_RESULT_Profit].[Week]" caption="Week" attribute="1" defaultMemberUniqueName="[sx_pf_RESULT_Profit].[Week].[All]" allUniqueName="[sx_pf_RESULT_Profit].[Week].[All]" dimensionUniqueName="[sx_pf_RESULT_Profit]" displayFolder="" count="0" memberValueDatatype="20" unbalanced="0"/>
    <cacheHierarchy uniqueName="[sx_pf_RESULT_Profit].[YearWeek]" caption="YearWeek" attribute="1" defaultMemberUniqueName="[sx_pf_RESULT_Profit].[YearWeek].[All]" allUniqueName="[sx_pf_RESULT_Profit].[YearWeek].[All]" dimensionUniqueName="[sx_pf_RESULT_Profit]" displayFolder="" count="0" memberValueDatatype="130" unbalanced="0"/>
    <cacheHierarchy uniqueName="[sx_pf_RESULT_Profit].[Day]" caption="Day" attribute="1" defaultMemberUniqueName="[sx_pf_RESULT_Profit].[Day].[All]" allUniqueName="[sx_pf_RESULT_Profit].[Day].[All]" dimensionUniqueName="[sx_pf_RESULT_Profit]" displayFolder="" count="0" memberValueDatatype="20" unbalanced="0"/>
    <cacheHierarchy uniqueName="[sx_pf_RESULT_Profit].[Date]" caption="Date" attribute="1" time="1" defaultMemberUniqueName="[sx_pf_RESULT_Profit].[Date].[All]" allUniqueName="[sx_pf_RESULT_Profit].[Date].[All]" dimensionUniqueName="[sx_pf_RESULT_Profit]" displayFolder="" count="0" memberValueDatatype="7" unbalanced="0"/>
    <cacheHierarchy uniqueName="[sx_pf_RESULT_Profit].[Value]" caption="Value" attribute="1" defaultMemberUniqueName="[sx_pf_RESULT_Profit].[Value].[All]" allUniqueName="[sx_pf_RESULT_Profit].[Value].[All]" dimensionUniqueName="[sx_pf_RESULT_Profit]" displayFolder="" count="0"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0"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0"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2" memberValueDatatype="130" unbalanced="0">
      <fieldsUsage count="2">
        <fieldUsage x="-1"/>
        <fieldUsage x="4"/>
      </fieldsUsage>
    </cacheHierarchy>
    <cacheHierarchy uniqueName="[sx_pf_RESULT_Profit].[FactoryName]" caption="FactoryName" attribute="1" defaultMemberUniqueName="[sx_pf_RESULT_Profit].[FactoryName].[All]" allUniqueName="[sx_pf_RESULT_Profit].[FactoryName].[All]" dimensionUniqueName="[sx_pf_RESULT_Profit]" displayFolder="" count="0"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0"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0" memberValueDatatype="130" unbalanced="0"/>
    <cacheHierarchy uniqueName="[sx_pf_RESULT_Profit].[ProductLineName]" caption="ProductLineName" attribute="1" defaultMemberUniqueName="[sx_pf_RESULT_Profit].[ProductLineName].[All]" allUniqueName="[sx_pf_RESULT_Profit].[ProductLineName].[All]" dimensionUniqueName="[sx_pf_RESULT_Profit]" displayFolder="" count="0" memberValueDatatype="130" unbalanced="0"/>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0"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0" memberValueDatatype="130" unbalanced="0"/>
    <cacheHierarchy uniqueName="[sx_pf_RESULT_Profit].[ProductName]" caption="ProductName" attribute="1" defaultMemberUniqueName="[sx_pf_RESULT_Profit].[ProductName].[All]" allUniqueName="[sx_pf_RESULT_Profit].[ProductName].[All]" dimensionUniqueName="[sx_pf_RESULT_Profit]" displayFolder="" count="0"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0"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0" memberValueDatatype="130" unbalanced="0"/>
    <cacheHierarchy uniqueName="[sx_pf_RESULT_Profit].[ValueSeriesName]" caption="ValueSeriesName" attribute="1" defaultMemberUniqueName="[sx_pf_RESULT_Profit].[ValueSeriesName].[All]" allUniqueName="[sx_pf_RESULT_Profit].[ValueSeriesName].[All]" dimensionUniqueName="[sx_pf_RESULT_Profit]" displayFolder="" count="2" memberValueDatatype="130" unbalanced="0">
      <fieldsUsage count="2">
        <fieldUsage x="-1"/>
        <fieldUsage x="0"/>
      </fieldsUsage>
    </cacheHierarchy>
    <cacheHierarchy uniqueName="[sx_pf_RESULT_Profit].[ValueSeriesNo]" caption="ValueSeriesNo" attribute="1" defaultMemberUniqueName="[sx_pf_RESULT_Profit].[ValueSeriesNo].[All]" allUniqueName="[sx_pf_RESULT_Profit].[ValueSeriesNo].[All]" dimensionUniqueName="[sx_pf_RESULT_Profit]" displayFolder="" count="0"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0"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0" memberValueDatatype="130" unbalanced="0"/>
    <cacheHierarchy uniqueName="[sx_pf_RESULT_Profit].[Unit]" caption="Unit" attribute="1" defaultMemberUniqueName="[sx_pf_RESULT_Profit].[Unit].[All]" allUniqueName="[sx_pf_RESULT_Profit].[Unit].[All]" dimensionUniqueName="[sx_pf_RESULT_Profit]" displayFolder="" count="0" memberValueDatatype="130" unbalanced="0"/>
    <cacheHierarchy uniqueName="[sx_pf_RESULT_Profit].[Effect]" caption="Effect" attribute="1" defaultMemberUniqueName="[sx_pf_RESULT_Profit].[Effect].[All]" allUniqueName="[sx_pf_RESULT_Profit].[Effect].[All]" dimensionUniqueName="[sx_pf_RESULT_Profit]" displayFolder="" count="0" memberValueDatatype="130" unbalanced="0"/>
    <cacheHierarchy uniqueName="[sx_pf_RESULT_Profit].[Status]" caption="Status" attribute="1" defaultMemberUniqueName="[sx_pf_RESULT_Profit].[Status].[All]" allUniqueName="[sx_pf_RESULT_Profit].[Status].[All]" dimensionUniqueName="[sx_pf_RESULT_Profit]" displayFolder="" count="0"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0"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0"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0"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0"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0"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0"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0"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0"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0"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0"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0"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0"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0"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0"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0"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0"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0"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0"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0"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0"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0"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0"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0"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0"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0"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oneField="1" hidden="1">
      <fieldsUsage count="1">
        <fieldUsage x="1"/>
      </fieldsUsage>
      <extLst>
        <ext xmlns:x15="http://schemas.microsoft.com/office/spreadsheetml/2010/11/main" uri="{B97F6D7D-B522-45F9-BDA1-12C45D357490}">
          <x15:cacheHierarchy aggregatedColumn="119"/>
        </ext>
      </extLst>
    </cacheHierarchy>
    <cacheHierarchy uniqueName="[Measures].[Summe von Value_EarningAbsolut]" caption="Summe von Value_EarningAbsolut" measure="1" displayFolder="" measureGroup="sx_pf_RESULT_Profit" count="0" hidden="1">
      <extLst>
        <ext xmlns:x15="http://schemas.microsoft.com/office/spreadsheetml/2010/11/main" uri="{B97F6D7D-B522-45F9-BDA1-12C45D357490}">
          <x15:cacheHierarchy aggregatedColumn="121"/>
        </ext>
      </extLst>
    </cacheHierarchy>
    <cacheHierarchy uniqueName="[Measures].[Summe von Value_CostAbsolut]" caption="Summe von Value_CostAbsolut" measure="1" displayFolder="" measureGroup="sx_pf_RESULT_Profit" count="0" hidden="1">
      <extLst>
        <ext xmlns:x15="http://schemas.microsoft.com/office/spreadsheetml/2010/11/main" uri="{B97F6D7D-B522-45F9-BDA1-12C45D357490}">
          <x15:cacheHierarchy aggregatedColumn="120"/>
        </ext>
      </extLst>
    </cacheHierarchy>
    <cacheHierarchy uniqueName="[Measures].[Summe von Value 2]" caption="Summe von Value 2" measure="1" displayFolder="" measureGroup="sx_pf_RESULT_Balance" count="0" hidden="1">
      <extLst>
        <ext xmlns:x15="http://schemas.microsoft.com/office/spreadsheetml/2010/11/main" uri="{B97F6D7D-B522-45F9-BDA1-12C45D357490}">
          <x15:cacheHierarchy aggregatedColumn="10"/>
        </ext>
      </extLst>
    </cacheHierarchy>
    <cacheHierarchy uniqueName="[Measures].[Summe von Value 3]" caption="Summe von Value 3" measure="1" displayFolder="" measureGroup="sx_pf_RESULT_Numeric" count="0" hidden="1">
      <extLst>
        <ext xmlns:x15="http://schemas.microsoft.com/office/spreadsheetml/2010/11/main" uri="{B97F6D7D-B522-45F9-BDA1-12C45D357490}">
          <x15:cacheHierarchy aggregatedColumn="64"/>
        </ext>
      </extLst>
    </cacheHierarchy>
  </cacheHierarchies>
  <kpis count="0"/>
  <dimensions count="4">
    <dimension measure="1" name="Measures" uniqueName="[Measures]" caption="Measures"/>
    <dimension name="sx_pf_RESULT_Balance" uniqueName="[sx_pf_RESULT_Balance]" caption="sx_pf_RESULT_Balance"/>
    <dimension name="sx_pf_RESULT_Numeric" uniqueName="[sx_pf_RESULT_Numeric]" caption="sx_pf_RESULT_Numeric"/>
    <dimension name="sx_pf_RESULT_Profit" uniqueName="[sx_pf_RESULT_Profit]" caption="sx_pf_RESULT_Profit"/>
  </dimensions>
  <measureGroups count="3">
    <measureGroup name="sx_pf_RESULT_Balance" caption="sx_pf_RESULT_Balance"/>
    <measureGroup name="sx_pf_RESULT_Numeric" caption="sx_pf_RESULT_Numeric"/>
    <measureGroup name="sx_pf_RESULT_Profit" caption="sx_pf_RESULT_Profit"/>
  </measureGroups>
  <maps count="3">
    <map measureGroup="0" dimension="1"/>
    <map measureGroup="1" dimension="2"/>
    <map measureGroup="2" dimension="3"/>
  </maps>
  <extLst>
    <ext xmlns:x14="http://schemas.microsoft.com/office/spreadsheetml/2009/9/main" uri="{725AE2AE-9491-48be-B2B4-4EB974FC3084}">
      <x14:pivotCacheDefinition pivotCacheId="3"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2956.862181944445" backgroundQuery="1" createdVersion="6" refreshedVersion="6" minRefreshableVersion="3" recordCount="0" supportSubquery="1" supportAdvancedDrill="1" xr:uid="{00000000-000A-0000-FFFF-FFFF11000000}">
  <cacheSource type="external" connectionId="2">
    <extLst>
      <ext xmlns:x14="http://schemas.microsoft.com/office/spreadsheetml/2009/9/main" uri="{F057638F-6D5F-4e77-A914-E7F072B9BCA8}">
        <x14:sourceConnection name="ThisWorkbookDataModel"/>
      </ext>
    </extLst>
  </cacheSource>
  <cacheFields count="4">
    <cacheField name="[sx_pf_RESULT_Profit].[FactoryIDName].[FactoryIDName]" caption="FactoryIDName" numFmtId="0" hierarchy="122" level="1">
      <sharedItems count="2">
        <s v="F010 Familienunternehmen Kunze GmbH"/>
        <s v="F015 Betreutes Wohnen Kunze GmbH"/>
      </sharedItems>
    </cacheField>
    <cacheField name="[Measures].[Summe von Value]" caption="Summe von Value" numFmtId="0" hierarchy="168" level="32767"/>
    <cacheField name="[sx_pf_RESULT_Profit].[Month].[Month]" caption="Month" numFmtId="0" hierarchy="114" level="1">
      <sharedItems containsSemiMixedTypes="0" containsNonDate="0" containsString="0"/>
    </cacheField>
    <cacheField name="[sx_pf_RESULT_Profit].[Year].[Year]" caption="Year" numFmtId="0" hierarchy="113" level="1">
      <sharedItems containsSemiMixedTypes="0" containsNonDate="0" containsString="0"/>
    </cacheField>
  </cacheFields>
  <cacheHierarchies count="173">
    <cacheHierarchy uniqueName="[sx_pf_RESULT_Balance].[FactoryID]" caption="FactoryID" attribute="1" defaultMemberUniqueName="[sx_pf_RESULT_Balance].[FactoryID].[All]" allUniqueName="[sx_pf_RESULT_Balance].[FactoryID].[All]" dimensionUniqueName="[sx_pf_RESULT_Balance]" displayFolder="" count="0"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0"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0"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0" memberValueDatatype="130" unbalanced="0"/>
    <cacheHierarchy uniqueName="[sx_pf_RESULT_Balance].[Year]" caption="Year" attribute="1" defaultMemberUniqueName="[sx_pf_RESULT_Balance].[Year].[All]" allUniqueName="[sx_pf_RESULT_Balance].[Year].[All]" dimensionUniqueName="[sx_pf_RESULT_Balance]" displayFolder="" count="0" memberValueDatatype="20" unbalanced="0"/>
    <cacheHierarchy uniqueName="[sx_pf_RESULT_Balance].[Month]" caption="Month" attribute="1" defaultMemberUniqueName="[sx_pf_RESULT_Balance].[Month].[All]" allUniqueName="[sx_pf_RESULT_Balance].[Month].[All]" dimensionUniqueName="[sx_pf_RESULT_Balance]" displayFolder="" count="0" memberValueDatatype="20" unbalanced="0"/>
    <cacheHierarchy uniqueName="[sx_pf_RESULT_Balance].[Week]" caption="Week" attribute="1" defaultMemberUniqueName="[sx_pf_RESULT_Balance].[Week].[All]" allUniqueName="[sx_pf_RESULT_Balance].[Week].[All]" dimensionUniqueName="[sx_pf_RESULT_Balance]" displayFolder="" count="0" memberValueDatatype="20" unbalanced="0"/>
    <cacheHierarchy uniqueName="[sx_pf_RESULT_Balance].[YearWeek]" caption="YearWeek" attribute="1" defaultMemberUniqueName="[sx_pf_RESULT_Balance].[YearWeek].[All]" allUniqueName="[sx_pf_RESULT_Balance].[YearWeek].[All]" dimensionUniqueName="[sx_pf_RESULT_Balance]" displayFolder="" count="0" memberValueDatatype="130" unbalanced="0"/>
    <cacheHierarchy uniqueName="[sx_pf_RESULT_Balance].[Day]" caption="Day" attribute="1" defaultMemberUniqueName="[sx_pf_RESULT_Balance].[Day].[All]" allUniqueName="[sx_pf_RESULT_Balance].[Day].[All]" dimensionUniqueName="[sx_pf_RESULT_Balance]" displayFolder="" count="0" memberValueDatatype="20" unbalanced="0"/>
    <cacheHierarchy uniqueName="[sx_pf_RESULT_Balance].[Date]" caption="Date" attribute="1" time="1" defaultMemberUniqueName="[sx_pf_RESULT_Balance].[Date].[All]" allUniqueName="[sx_pf_RESULT_Balance].[Date].[All]" dimensionUniqueName="[sx_pf_RESULT_Balance]" displayFolder="" count="0" memberValueDatatype="7" unbalanced="0"/>
    <cacheHierarchy uniqueName="[sx_pf_RESULT_Balance].[Value]" caption="Value" attribute="1" defaultMemberUniqueName="[sx_pf_RESULT_Balance].[Value].[All]" allUniqueName="[sx_pf_RESULT_Balance].[Value].[All]" dimensionUniqueName="[sx_pf_RESULT_Balance]" displayFolder="" count="0"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0" memberValueDatatype="130" unbalanced="0"/>
    <cacheHierarchy uniqueName="[sx_pf_RESULT_Balance].[FactoryName]" caption="FactoryName" attribute="1" defaultMemberUniqueName="[sx_pf_RESULT_Balance].[FactoryName].[All]" allUniqueName="[sx_pf_RESULT_Balance].[FactoryName].[All]" dimensionUniqueName="[sx_pf_RESULT_Balance]" displayFolder="" count="0"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0"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0" memberValueDatatype="130" unbalanced="0"/>
    <cacheHierarchy uniqueName="[sx_pf_RESULT_Balance].[ProductLineName]" caption="ProductLineName" attribute="1" defaultMemberUniqueName="[sx_pf_RESULT_Balance].[ProductLineName].[All]" allUniqueName="[sx_pf_RESULT_Balance].[ProductLineName].[All]" dimensionUniqueName="[sx_pf_RESULT_Balance]" displayFolder="" count="0"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0"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0" memberValueDatatype="130" unbalanced="0"/>
    <cacheHierarchy uniqueName="[sx_pf_RESULT_Balance].[ProductName]" caption="ProductName" attribute="1" defaultMemberUniqueName="[sx_pf_RESULT_Balance].[ProductName].[All]" allUniqueName="[sx_pf_RESULT_Balance].[ProductName].[All]" dimensionUniqueName="[sx_pf_RESULT_Balance]" displayFolder="" count="0"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0"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0"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0" memberValueDatatype="130" unbalanced="0"/>
    <cacheHierarchy uniqueName="[sx_pf_RESULT_Balance].[ValueSeriesNo]" caption="ValueSeriesNo" attribute="1" defaultMemberUniqueName="[sx_pf_RESULT_Balance].[ValueSeriesNo].[All]" allUniqueName="[sx_pf_RESULT_Balance].[ValueSeriesNo].[All]" dimensionUniqueName="[sx_pf_RESULT_Balance]" displayFolder="" count="0"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0"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0" memberValueDatatype="130" unbalanced="0"/>
    <cacheHierarchy uniqueName="[sx_pf_RESULT_Balance].[Unit]" caption="Unit" attribute="1" defaultMemberUniqueName="[sx_pf_RESULT_Balance].[Unit].[All]" allUniqueName="[sx_pf_RESULT_Balance].[Unit].[All]" dimensionUniqueName="[sx_pf_RESULT_Balance]" displayFolder="" count="0" memberValueDatatype="130" unbalanced="0"/>
    <cacheHierarchy uniqueName="[sx_pf_RESULT_Balance].[Effect]" caption="Effect" attribute="1" defaultMemberUniqueName="[sx_pf_RESULT_Balance].[Effect].[All]" allUniqueName="[sx_pf_RESULT_Balance].[Effect].[All]" dimensionUniqueName="[sx_pf_RESULT_Balance]" displayFolder="" count="0"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0" memberValueDatatype="130" unbalanced="0"/>
    <cacheHierarchy uniqueName="[sx_pf_RESULT_Balance].[Status]" caption="Status" attribute="1" defaultMemberUniqueName="[sx_pf_RESULT_Balance].[Status].[All]" allUniqueName="[sx_pf_RESULT_Balance].[Status].[All]" dimensionUniqueName="[sx_pf_RESULT_Balance]" displayFolder="" count="0"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0"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0"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0"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0"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0"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0"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0"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0"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0"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0"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0"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0"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0"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0"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0"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0"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0"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0"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0"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0"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0"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0"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0"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0"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0"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0"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0"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0"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0" memberValueDatatype="130" unbalanced="0"/>
    <cacheHierarchy uniqueName="[sx_pf_RESULT_Numeric].[Year]" caption="Year" attribute="1" defaultMemberUniqueName="[sx_pf_RESULT_Numeric].[Year].[All]" allUniqueName="[sx_pf_RESULT_Numeric].[Year].[All]" dimensionUniqueName="[sx_pf_RESULT_Numeric]" displayFolder="" count="0" memberValueDatatype="20" unbalanced="0"/>
    <cacheHierarchy uniqueName="[sx_pf_RESULT_Numeric].[Month]" caption="Month" attribute="1" defaultMemberUniqueName="[sx_pf_RESULT_Numeric].[Month].[All]" allUniqueName="[sx_pf_RESULT_Numeric].[Month].[All]" dimensionUniqueName="[sx_pf_RESULT_Numeric]" displayFolder="" count="0" memberValueDatatype="20" unbalanced="0"/>
    <cacheHierarchy uniqueName="[sx_pf_RESULT_Numeric].[Week]" caption="Week" attribute="1" defaultMemberUniqueName="[sx_pf_RESULT_Numeric].[Week].[All]" allUniqueName="[sx_pf_RESULT_Numeric].[Week].[All]" dimensionUniqueName="[sx_pf_RESULT_Numeric]" displayFolder="" count="0" memberValueDatatype="20" unbalanced="0"/>
    <cacheHierarchy uniqueName="[sx_pf_RESULT_Numeric].[YearWeek]" caption="YearWeek" attribute="1" defaultMemberUniqueName="[sx_pf_RESULT_Numeric].[YearWeek].[All]" allUniqueName="[sx_pf_RESULT_Numeric].[YearWeek].[All]" dimensionUniqueName="[sx_pf_RESULT_Numeric]" displayFolder="" count="0" memberValueDatatype="130" unbalanced="0"/>
    <cacheHierarchy uniqueName="[sx_pf_RESULT_Numeric].[Day]" caption="Day" attribute="1" defaultMemberUniqueName="[sx_pf_RESULT_Numeric].[Day].[All]" allUniqueName="[sx_pf_RESULT_Numeric].[Day].[All]" dimensionUniqueName="[sx_pf_RESULT_Numeric]" displayFolder="" count="0" memberValueDatatype="20" unbalanced="0"/>
    <cacheHierarchy uniqueName="[sx_pf_RESULT_Numeric].[Date]" caption="Date" attribute="1" time="1" defaultMemberUniqueName="[sx_pf_RESULT_Numeric].[Date].[All]" allUniqueName="[sx_pf_RESULT_Numeric].[Date].[All]" dimensionUniqueName="[sx_pf_RESULT_Numeric]" displayFolder="" count="0" memberValueDatatype="7" unbalanced="0"/>
    <cacheHierarchy uniqueName="[sx_pf_RESULT_Numeric].[Value]" caption="Value" attribute="1" defaultMemberUniqueName="[sx_pf_RESULT_Numeric].[Value].[All]" allUniqueName="[sx_pf_RESULT_Numeric].[Value].[All]" dimensionUniqueName="[sx_pf_RESULT_Numeric]" displayFolder="" count="0"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0"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0" memberValueDatatype="5" unbalanced="0"/>
    <cacheHierarchy uniqueName="[sx_pf_RESULT_Numeric].[FactoryIDName]" caption="FactoryIDName" attribute="1" defaultMemberUniqueName="[sx_pf_RESULT_Numeric].[FactoryIDName].[All]" allUniqueName="[sx_pf_RESULT_Numeric].[FactoryIDName].[All]" dimensionUniqueName="[sx_pf_RESULT_Numeric]" displayFolder="" count="0" memberValueDatatype="130" unbalanced="0"/>
    <cacheHierarchy uniqueName="[sx_pf_RESULT_Numeric].[FactoryName]" caption="FactoryName" attribute="1" defaultMemberUniqueName="[sx_pf_RESULT_Numeric].[FactoryName].[All]" allUniqueName="[sx_pf_RESULT_Numeric].[FactoryName].[All]" dimensionUniqueName="[sx_pf_RESULT_Numeric]" displayFolder="" count="0"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0"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0" memberValueDatatype="130" unbalanced="0"/>
    <cacheHierarchy uniqueName="[sx_pf_RESULT_Numeric].[ProductLineName]" caption="ProductLineName" attribute="1" defaultMemberUniqueName="[sx_pf_RESULT_Numeric].[ProductLineName].[All]" allUniqueName="[sx_pf_RESULT_Numeric].[ProductLineName].[All]" dimensionUniqueName="[sx_pf_RESULT_Numeric]" displayFolder="" count="0"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0" memberValueDatatype="130" unbalanced="0"/>
    <cacheHierarchy uniqueName="[sx_pf_RESULT_Numeric].[ProductIDName]" caption="ProductIDName" attribute="1" defaultMemberUniqueName="[sx_pf_RESULT_Numeric].[ProductIDName].[All]" allUniqueName="[sx_pf_RESULT_Numeric].[ProductIDName].[All]" dimensionUniqueName="[sx_pf_RESULT_Numeric]" displayFolder="" count="0" memberValueDatatype="130" unbalanced="0"/>
    <cacheHierarchy uniqueName="[sx_pf_RESULT_Numeric].[ProductName]" caption="ProductName" attribute="1" defaultMemberUniqueName="[sx_pf_RESULT_Numeric].[ProductName].[All]" allUniqueName="[sx_pf_RESULT_Numeric].[ProductName].[All]" dimensionUniqueName="[sx_pf_RESULT_Numeric]" displayFolder="" count="0"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0"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0" memberValueDatatype="130" unbalanced="0"/>
    <cacheHierarchy uniqueName="[sx_pf_RESULT_Numeric].[ValueSeriesName]" caption="ValueSeriesName" attribute="1" defaultMemberUniqueName="[sx_pf_RESULT_Numeric].[ValueSeriesName].[All]" allUniqueName="[sx_pf_RESULT_Numeric].[ValueSeriesName].[All]" dimensionUniqueName="[sx_pf_RESULT_Numeric]" displayFolder="" count="0" memberValueDatatype="130" unbalanced="0"/>
    <cacheHierarchy uniqueName="[sx_pf_RESULT_Numeric].[ValueSeriesNo]" caption="ValueSeriesNo" attribute="1" defaultMemberUniqueName="[sx_pf_RESULT_Numeric].[ValueSeriesNo].[All]" allUniqueName="[sx_pf_RESULT_Numeric].[ValueSeriesNo].[All]" dimensionUniqueName="[sx_pf_RESULT_Numeric]" displayFolder="" count="0"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0"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0" memberValueDatatype="130" unbalanced="0"/>
    <cacheHierarchy uniqueName="[sx_pf_RESULT_Numeric].[Unit]" caption="Unit" attribute="1" defaultMemberUniqueName="[sx_pf_RESULT_Numeric].[Unit].[All]" allUniqueName="[sx_pf_RESULT_Numeric].[Unit].[All]" dimensionUniqueName="[sx_pf_RESULT_Numeric]" displayFolder="" count="0" memberValueDatatype="130" unbalanced="0"/>
    <cacheHierarchy uniqueName="[sx_pf_RESULT_Numeric].[Effect]" caption="Effect" attribute="1" defaultMemberUniqueName="[sx_pf_RESULT_Numeric].[Effect].[All]" allUniqueName="[sx_pf_RESULT_Numeric].[Effect].[All]" dimensionUniqueName="[sx_pf_RESULT_Numeric]" displayFolder="" count="0" memberValueDatatype="130" unbalanced="0"/>
    <cacheHierarchy uniqueName="[sx_pf_RESULT_Numeric].[Status]" caption="Status" attribute="1" defaultMemberUniqueName="[sx_pf_RESULT_Numeric].[Status].[All]" allUniqueName="[sx_pf_RESULT_Numeric].[Status].[All]" dimensionUniqueName="[sx_pf_RESULT_Numeric]" displayFolder="" count="0"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0"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0"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0"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0"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0"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0"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0"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0"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0"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0"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0"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0"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0"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0"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0"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0"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0"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0"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0"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0"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0"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0"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0"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0"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0" memberValueDatatype="130" unbalanced="0"/>
    <cacheHierarchy uniqueName="[sx_pf_RESULT_Profit].[FactoryID]" caption="FactoryID" attribute="1" defaultMemberUniqueName="[sx_pf_RESULT_Profit].[FactoryID].[All]" allUniqueName="[sx_pf_RESULT_Profit].[FactoryID].[All]" dimensionUniqueName="[sx_pf_RESULT_Profit]" displayFolder="" count="0" memberValueDatatype="130" unbalanced="0"/>
    <cacheHierarchy uniqueName="[sx_pf_RESULT_Profit].[ProductLineID]" caption="ProductLineID" attribute="1" defaultMemberUniqueName="[sx_pf_RESULT_Profit].[ProductLineID].[All]" allUniqueName="[sx_pf_RESULT_Profit].[ProductLineID].[All]" dimensionUniqueName="[sx_pf_RESULT_Profit]" displayFolder="" count="0" memberValueDatatype="130" unbalanced="0"/>
    <cacheHierarchy uniqueName="[sx_pf_RESULT_Profit].[ProductID]" caption="ProductID" attribute="1" defaultMemberUniqueName="[sx_pf_RESULT_Profit].[ProductID].[All]" allUniqueName="[sx_pf_RESULT_Profit].[ProductID].[All]" dimensionUniqueName="[sx_pf_RESULT_Profit]" displayFolder="" count="0"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0" memberValueDatatype="130" unbalanced="0"/>
    <cacheHierarchy uniqueName="[sx_pf_RESULT_Profit].[Year]" caption="Year" attribute="1" defaultMemberUniqueName="[sx_pf_RESULT_Profit].[Year].[All]" allUniqueName="[sx_pf_RESULT_Profit].[Year].[All]" dimensionUniqueName="[sx_pf_RESULT_Profit]" displayFolder="" count="2" memberValueDatatype="20" unbalanced="0">
      <fieldsUsage count="2">
        <fieldUsage x="-1"/>
        <fieldUsage x="3"/>
      </fieldsUsage>
    </cacheHierarchy>
    <cacheHierarchy uniqueName="[sx_pf_RESULT_Profit].[Month]" caption="Month" attribute="1" defaultMemberUniqueName="[sx_pf_RESULT_Profit].[Month].[All]" allUniqueName="[sx_pf_RESULT_Profit].[Month].[All]" dimensionUniqueName="[sx_pf_RESULT_Profit]" displayFolder="" count="2" memberValueDatatype="20" unbalanced="0">
      <fieldsUsage count="2">
        <fieldUsage x="-1"/>
        <fieldUsage x="2"/>
      </fieldsUsage>
    </cacheHierarchy>
    <cacheHierarchy uniqueName="[sx_pf_RESULT_Profit].[Week]" caption="Week" attribute="1" defaultMemberUniqueName="[sx_pf_RESULT_Profit].[Week].[All]" allUniqueName="[sx_pf_RESULT_Profit].[Week].[All]" dimensionUniqueName="[sx_pf_RESULT_Profit]" displayFolder="" count="0" memberValueDatatype="20" unbalanced="0"/>
    <cacheHierarchy uniqueName="[sx_pf_RESULT_Profit].[YearWeek]" caption="YearWeek" attribute="1" defaultMemberUniqueName="[sx_pf_RESULT_Profit].[YearWeek].[All]" allUniqueName="[sx_pf_RESULT_Profit].[YearWeek].[All]" dimensionUniqueName="[sx_pf_RESULT_Profit]" displayFolder="" count="0" memberValueDatatype="130" unbalanced="0"/>
    <cacheHierarchy uniqueName="[sx_pf_RESULT_Profit].[Day]" caption="Day" attribute="1" defaultMemberUniqueName="[sx_pf_RESULT_Profit].[Day].[All]" allUniqueName="[sx_pf_RESULT_Profit].[Day].[All]" dimensionUniqueName="[sx_pf_RESULT_Profit]" displayFolder="" count="0" memberValueDatatype="20" unbalanced="0"/>
    <cacheHierarchy uniqueName="[sx_pf_RESULT_Profit].[Date]" caption="Date" attribute="1" time="1" defaultMemberUniqueName="[sx_pf_RESULT_Profit].[Date].[All]" allUniqueName="[sx_pf_RESULT_Profit].[Date].[All]" dimensionUniqueName="[sx_pf_RESULT_Profit]" displayFolder="" count="0" memberValueDatatype="7" unbalanced="0"/>
    <cacheHierarchy uniqueName="[sx_pf_RESULT_Profit].[Value]" caption="Value" attribute="1" defaultMemberUniqueName="[sx_pf_RESULT_Profit].[Value].[All]" allUniqueName="[sx_pf_RESULT_Profit].[Value].[All]" dimensionUniqueName="[sx_pf_RESULT_Profit]" displayFolder="" count="0"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0"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0"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2" memberValueDatatype="130" unbalanced="0">
      <fieldsUsage count="2">
        <fieldUsage x="-1"/>
        <fieldUsage x="0"/>
      </fieldsUsage>
    </cacheHierarchy>
    <cacheHierarchy uniqueName="[sx_pf_RESULT_Profit].[FactoryName]" caption="FactoryName" attribute="1" defaultMemberUniqueName="[sx_pf_RESULT_Profit].[FactoryName].[All]" allUniqueName="[sx_pf_RESULT_Profit].[FactoryName].[All]" dimensionUniqueName="[sx_pf_RESULT_Profit]" displayFolder="" count="0"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0"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0" memberValueDatatype="130" unbalanced="0"/>
    <cacheHierarchy uniqueName="[sx_pf_RESULT_Profit].[ProductLineName]" caption="ProductLineName" attribute="1" defaultMemberUniqueName="[sx_pf_RESULT_Profit].[ProductLineName].[All]" allUniqueName="[sx_pf_RESULT_Profit].[ProductLineName].[All]" dimensionUniqueName="[sx_pf_RESULT_Profit]" displayFolder="" count="0" memberValueDatatype="130" unbalanced="0"/>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0"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0" memberValueDatatype="130" unbalanced="0"/>
    <cacheHierarchy uniqueName="[sx_pf_RESULT_Profit].[ProductName]" caption="ProductName" attribute="1" defaultMemberUniqueName="[sx_pf_RESULT_Profit].[ProductName].[All]" allUniqueName="[sx_pf_RESULT_Profit].[ProductName].[All]" dimensionUniqueName="[sx_pf_RESULT_Profit]" displayFolder="" count="0"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0"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0" memberValueDatatype="130" unbalanced="0"/>
    <cacheHierarchy uniqueName="[sx_pf_RESULT_Profit].[ValueSeriesName]" caption="ValueSeriesName" attribute="1" defaultMemberUniqueName="[sx_pf_RESULT_Profit].[ValueSeriesName].[All]" allUniqueName="[sx_pf_RESULT_Profit].[ValueSeriesName].[All]" dimensionUniqueName="[sx_pf_RESULT_Profit]" displayFolder="" count="0" memberValueDatatype="130" unbalanced="0"/>
    <cacheHierarchy uniqueName="[sx_pf_RESULT_Profit].[ValueSeriesNo]" caption="ValueSeriesNo" attribute="1" defaultMemberUniqueName="[sx_pf_RESULT_Profit].[ValueSeriesNo].[All]" allUniqueName="[sx_pf_RESULT_Profit].[ValueSeriesNo].[All]" dimensionUniqueName="[sx_pf_RESULT_Profit]" displayFolder="" count="0"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0"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0" memberValueDatatype="130" unbalanced="0"/>
    <cacheHierarchy uniqueName="[sx_pf_RESULT_Profit].[Unit]" caption="Unit" attribute="1" defaultMemberUniqueName="[sx_pf_RESULT_Profit].[Unit].[All]" allUniqueName="[sx_pf_RESULT_Profit].[Unit].[All]" dimensionUniqueName="[sx_pf_RESULT_Profit]" displayFolder="" count="0" memberValueDatatype="130" unbalanced="0"/>
    <cacheHierarchy uniqueName="[sx_pf_RESULT_Profit].[Effect]" caption="Effect" attribute="1" defaultMemberUniqueName="[sx_pf_RESULT_Profit].[Effect].[All]" allUniqueName="[sx_pf_RESULT_Profit].[Effect].[All]" dimensionUniqueName="[sx_pf_RESULT_Profit]" displayFolder="" count="0" memberValueDatatype="130" unbalanced="0"/>
    <cacheHierarchy uniqueName="[sx_pf_RESULT_Profit].[Status]" caption="Status" attribute="1" defaultMemberUniqueName="[sx_pf_RESULT_Profit].[Status].[All]" allUniqueName="[sx_pf_RESULT_Profit].[Status].[All]" dimensionUniqueName="[sx_pf_RESULT_Profit]" displayFolder="" count="0"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0"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0"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0"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0"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0"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0"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0"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0"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0"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0"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0"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0"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0"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0"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0"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0"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0"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0"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0"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0"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0"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0"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0"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0"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0"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oneField="1" hidden="1">
      <fieldsUsage count="1">
        <fieldUsage x="1"/>
      </fieldsUsage>
      <extLst>
        <ext xmlns:x15="http://schemas.microsoft.com/office/spreadsheetml/2010/11/main" uri="{B97F6D7D-B522-45F9-BDA1-12C45D357490}">
          <x15:cacheHierarchy aggregatedColumn="119"/>
        </ext>
      </extLst>
    </cacheHierarchy>
    <cacheHierarchy uniqueName="[Measures].[Summe von Value_EarningAbsolut]" caption="Summe von Value_EarningAbsolut" measure="1" displayFolder="" measureGroup="sx_pf_RESULT_Profit" count="0" hidden="1">
      <extLst>
        <ext xmlns:x15="http://schemas.microsoft.com/office/spreadsheetml/2010/11/main" uri="{B97F6D7D-B522-45F9-BDA1-12C45D357490}">
          <x15:cacheHierarchy aggregatedColumn="121"/>
        </ext>
      </extLst>
    </cacheHierarchy>
    <cacheHierarchy uniqueName="[Measures].[Summe von Value_CostAbsolut]" caption="Summe von Value_CostAbsolut" measure="1" displayFolder="" measureGroup="sx_pf_RESULT_Profit" count="0" hidden="1">
      <extLst>
        <ext xmlns:x15="http://schemas.microsoft.com/office/spreadsheetml/2010/11/main" uri="{B97F6D7D-B522-45F9-BDA1-12C45D357490}">
          <x15:cacheHierarchy aggregatedColumn="120"/>
        </ext>
      </extLst>
    </cacheHierarchy>
    <cacheHierarchy uniqueName="[Measures].[Summe von Value 2]" caption="Summe von Value 2" measure="1" displayFolder="" measureGroup="sx_pf_RESULT_Balance" count="0" hidden="1">
      <extLst>
        <ext xmlns:x15="http://schemas.microsoft.com/office/spreadsheetml/2010/11/main" uri="{B97F6D7D-B522-45F9-BDA1-12C45D357490}">
          <x15:cacheHierarchy aggregatedColumn="10"/>
        </ext>
      </extLst>
    </cacheHierarchy>
    <cacheHierarchy uniqueName="[Measures].[Summe von Value 3]" caption="Summe von Value 3" measure="1" displayFolder="" measureGroup="sx_pf_RESULT_Numeric" count="0" hidden="1">
      <extLst>
        <ext xmlns:x15="http://schemas.microsoft.com/office/spreadsheetml/2010/11/main" uri="{B97F6D7D-B522-45F9-BDA1-12C45D357490}">
          <x15:cacheHierarchy aggregatedColumn="64"/>
        </ext>
      </extLst>
    </cacheHierarchy>
  </cacheHierarchies>
  <kpis count="0"/>
  <dimensions count="4">
    <dimension measure="1" name="Measures" uniqueName="[Measures]" caption="Measures"/>
    <dimension name="sx_pf_RESULT_Balance" uniqueName="[sx_pf_RESULT_Balance]" caption="sx_pf_RESULT_Balance"/>
    <dimension name="sx_pf_RESULT_Numeric" uniqueName="[sx_pf_RESULT_Numeric]" caption="sx_pf_RESULT_Numeric"/>
    <dimension name="sx_pf_RESULT_Profit" uniqueName="[sx_pf_RESULT_Profit]" caption="sx_pf_RESULT_Profit"/>
  </dimensions>
  <measureGroups count="3">
    <measureGroup name="sx_pf_RESULT_Balance" caption="sx_pf_RESULT_Balance"/>
    <measureGroup name="sx_pf_RESULT_Numeric" caption="sx_pf_RESULT_Numeric"/>
    <measureGroup name="sx_pf_RESULT_Profit" caption="sx_pf_RESULT_Profit"/>
  </measureGroups>
  <maps count="3">
    <map measureGroup="0" dimension="1"/>
    <map measureGroup="1" dimension="2"/>
    <map measureGroup="2" dimension="3"/>
  </maps>
  <extLst>
    <ext xmlns:x14="http://schemas.microsoft.com/office/spreadsheetml/2009/9/main" uri="{725AE2AE-9491-48be-B2B4-4EB974FC3084}">
      <x14:pivotCacheDefinition pivotCacheId="1"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FFFF-FFFF05000000}" name="PivotChartTable6" cacheId="7"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chartFormat="1">
  <location ref="A1:B163" firstHeaderRow="1" firstDataRow="1" firstDataCol="1"/>
  <pivotFields count="6">
    <pivotField dataField="1" showAll="0"/>
    <pivotField axis="axisRow" allDrilled="1" showAll="0" sortType="descending" defaultAttributeDrillState="1">
      <items count="16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t="default"/>
      </items>
      <autoSortScope>
        <pivotArea dataOnly="0" outline="0" fieldPosition="0">
          <references count="1">
            <reference field="4294967294" count="1" selected="0">
              <x v="0"/>
            </reference>
          </references>
        </pivotArea>
      </autoSortScope>
    </pivotField>
    <pivotField allDrilled="1" showAll="0" dataSourceSort="1" defaultAttributeDrillState="1"/>
    <pivotField allDrilled="1" showAll="0" dataSourceSort="1" defaultAttributeDrillState="1"/>
    <pivotField allDrilled="1" showAll="0" dataSourceSort="1" defaultAttributeDrillState="1"/>
    <pivotField allDrilled="1" showAll="0" dataSourceSort="1" defaultAttributeDrillState="1"/>
  </pivotFields>
  <rowFields count="1">
    <field x="1"/>
  </rowFields>
  <rowItems count="162">
    <i>
      <x v="128"/>
    </i>
    <i>
      <x v="127"/>
    </i>
    <i>
      <x v="26"/>
    </i>
    <i>
      <x v="35"/>
    </i>
    <i>
      <x v="125"/>
    </i>
    <i>
      <x v="1"/>
    </i>
    <i>
      <x v="70"/>
    </i>
    <i>
      <x v="65"/>
    </i>
    <i>
      <x v="99"/>
    </i>
    <i>
      <x v="38"/>
    </i>
    <i>
      <x v="43"/>
    </i>
    <i>
      <x v="51"/>
    </i>
    <i>
      <x v="108"/>
    </i>
    <i>
      <x v="60"/>
    </i>
    <i>
      <x v="149"/>
    </i>
    <i>
      <x v="106"/>
    </i>
    <i>
      <x v="78"/>
    </i>
    <i>
      <x v="72"/>
    </i>
    <i>
      <x v="53"/>
    </i>
    <i>
      <x v="27"/>
    </i>
    <i>
      <x v="146"/>
    </i>
    <i>
      <x v="57"/>
    </i>
    <i>
      <x v="101"/>
    </i>
    <i>
      <x v="47"/>
    </i>
    <i>
      <x v="29"/>
    </i>
    <i>
      <x v="22"/>
    </i>
    <i>
      <x v="135"/>
    </i>
    <i>
      <x v="17"/>
    </i>
    <i>
      <x v="157"/>
    </i>
    <i>
      <x v="104"/>
    </i>
    <i>
      <x v="56"/>
    </i>
    <i>
      <x v="116"/>
    </i>
    <i>
      <x v="9"/>
    </i>
    <i>
      <x v="158"/>
    </i>
    <i>
      <x v="153"/>
    </i>
    <i>
      <x v="144"/>
    </i>
    <i>
      <x v="122"/>
    </i>
    <i>
      <x v="123"/>
    </i>
    <i>
      <x v="88"/>
    </i>
    <i>
      <x v="102"/>
    </i>
    <i>
      <x v="97"/>
    </i>
    <i>
      <x v="94"/>
    </i>
    <i>
      <x v="100"/>
    </i>
    <i>
      <x v="87"/>
    </i>
    <i>
      <x v="80"/>
    </i>
    <i>
      <x v="79"/>
    </i>
    <i>
      <x v="137"/>
    </i>
    <i>
      <x v="132"/>
    </i>
    <i>
      <x v="138"/>
    </i>
    <i>
      <x v="152"/>
    </i>
    <i>
      <x v="118"/>
    </i>
    <i>
      <x v="126"/>
    </i>
    <i>
      <x v="124"/>
    </i>
    <i>
      <x v="119"/>
    </i>
    <i>
      <x v="117"/>
    </i>
    <i>
      <x v="109"/>
    </i>
    <i>
      <x v="121"/>
    </i>
    <i>
      <x v="90"/>
    </i>
    <i>
      <x v="103"/>
    </i>
    <i>
      <x v="42"/>
    </i>
    <i>
      <x v="31"/>
    </i>
    <i>
      <x v="159"/>
    </i>
    <i>
      <x v="95"/>
    </i>
    <i>
      <x v="81"/>
    </i>
    <i>
      <x v="33"/>
    </i>
    <i>
      <x v="130"/>
    </i>
    <i>
      <x v="129"/>
    </i>
    <i>
      <x v="15"/>
    </i>
    <i>
      <x v="62"/>
    </i>
    <i>
      <x v="91"/>
    </i>
    <i>
      <x v="64"/>
    </i>
    <i>
      <x v="150"/>
    </i>
    <i>
      <x/>
    </i>
    <i>
      <x v="19"/>
    </i>
    <i>
      <x v="11"/>
    </i>
    <i>
      <x v="6"/>
    </i>
    <i>
      <x v="8"/>
    </i>
    <i>
      <x v="68"/>
    </i>
    <i>
      <x v="140"/>
    </i>
    <i>
      <x v="107"/>
    </i>
    <i>
      <x v="23"/>
    </i>
    <i>
      <x v="73"/>
    </i>
    <i>
      <x v="75"/>
    </i>
    <i>
      <x v="105"/>
    </i>
    <i>
      <x v="115"/>
    </i>
    <i>
      <x v="142"/>
    </i>
    <i>
      <x v="76"/>
    </i>
    <i>
      <x v="20"/>
    </i>
    <i>
      <x v="134"/>
    </i>
    <i>
      <x v="155"/>
    </i>
    <i>
      <x v="30"/>
    </i>
    <i>
      <x v="120"/>
    </i>
    <i>
      <x v="49"/>
    </i>
    <i>
      <x v="4"/>
    </i>
    <i>
      <x v="89"/>
    </i>
    <i>
      <x v="92"/>
    </i>
    <i>
      <x v="48"/>
    </i>
    <i>
      <x v="69"/>
    </i>
    <i>
      <x v="82"/>
    </i>
    <i>
      <x v="83"/>
    </i>
    <i>
      <x v="85"/>
    </i>
    <i>
      <x v="3"/>
    </i>
    <i>
      <x v="25"/>
    </i>
    <i>
      <x v="133"/>
    </i>
    <i>
      <x v="111"/>
    </i>
    <i>
      <x v="136"/>
    </i>
    <i>
      <x v="13"/>
    </i>
    <i>
      <x v="37"/>
    </i>
    <i>
      <x v="143"/>
    </i>
    <i>
      <x v="131"/>
    </i>
    <i>
      <x v="61"/>
    </i>
    <i>
      <x v="151"/>
    </i>
    <i>
      <x v="52"/>
    </i>
    <i>
      <x v="147"/>
    </i>
    <i>
      <x v="44"/>
    </i>
    <i>
      <x v="160"/>
    </i>
    <i>
      <x v="7"/>
    </i>
    <i>
      <x v="39"/>
    </i>
    <i>
      <x v="112"/>
    </i>
    <i>
      <x v="77"/>
    </i>
    <i>
      <x v="63"/>
    </i>
    <i>
      <x v="46"/>
    </i>
    <i>
      <x v="141"/>
    </i>
    <i>
      <x v="113"/>
    </i>
    <i>
      <x v="59"/>
    </i>
    <i>
      <x v="16"/>
    </i>
    <i>
      <x v="50"/>
    </i>
    <i>
      <x v="41"/>
    </i>
    <i>
      <x v="18"/>
    </i>
    <i>
      <x v="66"/>
    </i>
    <i>
      <x v="54"/>
    </i>
    <i>
      <x v="156"/>
    </i>
    <i>
      <x v="12"/>
    </i>
    <i>
      <x v="98"/>
    </i>
    <i>
      <x v="71"/>
    </i>
    <i>
      <x v="24"/>
    </i>
    <i>
      <x v="67"/>
    </i>
    <i>
      <x v="114"/>
    </i>
    <i>
      <x v="10"/>
    </i>
    <i>
      <x v="139"/>
    </i>
    <i>
      <x v="84"/>
    </i>
    <i>
      <x v="148"/>
    </i>
    <i>
      <x v="2"/>
    </i>
    <i>
      <x v="58"/>
    </i>
    <i>
      <x v="86"/>
    </i>
    <i>
      <x v="14"/>
    </i>
    <i>
      <x v="55"/>
    </i>
    <i>
      <x v="32"/>
    </i>
    <i>
      <x v="36"/>
    </i>
    <i>
      <x v="45"/>
    </i>
    <i>
      <x v="40"/>
    </i>
    <i>
      <x v="28"/>
    </i>
    <i>
      <x v="21"/>
    </i>
    <i>
      <x v="110"/>
    </i>
    <i>
      <x v="74"/>
    </i>
    <i>
      <x v="34"/>
    </i>
    <i>
      <x v="96"/>
    </i>
    <i>
      <x v="93"/>
    </i>
    <i>
      <x v="145"/>
    </i>
    <i>
      <x v="154"/>
    </i>
    <i>
      <x v="5"/>
    </i>
    <i t="grand">
      <x/>
    </i>
  </rowItems>
  <colItems count="1">
    <i/>
  </colItems>
  <dataFields count="1">
    <dataField name="Summe von Value" fld="0" baseField="0" baseItem="0"/>
  </dataFields>
  <chartFormats count="1">
    <chartFormat chart="0" format="3" series="1">
      <pivotArea type="data" outline="0" fieldPosition="0">
        <references count="1">
          <reference field="4294967294" count="1" selected="0">
            <x v="0"/>
          </reference>
        </references>
      </pivotArea>
    </chartFormat>
  </chartFormats>
  <pivotHierarchies count="17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rowHierarchiesUsage count="1">
    <rowHierarchyUsage hierarchyUsage="12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C510F80B-63DE-4267-81D5-13C33094786E}">
      <x15:pivotTableServerFormats count="1">
        <x15:serverFormat format="#,0.00 &quot;€&quot;;-#,0.00 &quot;€&quot;;#,0.00 &quot;€&quot;"/>
      </x15:pivotTableServerFormats>
    </ext>
    <ext xmlns:x15="http://schemas.microsoft.com/office/spreadsheetml/2010/11/main" uri="{44433962-1CF7-4059-B4EE-95C3D5FFCF73}">
      <x15:pivotTableData rowCount="162" columnCount="1" cacheId="9">
        <x15:pivotRow count="1">
          <x15:c>
            <x15:v>-620.22</x15:v>
            <x15:x in="0"/>
          </x15:c>
        </x15:pivotRow>
        <x15:pivotRow count="1">
          <x15:c>
            <x15:v>-620.22</x15:v>
            <x15:x in="0"/>
          </x15:c>
        </x15:pivotRow>
        <x15:pivotRow count="1">
          <x15:c>
            <x15:v>-766.43</x15:v>
            <x15:x in="0"/>
          </x15:c>
        </x15:pivotRow>
        <x15:pivotRow count="1">
          <x15:c>
            <x15:v>-802.89</x15:v>
            <x15:x in="0"/>
          </x15:c>
        </x15:pivotRow>
        <x15:pivotRow count="1">
          <x15:c>
            <x15:v>-832.44</x15:v>
            <x15:x in="0"/>
          </x15:c>
        </x15:pivotRow>
        <x15:pivotRow count="1">
          <x15:c>
            <x15:v>-836.25</x15:v>
            <x15:x in="0"/>
          </x15:c>
        </x15:pivotRow>
        <x15:pivotRow count="1">
          <x15:c>
            <x15:v>-840</x15:v>
            <x15:x in="0"/>
          </x15:c>
        </x15:pivotRow>
        <x15:pivotRow count="1">
          <x15:c>
            <x15:v>-911.08</x15:v>
            <x15:x in="0"/>
          </x15:c>
        </x15:pivotRow>
        <x15:pivotRow count="1">
          <x15:c>
            <x15:v>-971.7</x15:v>
            <x15:x in="0"/>
          </x15:c>
        </x15:pivotRow>
        <x15:pivotRow count="1">
          <x15:c>
            <x15:v>-1094.08</x15:v>
            <x15:x in="0"/>
          </x15:c>
        </x15:pivotRow>
        <x15:pivotRow count="1">
          <x15:c>
            <x15:v>-1094.08</x15:v>
            <x15:x in="0"/>
          </x15:c>
        </x15:pivotRow>
        <x15:pivotRow count="1">
          <x15:c>
            <x15:v>-1094.08</x15:v>
            <x15:x in="0"/>
          </x15:c>
        </x15:pivotRow>
        <x15:pivotRow count="1">
          <x15:c>
            <x15:v>-1140.82</x15:v>
            <x15:x in="0"/>
          </x15:c>
        </x15:pivotRow>
        <x15:pivotRow count="1">
          <x15:c>
            <x15:v>-1220.1600000000001</x15:v>
            <x15:x in="0"/>
          </x15:c>
        </x15:pivotRow>
        <x15:pivotRow count="1">
          <x15:c>
            <x15:v>-1332.22</x15:v>
            <x15:x in="0"/>
          </x15:c>
        </x15:pivotRow>
        <x15:pivotRow count="1">
          <x15:c>
            <x15:v>-1395.5</x15:v>
            <x15:x in="0"/>
          </x15:c>
        </x15:pivotRow>
        <x15:pivotRow count="1">
          <x15:c>
            <x15:v>-1790.4</x15:v>
            <x15:x in="0"/>
          </x15:c>
        </x15:pivotRow>
        <x15:pivotRow count="1">
          <x15:c>
            <x15:v>-1830.25</x15:v>
            <x15:x in="0"/>
          </x15:c>
        </x15:pivotRow>
        <x15:pivotRow count="1">
          <x15:c>
            <x15:v>-1986.13</x15:v>
            <x15:x in="0"/>
          </x15:c>
        </x15:pivotRow>
        <x15:pivotRow count="1">
          <x15:c>
            <x15:v>-2153.9</x15:v>
            <x15:x in="0"/>
          </x15:c>
        </x15:pivotRow>
        <x15:pivotRow count="1">
          <x15:c>
            <x15:v>-2200</x15:v>
            <x15:x in="0"/>
          </x15:c>
        </x15:pivotRow>
        <x15:pivotRow count="1">
          <x15:c>
            <x15:v>-2267.6999999999998</x15:v>
            <x15:x in="0"/>
          </x15:c>
        </x15:pivotRow>
        <x15:pivotRow count="1">
          <x15:c>
            <x15:v>-2539.19</x15:v>
            <x15:x in="0"/>
          </x15:c>
        </x15:pivotRow>
        <x15:pivotRow count="1">
          <x15:c>
            <x15:v>-2640</x15:v>
            <x15:x in="0"/>
          </x15:c>
        </x15:pivotRow>
        <x15:pivotRow count="1">
          <x15:c>
            <x15:v>-2663.3</x15:v>
            <x15:x in="0"/>
          </x15:c>
        </x15:pivotRow>
        <x15:pivotRow count="1">
          <x15:c>
            <x15:v>-2799.29</x15:v>
            <x15:x in="0"/>
          </x15:c>
        </x15:pivotRow>
        <x15:pivotRow count="1">
          <x15:c>
            <x15:v>-2856</x15:v>
            <x15:x in="0"/>
          </x15:c>
        </x15:pivotRow>
        <x15:pivotRow count="1">
          <x15:c>
            <x15:v>-2923.5</x15:v>
            <x15:x in="0"/>
          </x15:c>
        </x15:pivotRow>
        <x15:pivotRow count="1">
          <x15:c>
            <x15:v>-2947.11</x15:v>
            <x15:x in="0"/>
          </x15:c>
        </x15:pivotRow>
        <x15:pivotRow count="1">
          <x15:c>
            <x15:v>-2969.44</x15:v>
            <x15:x in="0"/>
          </x15:c>
        </x15:pivotRow>
        <x15:pivotRow count="1">
          <x15:c>
            <x15:v>-3155</x15:v>
            <x15:x in="0"/>
          </x15:c>
        </x15:pivotRow>
        <x15:pivotRow count="1">
          <x15:c>
            <x15:v>-3157.66</x15:v>
            <x15:x in="0"/>
          </x15:c>
        </x15:pivotRow>
        <x15:pivotRow count="1">
          <x15:c>
            <x15:v>-3973.33</x15:v>
            <x15:x in="0"/>
          </x15:c>
        </x15:pivotRow>
        <x15:pivotRow count="1">
          <x15:c>
            <x15:v>-4053.29</x15:v>
            <x15:x in="0"/>
          </x15:c>
        </x15:pivotRow>
        <x15:pivotRow count="1">
          <x15:c>
            <x15:v>-4242.38</x15:v>
            <x15:x in="0"/>
          </x15:c>
        </x15:pivotRow>
        <x15:pivotRow count="1">
          <x15:c>
            <x15:v>-4325.3900000000003</x15:v>
            <x15:x in="0"/>
          </x15:c>
        </x15:pivotRow>
        <x15:pivotRow count="1">
          <x15:c>
            <x15:v>-4520.1499999999996</x15:v>
            <x15:x in="0"/>
          </x15:c>
        </x15:pivotRow>
        <x15:pivotRow count="1">
          <x15:c>
            <x15:v>-4592</x15:v>
            <x15:x in="0"/>
          </x15:c>
        </x15:pivotRow>
        <x15:pivotRow count="1">
          <x15:c>
            <x15:v>-4871.71</x15:v>
            <x15:x in="0"/>
          </x15:c>
        </x15:pivotRow>
        <x15:pivotRow count="1">
          <x15:c>
            <x15:v>-5322.27</x15:v>
            <x15:x in="0"/>
          </x15:c>
        </x15:pivotRow>
        <x15:pivotRow count="1">
          <x15:c>
            <x15:v>-5381.28</x15:v>
            <x15:x in="0"/>
          </x15:c>
        </x15:pivotRow>
        <x15:pivotRow count="1">
          <x15:c>
            <x15:v>-5381.28</x15:v>
            <x15:x in="0"/>
          </x15:c>
        </x15:pivotRow>
        <x15:pivotRow count="1">
          <x15:c>
            <x15:v>-5381.28</x15:v>
            <x15:x in="0"/>
          </x15:c>
        </x15:pivotRow>
        <x15:pivotRow count="1">
          <x15:c>
            <x15:v>-5401.44</x15:v>
            <x15:x in="0"/>
          </x15:c>
        </x15:pivotRow>
        <x15:pivotRow count="1">
          <x15:c>
            <x15:v>-5460</x15:v>
            <x15:x in="0"/>
          </x15:c>
        </x15:pivotRow>
        <x15:pivotRow count="1">
          <x15:c>
            <x15:v>-5550</x15:v>
            <x15:x in="0"/>
          </x15:c>
        </x15:pivotRow>
        <x15:pivotRow count="1">
          <x15:c>
            <x15:v>-5652.96</x15:v>
            <x15:x in="0"/>
          </x15:c>
        </x15:pivotRow>
        <x15:pivotRow count="1">
          <x15:c>
            <x15:v>-5652.96</x15:v>
            <x15:x in="0"/>
          </x15:c>
        </x15:pivotRow>
        <x15:pivotRow count="1">
          <x15:c>
            <x15:v>-5652.96</x15:v>
            <x15:x in="0"/>
          </x15:c>
        </x15:pivotRow>
        <x15:pivotRow count="1">
          <x15:c>
            <x15:v>-5666.19</x15:v>
            <x15:x in="0"/>
          </x15:c>
        </x15:pivotRow>
        <x15:pivotRow count="1">
          <x15:c>
            <x15:v>-5722.71</x15:v>
            <x15:x in="0"/>
          </x15:c>
        </x15:pivotRow>
        <x15:pivotRow count="1">
          <x15:c>
            <x15:v>-5770.73</x15:v>
            <x15:x in="0"/>
          </x15:c>
        </x15:pivotRow>
        <x15:pivotRow count="1">
          <x15:c>
            <x15:v>-5770.73</x15:v>
            <x15:x in="0"/>
          </x15:c>
        </x15:pivotRow>
        <x15:pivotRow count="1">
          <x15:c>
            <x15:v>-5779.2</x15:v>
            <x15:x in="0"/>
          </x15:c>
        </x15:pivotRow>
        <x15:pivotRow count="1">
          <x15:c>
            <x15:v>-5779.2</x15:v>
            <x15:x in="0"/>
          </x15:c>
        </x15:pivotRow>
        <x15:pivotRow count="1">
          <x15:c>
            <x15:v>-5779.2</x15:v>
            <x15:x in="0"/>
          </x15:c>
        </x15:pivotRow>
        <x15:pivotRow count="1">
          <x15:c>
            <x15:v>-5779.2</x15:v>
            <x15:x in="0"/>
          </x15:c>
        </x15:pivotRow>
        <x15:pivotRow count="1">
          <x15:c>
            <x15:v>-5830</x15:v>
            <x15:x in="0"/>
          </x15:c>
        </x15:pivotRow>
        <x15:pivotRow count="1">
          <x15:c>
            <x15:v>-6285.25</x15:v>
            <x15:x in="0"/>
          </x15:c>
        </x15:pivotRow>
        <x15:pivotRow count="1">
          <x15:c>
            <x15:v>-6701.11</x15:v>
            <x15:x in="0"/>
          </x15:c>
        </x15:pivotRow>
        <x15:pivotRow count="1">
          <x15:c>
            <x15:v>-6706.25</x15:v>
            <x15:x in="0"/>
          </x15:c>
        </x15:pivotRow>
        <x15:pivotRow count="1">
          <x15:c>
            <x15:v>-6961.5</x15:v>
            <x15:x in="0"/>
          </x15:c>
        </x15:pivotRow>
        <x15:pivotRow count="1">
          <x15:c>
            <x15:v>-7032.9</x15:v>
            <x15:x in="0"/>
          </x15:c>
        </x15:pivotRow>
        <x15:pivotRow count="1">
          <x15:c>
            <x15:v>-7135.23</x15:v>
            <x15:x in="0"/>
          </x15:c>
        </x15:pivotRow>
        <x15:pivotRow count="1">
          <x15:c>
            <x15:v>-7195.43</x15:v>
            <x15:x in="0"/>
          </x15:c>
        </x15:pivotRow>
        <x15:pivotRow count="1">
          <x15:c>
            <x15:v>-7725.12</x15:v>
            <x15:x in="0"/>
          </x15:c>
        </x15:pivotRow>
        <x15:pivotRow count="1">
          <x15:c>
            <x15:v>-7725.12</x15:v>
            <x15:x in="0"/>
          </x15:c>
        </x15:pivotRow>
        <x15:pivotRow count="1">
          <x15:c>
            <x15:v>-7764.75</x15:v>
            <x15:x in="0"/>
          </x15:c>
        </x15:pivotRow>
        <x15:pivotRow count="1">
          <x15:c>
            <x15:v>-7950</x15:v>
            <x15:x in="0"/>
          </x15:c>
        </x15:pivotRow>
        <x15:pivotRow count="1">
          <x15:c>
            <x15:v>-8130</x15:v>
            <x15:x in="0"/>
          </x15:c>
        </x15:pivotRow>
        <x15:pivotRow count="1">
          <x15:c>
            <x15:v>-8353.61</x15:v>
            <x15:x in="0"/>
          </x15:c>
        </x15:pivotRow>
        <x15:pivotRow count="1">
          <x15:c>
            <x15:v>-8560.9599999999991</x15:v>
            <x15:x in="0"/>
          </x15:c>
        </x15:pivotRow>
        <x15:pivotRow count="1">
          <x15:c>
            <x15:v>-8751.34</x15:v>
            <x15:x in="0"/>
          </x15:c>
        </x15:pivotRow>
        <x15:pivotRow count="1">
          <x15:c>
            <x15:v>-8835.75</x15:v>
            <x15:x in="0"/>
          </x15:c>
        </x15:pivotRow>
        <x15:pivotRow count="1">
          <x15:c>
            <x15:v>-8835.75</x15:v>
            <x15:x in="0"/>
          </x15:c>
        </x15:pivotRow>
        <x15:pivotRow count="1">
          <x15:c>
            <x15:v>-8835.75</x15:v>
            <x15:x in="0"/>
          </x15:c>
        </x15:pivotRow>
        <x15:pivotRow count="1">
          <x15:c>
            <x15:v>-9237.6200000000008</x15:v>
            <x15:x in="0"/>
          </x15:c>
        </x15:pivotRow>
        <x15:pivotRow count="1">
          <x15:c>
            <x15:v>-9702.31</x15:v>
            <x15:x in="0"/>
          </x15:c>
        </x15:pivotRow>
        <x15:pivotRow count="1">
          <x15:c>
            <x15:v>-9873.6</x15:v>
            <x15:x in="0"/>
          </x15:c>
        </x15:pivotRow>
        <x15:pivotRow count="1">
          <x15:c>
            <x15:v>-10490.88</x15:v>
            <x15:x in="0"/>
          </x15:c>
        </x15:pivotRow>
        <x15:pivotRow count="1">
          <x15:c>
            <x15:v>-11145.54</x15:v>
            <x15:x in="0"/>
          </x15:c>
        </x15:pivotRow>
        <x15:pivotRow count="1">
          <x15:c>
            <x15:v>-11381.76</x15:v>
            <x15:x in="0"/>
          </x15:c>
        </x15:pivotRow>
        <x15:pivotRow count="1">
          <x15:c>
            <x15:v>-11719.16</x15:v>
            <x15:x in="0"/>
          </x15:c>
        </x15:pivotRow>
        <x15:pivotRow count="1">
          <x15:c>
            <x15:v>-11889.12</x15:v>
            <x15:x in="0"/>
          </x15:c>
        </x15:pivotRow>
        <x15:pivotRow count="1">
          <x15:c>
            <x15:v>-11926.56</x15:v>
            <x15:x in="0"/>
          </x15:c>
        </x15:pivotRow>
        <x15:pivotRow count="1">
          <x15:c>
            <x15:v>-12199.68</x15:v>
            <x15:x in="0"/>
          </x15:c>
        </x15:pivotRow>
        <x15:pivotRow count="1">
          <x15:c>
            <x15:v>-13019.64</x15:v>
            <x15:x in="0"/>
          </x15:c>
        </x15:pivotRow>
        <x15:pivotRow count="1">
          <x15:c>
            <x15:v>-13498.32</x15:v>
            <x15:x in="0"/>
          </x15:c>
        </x15:pivotRow>
        <x15:pivotRow count="1">
          <x15:c>
            <x15:v>-14170.3</x15:v>
            <x15:x in="0"/>
          </x15:c>
        </x15:pivotRow>
        <x15:pivotRow count="1">
          <x15:c>
            <x15:v>-14903.22</x15:v>
            <x15:x in="0"/>
          </x15:c>
        </x15:pivotRow>
        <x15:pivotRow count="1">
          <x15:c>
            <x15:v>-15428.04</x15:v>
            <x15:x in="0"/>
          </x15:c>
        </x15:pivotRow>
        <x15:pivotRow count="1">
          <x15:c>
            <x15:v>-15470.78</x15:v>
            <x15:x in="0"/>
          </x15:c>
        </x15:pivotRow>
        <x15:pivotRow count="1">
          <x15:c>
            <x15:v>-16033.59</x15:v>
            <x15:x in="0"/>
          </x15:c>
        </x15:pivotRow>
        <x15:pivotRow count="1">
          <x15:c>
            <x15:v>-16360.69</x15:v>
            <x15:x in="0"/>
          </x15:c>
        </x15:pivotRow>
        <x15:pivotRow count="1">
          <x15:c>
            <x15:v>-16685.12</x15:v>
            <x15:x in="0"/>
          </x15:c>
        </x15:pivotRow>
        <x15:pivotRow count="1">
          <x15:c>
            <x15:v>-16686.560000000001</x15:v>
            <x15:x in="0"/>
          </x15:c>
        </x15:pivotRow>
        <x15:pivotRow count="1">
          <x15:c>
            <x15:v>-17833.2</x15:v>
            <x15:x in="0"/>
          </x15:c>
        </x15:pivotRow>
        <x15:pivotRow count="1">
          <x15:c>
            <x15:v>-18994.810000000001</x15:v>
            <x15:x in="0"/>
          </x15:c>
        </x15:pivotRow>
        <x15:pivotRow count="1">
          <x15:c>
            <x15:v>-19665</x15:v>
            <x15:x in="0"/>
          </x15:c>
        </x15:pivotRow>
        <x15:pivotRow count="1">
          <x15:c>
            <x15:v>-20250</x15:v>
            <x15:x in="0"/>
          </x15:c>
        </x15:pivotRow>
        <x15:pivotRow count="1">
          <x15:c>
            <x15:v>-21437.58</x15:v>
            <x15:x in="0"/>
          </x15:c>
        </x15:pivotRow>
        <x15:pivotRow count="1">
          <x15:c>
            <x15:v>-21591.360000000001</x15:v>
            <x15:x in="0"/>
          </x15:c>
        </x15:pivotRow>
        <x15:pivotRow count="1">
          <x15:c>
            <x15:v>-22302.81</x15:v>
            <x15:x in="0"/>
          </x15:c>
        </x15:pivotRow>
        <x15:pivotRow count="1">
          <x15:c>
            <x15:v>-22377.279999999999</x15:v>
            <x15:x in="0"/>
          </x15:c>
        </x15:pivotRow>
        <x15:pivotRow count="1">
          <x15:c>
            <x15:v>-24228.2</x15:v>
            <x15:x in="0"/>
          </x15:c>
        </x15:pivotRow>
        <x15:pivotRow count="1">
          <x15:c>
            <x15:v>-26643.814399999999</x15:v>
            <x15:x in="0"/>
          </x15:c>
        </x15:pivotRow>
        <x15:pivotRow count="1">
          <x15:c>
            <x15:v>-27160.69</x15:v>
            <x15:x in="0"/>
          </x15:c>
        </x15:pivotRow>
        <x15:pivotRow count="1">
          <x15:c>
            <x15:v>-28130.19</x15:v>
            <x15:x in="0"/>
          </x15:c>
        </x15:pivotRow>
        <x15:pivotRow count="1">
          <x15:c>
            <x15:v>-29885.4</x15:v>
            <x15:x in="0"/>
          </x15:c>
        </x15:pivotRow>
        <x15:pivotRow count="1">
          <x15:c>
            <x15:v>-30000</x15:v>
            <x15:x in="0"/>
          </x15:c>
        </x15:pivotRow>
        <x15:pivotRow count="1">
          <x15:c>
            <x15:v>-31199.759999999998</x15:v>
            <x15:x in="0"/>
          </x15:c>
        </x15:pivotRow>
        <x15:pivotRow count="1">
          <x15:c>
            <x15:v>-31469.77</x15:v>
            <x15:x in="0"/>
          </x15:c>
        </x15:pivotRow>
        <x15:pivotRow count="1">
          <x15:c>
            <x15:v>-32365.08</x15:v>
            <x15:x in="0"/>
          </x15:c>
        </x15:pivotRow>
        <x15:pivotRow count="1">
          <x15:c>
            <x15:v>-32852.567000000003</x15:v>
            <x15:x in="0"/>
          </x15:c>
        </x15:pivotRow>
        <x15:pivotRow count="1">
          <x15:c>
            <x15:v>-33924</x15:v>
            <x15:x in="0"/>
          </x15:c>
        </x15:pivotRow>
        <x15:pivotRow count="1">
          <x15:c>
            <x15:v>-34039.410000000003</x15:v>
            <x15:x in="0"/>
          </x15:c>
        </x15:pivotRow>
        <x15:pivotRow count="1">
          <x15:c>
            <x15:v>-34323.42</x15:v>
            <x15:x in="0"/>
          </x15:c>
        </x15:pivotRow>
        <x15:pivotRow count="1">
          <x15:c>
            <x15:v>-36960</x15:v>
            <x15:x in="0"/>
          </x15:c>
        </x15:pivotRow>
        <x15:pivotRow count="1">
          <x15:c>
            <x15:v>-37091.040000000001</x15:v>
            <x15:x in="0"/>
          </x15:c>
        </x15:pivotRow>
        <x15:pivotRow count="1">
          <x15:c>
            <x15:v>-40705.21</x15:v>
            <x15:x in="0"/>
          </x15:c>
        </x15:pivotRow>
        <x15:pivotRow count="1">
          <x15:c>
            <x15:v>-41916.6</x15:v>
            <x15:x in="0"/>
          </x15:c>
        </x15:pivotRow>
        <x15:pivotRow count="1">
          <x15:c>
            <x15:v>-42760.11</x15:v>
            <x15:x in="0"/>
          </x15:c>
        </x15:pivotRow>
        <x15:pivotRow count="1">
          <x15:c>
            <x15:v>-45546.6</x15:v>
            <x15:x in="0"/>
          </x15:c>
        </x15:pivotRow>
        <x15:pivotRow count="1">
          <x15:c>
            <x15:v>-46200</x15:v>
            <x15:x in="0"/>
          </x15:c>
        </x15:pivotRow>
        <x15:pivotRow count="1">
          <x15:c>
            <x15:v>-48180</x15:v>
            <x15:x in="0"/>
          </x15:c>
        </x15:pivotRow>
        <x15:pivotRow count="1">
          <x15:c>
            <x15:v>-50679.29</x15:v>
            <x15:x in="0"/>
          </x15:c>
        </x15:pivotRow>
        <x15:pivotRow count="1">
          <x15:c>
            <x15:v>-50792</x15:v>
            <x15:x in="0"/>
          </x15:c>
        </x15:pivotRow>
        <x15:pivotRow count="1">
          <x15:c>
            <x15:v>-51171.95</x15:v>
            <x15:x in="0"/>
          </x15:c>
        </x15:pivotRow>
        <x15:pivotRow count="1">
          <x15:c>
            <x15:v>-54357.37</x15:v>
            <x15:x in="0"/>
          </x15:c>
        </x15:pivotRow>
        <x15:pivotRow count="1">
          <x15:c>
            <x15:v>-57296.68</x15:v>
            <x15:x in="0"/>
          </x15:c>
        </x15:pivotRow>
        <x15:pivotRow count="1">
          <x15:c>
            <x15:v>-61050</x15:v>
            <x15:x in="0"/>
          </x15:c>
        </x15:pivotRow>
        <x15:pivotRow count="1">
          <x15:c>
            <x15:v>-62734.239999999998</x15:v>
            <x15:x in="0"/>
          </x15:c>
        </x15:pivotRow>
        <x15:pivotRow count="1">
          <x15:c>
            <x15:v>-68158.63</x15:v>
            <x15:x in="0"/>
          </x15:c>
        </x15:pivotRow>
        <x15:pivotRow count="1">
          <x15:c>
            <x15:v>-69591.360000000001</x15:v>
            <x15:x in="0"/>
          </x15:c>
        </x15:pivotRow>
        <x15:pivotRow count="1">
          <x15:c>
            <x15:v>-72081.34</x15:v>
            <x15:x in="0"/>
          </x15:c>
        </x15:pivotRow>
        <x15:pivotRow count="1">
          <x15:c>
            <x15:v>-72374.28</x15:v>
            <x15:x in="0"/>
          </x15:c>
        </x15:pivotRow>
        <x15:pivotRow count="1">
          <x15:c>
            <x15:v>-74481.34</x15:v>
            <x15:x in="0"/>
          </x15:c>
        </x15:pivotRow>
        <x15:pivotRow count="1">
          <x15:c>
            <x15:v>-79319.31</x15:v>
            <x15:x in="0"/>
          </x15:c>
        </x15:pivotRow>
        <x15:pivotRow count="1">
          <x15:c>
            <x15:v>-83199.12</x15:v>
            <x15:x in="0"/>
          </x15:c>
        </x15:pivotRow>
        <x15:pivotRow count="1">
          <x15:c>
            <x15:v>-84000</x15:v>
            <x15:x in="0"/>
          </x15:c>
        </x15:pivotRow>
        <x15:pivotRow count="1">
          <x15:c>
            <x15:v>-85058.01</x15:v>
            <x15:x in="0"/>
          </x15:c>
        </x15:pivotRow>
        <x15:pivotRow count="1">
          <x15:c>
            <x15:v>-89989</x15:v>
            <x15:x in="0"/>
          </x15:c>
        </x15:pivotRow>
        <x15:pivotRow count="1">
          <x15:c>
            <x15:v>-89989</x15:v>
            <x15:x in="0"/>
          </x15:c>
        </x15:pivotRow>
        <x15:pivotRow count="1">
          <x15:c>
            <x15:v>-91696.33</x15:v>
            <x15:x in="0"/>
          </x15:c>
        </x15:pivotRow>
        <x15:pivotRow count="1">
          <x15:c>
            <x15:v>-104364.35</x15:v>
            <x15:x in="0"/>
          </x15:c>
        </x15:pivotRow>
        <x15:pivotRow count="1">
          <x15:c>
            <x15:v>-120174.44</x15:v>
            <x15:x in="0"/>
          </x15:c>
        </x15:pivotRow>
        <x15:pivotRow count="1">
          <x15:c>
            <x15:v>-151632.5</x15:v>
            <x15:x in="0"/>
          </x15:c>
        </x15:pivotRow>
        <x15:pivotRow count="1">
          <x15:c>
            <x15:v>-155369.28</x15:v>
            <x15:x in="0"/>
          </x15:c>
        </x15:pivotRow>
        <x15:pivotRow count="1">
          <x15:c>
            <x15:v>-170909.4</x15:v>
            <x15:x in="0"/>
          </x15:c>
        </x15:pivotRow>
        <x15:pivotRow count="1">
          <x15:c>
            <x15:v>-182067.06</x15:v>
            <x15:x in="0"/>
          </x15:c>
        </x15:pivotRow>
        <x15:pivotRow count="1">
          <x15:c>
            <x15:v>-195883.77</x15:v>
            <x15:x in="0"/>
          </x15:c>
        </x15:pivotRow>
        <x15:pivotRow count="1">
          <x15:c>
            <x15:v>-219512.04</x15:v>
            <x15:x in="0"/>
          </x15:c>
        </x15:pivotRow>
        <x15:pivotRow count="1">
          <x15:c>
            <x15:v>-296533.92</x15:v>
            <x15:x in="0"/>
          </x15:c>
        </x15:pivotRow>
        <x15:pivotRow count="1">
          <x15:c>
            <x15:v>-319580.65999999997</x15:v>
            <x15:x in="0"/>
          </x15:c>
        </x15:pivotRow>
        <x15:pivotRow count="1">
          <x15:c>
            <x15:v>-319987.51</x15:v>
            <x15:x in="0"/>
          </x15:c>
        </x15:pivotRow>
        <x15:pivotRow count="1">
          <x15:c>
            <x15:v>-397294.69</x15:v>
            <x15:x in="0"/>
          </x15:c>
        </x15:pivotRow>
        <x15:pivotRow count="1">
          <x15:c>
            <x15:v>-535508</x15:v>
            <x15:x in="0"/>
          </x15:c>
        </x15:pivotRow>
        <x15:pivotRow count="1">
          <x15:c>
            <x15:v>-671898.24</x15:v>
            <x15:x in="0"/>
          </x15:c>
        </x15:pivotRow>
        <x15:pivotRow count="1">
          <x15:c>
            <x15:v>-804231.44</x15:v>
            <x15:x in="0"/>
          </x15:c>
        </x15:pivotRow>
        <x15:pivotRow count="1">
          <x15:c>
            <x15:v>-1101654.03</x15:v>
            <x15:x in="0"/>
          </x15:c>
        </x15:pivotRow>
        <x15:pivotRow count="1">
          <x15:c>
            <x15:v>-1398976.18</x15:v>
            <x15:x in="0"/>
          </x15:c>
        </x15:pivotRow>
        <x15:pivotRow count="1">
          <x15:c>
            <x15:v>-9988681.8513999991</x15:v>
            <x15:x in="0"/>
          </x15:c>
        </x15:pivotRow>
      </x15:pivotTableData>
    </ext>
    <ext xmlns:x15="http://schemas.microsoft.com/office/spreadsheetml/2010/11/main" uri="{E67621CE-5B39-4880-91FE-76760E9C1902}">
      <x15:pivotTableUISettings>
        <x15:activeTabTopLevelEntity name="[sx_pf_RESULT_Profit]"/>
      </x15:pivotTableUISettings>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FFFF-FFFF04000000}" name="PivotChartTable5" cacheId="8"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chartFormat="1">
  <location ref="A1:B163" firstHeaderRow="1" firstDataRow="1" firstDataCol="1"/>
  <pivotFields count="5">
    <pivotField axis="axisRow" allDrilled="1" showAll="0" sortType="descending" defaultAttributeDrillState="1">
      <items count="16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t="default"/>
      </items>
      <autoSortScope>
        <pivotArea dataOnly="0" outline="0" fieldPosition="0">
          <references count="1">
            <reference field="4294967294" count="1" selected="0">
              <x v="0"/>
            </reference>
          </references>
        </pivotArea>
      </autoSortScope>
    </pivotField>
    <pivotField dataField="1" showAll="0"/>
    <pivotField allDrilled="1" showAll="0" dataSourceSort="1" defaultAttributeDrillState="1"/>
    <pivotField allDrilled="1" showAll="0" dataSourceSort="1" defaultAttributeDrillState="1"/>
    <pivotField allDrilled="1" showAll="0" dataSourceSort="1" defaultAttributeDrillState="1"/>
  </pivotFields>
  <rowFields count="1">
    <field x="0"/>
  </rowFields>
  <rowItems count="162">
    <i>
      <x v="127"/>
    </i>
    <i>
      <x v="95"/>
    </i>
    <i>
      <x v="159"/>
    </i>
    <i>
      <x v="1"/>
    </i>
    <i>
      <x v="111"/>
    </i>
    <i>
      <x v="2"/>
    </i>
    <i>
      <x v="143"/>
    </i>
    <i>
      <x v="3"/>
    </i>
    <i>
      <x v="87"/>
    </i>
    <i>
      <x v="4"/>
    </i>
    <i>
      <x v="103"/>
    </i>
    <i>
      <x v="5"/>
    </i>
    <i>
      <x v="119"/>
    </i>
    <i>
      <x v="6"/>
    </i>
    <i>
      <x v="135"/>
    </i>
    <i>
      <x v="7"/>
    </i>
    <i>
      <x v="151"/>
    </i>
    <i>
      <x v="8"/>
    </i>
    <i>
      <x v="83"/>
    </i>
    <i>
      <x v="9"/>
    </i>
    <i>
      <x v="91"/>
    </i>
    <i>
      <x v="10"/>
    </i>
    <i>
      <x v="99"/>
    </i>
    <i>
      <x v="11"/>
    </i>
    <i>
      <x v="107"/>
    </i>
    <i>
      <x v="12"/>
    </i>
    <i>
      <x v="115"/>
    </i>
    <i>
      <x v="13"/>
    </i>
    <i>
      <x v="123"/>
    </i>
    <i>
      <x v="14"/>
    </i>
    <i>
      <x v="131"/>
    </i>
    <i>
      <x v="15"/>
    </i>
    <i>
      <x v="139"/>
    </i>
    <i>
      <x v="16"/>
    </i>
    <i>
      <x v="147"/>
    </i>
    <i>
      <x v="17"/>
    </i>
    <i>
      <x v="155"/>
    </i>
    <i>
      <x v="18"/>
    </i>
    <i>
      <x v="81"/>
    </i>
    <i>
      <x v="19"/>
    </i>
    <i>
      <x v="85"/>
    </i>
    <i>
      <x v="20"/>
    </i>
    <i>
      <x v="89"/>
    </i>
    <i>
      <x v="21"/>
    </i>
    <i>
      <x v="93"/>
    </i>
    <i>
      <x v="22"/>
    </i>
    <i>
      <x v="97"/>
    </i>
    <i>
      <x v="23"/>
    </i>
    <i>
      <x v="101"/>
    </i>
    <i>
      <x v="24"/>
    </i>
    <i>
      <x v="105"/>
    </i>
    <i>
      <x v="25"/>
    </i>
    <i>
      <x v="109"/>
    </i>
    <i>
      <x v="26"/>
    </i>
    <i>
      <x v="113"/>
    </i>
    <i>
      <x v="27"/>
    </i>
    <i>
      <x v="117"/>
    </i>
    <i>
      <x v="28"/>
    </i>
    <i>
      <x v="121"/>
    </i>
    <i>
      <x v="29"/>
    </i>
    <i>
      <x v="125"/>
    </i>
    <i>
      <x v="30"/>
    </i>
    <i>
      <x v="129"/>
    </i>
    <i>
      <x v="31"/>
    </i>
    <i>
      <x v="133"/>
    </i>
    <i>
      <x v="32"/>
    </i>
    <i>
      <x v="137"/>
    </i>
    <i>
      <x v="33"/>
    </i>
    <i>
      <x v="141"/>
    </i>
    <i>
      <x v="34"/>
    </i>
    <i>
      <x v="145"/>
    </i>
    <i>
      <x v="35"/>
    </i>
    <i>
      <x v="149"/>
    </i>
    <i>
      <x v="36"/>
    </i>
    <i>
      <x v="153"/>
    </i>
    <i>
      <x v="37"/>
    </i>
    <i>
      <x v="157"/>
    </i>
    <i>
      <x v="38"/>
    </i>
    <i>
      <x/>
    </i>
    <i>
      <x v="39"/>
    </i>
    <i>
      <x v="82"/>
    </i>
    <i>
      <x v="40"/>
    </i>
    <i>
      <x v="84"/>
    </i>
    <i>
      <x v="41"/>
    </i>
    <i>
      <x v="86"/>
    </i>
    <i>
      <x v="42"/>
    </i>
    <i>
      <x v="88"/>
    </i>
    <i>
      <x v="43"/>
    </i>
    <i>
      <x v="90"/>
    </i>
    <i>
      <x v="44"/>
    </i>
    <i>
      <x v="92"/>
    </i>
    <i>
      <x v="45"/>
    </i>
    <i>
      <x v="94"/>
    </i>
    <i>
      <x v="46"/>
    </i>
    <i>
      <x v="96"/>
    </i>
    <i>
      <x v="47"/>
    </i>
    <i>
      <x v="98"/>
    </i>
    <i>
      <x v="48"/>
    </i>
    <i>
      <x v="100"/>
    </i>
    <i>
      <x v="49"/>
    </i>
    <i>
      <x v="102"/>
    </i>
    <i>
      <x v="50"/>
    </i>
    <i>
      <x v="104"/>
    </i>
    <i>
      <x v="51"/>
    </i>
    <i>
      <x v="106"/>
    </i>
    <i>
      <x v="52"/>
    </i>
    <i>
      <x v="108"/>
    </i>
    <i>
      <x v="53"/>
    </i>
    <i>
      <x v="110"/>
    </i>
    <i>
      <x v="54"/>
    </i>
    <i>
      <x v="112"/>
    </i>
    <i>
      <x v="55"/>
    </i>
    <i>
      <x v="114"/>
    </i>
    <i>
      <x v="56"/>
    </i>
    <i>
      <x v="116"/>
    </i>
    <i>
      <x v="57"/>
    </i>
    <i>
      <x v="118"/>
    </i>
    <i>
      <x v="58"/>
    </i>
    <i>
      <x v="120"/>
    </i>
    <i>
      <x v="59"/>
    </i>
    <i>
      <x v="122"/>
    </i>
    <i>
      <x v="60"/>
    </i>
    <i>
      <x v="124"/>
    </i>
    <i>
      <x v="61"/>
    </i>
    <i>
      <x v="126"/>
    </i>
    <i>
      <x v="62"/>
    </i>
    <i>
      <x v="128"/>
    </i>
    <i>
      <x v="63"/>
    </i>
    <i>
      <x v="130"/>
    </i>
    <i>
      <x v="64"/>
    </i>
    <i>
      <x v="132"/>
    </i>
    <i>
      <x v="65"/>
    </i>
    <i>
      <x v="134"/>
    </i>
    <i>
      <x v="66"/>
    </i>
    <i>
      <x v="136"/>
    </i>
    <i>
      <x v="67"/>
    </i>
    <i>
      <x v="138"/>
    </i>
    <i>
      <x v="68"/>
    </i>
    <i>
      <x v="140"/>
    </i>
    <i>
      <x v="69"/>
    </i>
    <i>
      <x v="142"/>
    </i>
    <i>
      <x v="70"/>
    </i>
    <i>
      <x v="144"/>
    </i>
    <i>
      <x v="71"/>
    </i>
    <i>
      <x v="146"/>
    </i>
    <i>
      <x v="72"/>
    </i>
    <i>
      <x v="148"/>
    </i>
    <i>
      <x v="73"/>
    </i>
    <i>
      <x v="150"/>
    </i>
    <i>
      <x v="74"/>
    </i>
    <i>
      <x v="152"/>
    </i>
    <i>
      <x v="75"/>
    </i>
    <i>
      <x v="154"/>
    </i>
    <i>
      <x v="76"/>
    </i>
    <i>
      <x v="156"/>
    </i>
    <i>
      <x v="77"/>
    </i>
    <i>
      <x v="158"/>
    </i>
    <i>
      <x v="78"/>
    </i>
    <i>
      <x v="160"/>
    </i>
    <i>
      <x v="79"/>
    </i>
    <i>
      <x v="80"/>
    </i>
    <i t="grand">
      <x/>
    </i>
  </rowItems>
  <colItems count="1">
    <i/>
  </colItems>
  <dataFields count="1">
    <dataField name="Summe von Value_EarningAbsolut" fld="1" baseField="0" baseItem="0"/>
  </dataFields>
  <chartFormats count="1">
    <chartFormat chart="0" format="3" series="1">
      <pivotArea type="data" outline="0" fieldPosition="0">
        <references count="1">
          <reference field="4294967294" count="1" selected="0">
            <x v="0"/>
          </reference>
        </references>
      </pivotArea>
    </chartFormat>
  </chartFormats>
  <pivotHierarchies count="17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rowHierarchiesUsage count="1">
    <rowHierarchyUsage hierarchyUsage="12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162" columnCount="1" cacheId="8">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TableData>
    </ext>
    <ext xmlns:x15="http://schemas.microsoft.com/office/spreadsheetml/2010/11/main" uri="{E67621CE-5B39-4880-91FE-76760E9C1902}">
      <x15:pivotTableUISettings>
        <x15:activeTabTopLevelEntity name="[sx_pf_RESULT_Profit]"/>
      </x15:pivotTableUISettings>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FFFF-FFFF03000000}" name="PivotChartTable4" cacheId="9"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chartFormat="1">
  <location ref="A1:B163" firstHeaderRow="1" firstDataRow="1" firstDataCol="1"/>
  <pivotFields count="5">
    <pivotField axis="axisRow" allDrilled="1" showAll="0" sortType="descending" defaultAttributeDrillState="1">
      <items count="16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t="default"/>
      </items>
      <autoSortScope>
        <pivotArea dataOnly="0" outline="0" fieldPosition="0">
          <references count="1">
            <reference field="4294967294" count="1" selected="0">
              <x v="0"/>
            </reference>
          </references>
        </pivotArea>
      </autoSortScope>
    </pivotField>
    <pivotField dataField="1" showAll="0"/>
    <pivotField allDrilled="1" showAll="0" dataSourceSort="1" defaultAttributeDrillState="1"/>
    <pivotField allDrilled="1" showAll="0" dataSourceSort="1" defaultAttributeDrillState="1"/>
    <pivotField allDrilled="1" showAll="0" dataSourceSort="1" defaultAttributeDrillState="1"/>
  </pivotFields>
  <rowFields count="1">
    <field x="0"/>
  </rowFields>
  <rowItems count="162">
    <i>
      <x v="5"/>
    </i>
    <i>
      <x v="154"/>
    </i>
    <i>
      <x v="145"/>
    </i>
    <i>
      <x v="93"/>
    </i>
    <i>
      <x v="96"/>
    </i>
    <i>
      <x v="34"/>
    </i>
    <i>
      <x v="74"/>
    </i>
    <i>
      <x v="110"/>
    </i>
    <i>
      <x v="21"/>
    </i>
    <i>
      <x v="28"/>
    </i>
    <i>
      <x v="40"/>
    </i>
    <i>
      <x v="45"/>
    </i>
    <i>
      <x v="36"/>
    </i>
    <i>
      <x v="32"/>
    </i>
    <i>
      <x v="55"/>
    </i>
    <i>
      <x v="14"/>
    </i>
    <i>
      <x v="86"/>
    </i>
    <i>
      <x v="58"/>
    </i>
    <i>
      <x v="2"/>
    </i>
    <i>
      <x v="148"/>
    </i>
    <i>
      <x v="84"/>
    </i>
    <i>
      <x v="139"/>
    </i>
    <i>
      <x v="10"/>
    </i>
    <i>
      <x v="114"/>
    </i>
    <i>
      <x v="67"/>
    </i>
    <i>
      <x v="24"/>
    </i>
    <i>
      <x v="71"/>
    </i>
    <i>
      <x v="98"/>
    </i>
    <i>
      <x v="12"/>
    </i>
    <i>
      <x v="156"/>
    </i>
    <i>
      <x v="54"/>
    </i>
    <i>
      <x v="66"/>
    </i>
    <i>
      <x v="18"/>
    </i>
    <i>
      <x v="41"/>
    </i>
    <i>
      <x v="50"/>
    </i>
    <i>
      <x v="16"/>
    </i>
    <i>
      <x v="59"/>
    </i>
    <i>
      <x v="113"/>
    </i>
    <i>
      <x v="141"/>
    </i>
    <i>
      <x v="46"/>
    </i>
    <i>
      <x v="63"/>
    </i>
    <i>
      <x v="77"/>
    </i>
    <i>
      <x v="112"/>
    </i>
    <i>
      <x v="39"/>
    </i>
    <i>
      <x v="7"/>
    </i>
    <i>
      <x v="160"/>
    </i>
    <i>
      <x v="44"/>
    </i>
    <i>
      <x v="147"/>
    </i>
    <i>
      <x v="52"/>
    </i>
    <i>
      <x v="151"/>
    </i>
    <i>
      <x v="61"/>
    </i>
    <i>
      <x v="131"/>
    </i>
    <i>
      <x v="143"/>
    </i>
    <i>
      <x v="37"/>
    </i>
    <i>
      <x v="13"/>
    </i>
    <i>
      <x v="136"/>
    </i>
    <i>
      <x v="111"/>
    </i>
    <i>
      <x v="133"/>
    </i>
    <i>
      <x v="25"/>
    </i>
    <i>
      <x v="3"/>
    </i>
    <i>
      <x v="85"/>
    </i>
    <i>
      <x v="83"/>
    </i>
    <i>
      <x v="82"/>
    </i>
    <i>
      <x v="69"/>
    </i>
    <i>
      <x v="48"/>
    </i>
    <i>
      <x v="92"/>
    </i>
    <i>
      <x v="89"/>
    </i>
    <i>
      <x v="4"/>
    </i>
    <i>
      <x v="49"/>
    </i>
    <i>
      <x v="120"/>
    </i>
    <i>
      <x v="30"/>
    </i>
    <i>
      <x v="155"/>
    </i>
    <i>
      <x v="134"/>
    </i>
    <i>
      <x v="20"/>
    </i>
    <i>
      <x v="76"/>
    </i>
    <i>
      <x v="142"/>
    </i>
    <i>
      <x v="115"/>
    </i>
    <i>
      <x v="105"/>
    </i>
    <i>
      <x v="75"/>
    </i>
    <i>
      <x v="73"/>
    </i>
    <i>
      <x v="23"/>
    </i>
    <i>
      <x v="107"/>
    </i>
    <i>
      <x v="140"/>
    </i>
    <i>
      <x v="68"/>
    </i>
    <i>
      <x v="8"/>
    </i>
    <i>
      <x v="19"/>
    </i>
    <i>
      <x v="11"/>
    </i>
    <i>
      <x v="6"/>
    </i>
    <i>
      <x/>
    </i>
    <i>
      <x v="150"/>
    </i>
    <i>
      <x v="64"/>
    </i>
    <i>
      <x v="91"/>
    </i>
    <i>
      <x v="62"/>
    </i>
    <i>
      <x v="15"/>
    </i>
    <i>
      <x v="129"/>
    </i>
    <i>
      <x v="130"/>
    </i>
    <i>
      <x v="33"/>
    </i>
    <i>
      <x v="81"/>
    </i>
    <i>
      <x v="95"/>
    </i>
    <i>
      <x v="159"/>
    </i>
    <i>
      <x v="31"/>
    </i>
    <i>
      <x v="42"/>
    </i>
    <i>
      <x v="103"/>
    </i>
    <i>
      <x v="90"/>
    </i>
    <i>
      <x v="119"/>
    </i>
    <i>
      <x v="121"/>
    </i>
    <i>
      <x v="109"/>
    </i>
    <i>
      <x v="117"/>
    </i>
    <i>
      <x v="124"/>
    </i>
    <i>
      <x v="126"/>
    </i>
    <i>
      <x v="118"/>
    </i>
    <i>
      <x v="152"/>
    </i>
    <i>
      <x v="138"/>
    </i>
    <i>
      <x v="137"/>
    </i>
    <i>
      <x v="132"/>
    </i>
    <i>
      <x v="79"/>
    </i>
    <i>
      <x v="80"/>
    </i>
    <i>
      <x v="87"/>
    </i>
    <i>
      <x v="94"/>
    </i>
    <i>
      <x v="97"/>
    </i>
    <i>
      <x v="100"/>
    </i>
    <i>
      <x v="102"/>
    </i>
    <i>
      <x v="88"/>
    </i>
    <i>
      <x v="123"/>
    </i>
    <i>
      <x v="122"/>
    </i>
    <i>
      <x v="144"/>
    </i>
    <i>
      <x v="153"/>
    </i>
    <i>
      <x v="158"/>
    </i>
    <i>
      <x v="9"/>
    </i>
    <i>
      <x v="116"/>
    </i>
    <i>
      <x v="56"/>
    </i>
    <i>
      <x v="104"/>
    </i>
    <i>
      <x v="157"/>
    </i>
    <i>
      <x v="17"/>
    </i>
    <i>
      <x v="135"/>
    </i>
    <i>
      <x v="22"/>
    </i>
    <i>
      <x v="29"/>
    </i>
    <i>
      <x v="47"/>
    </i>
    <i>
      <x v="101"/>
    </i>
    <i>
      <x v="57"/>
    </i>
    <i>
      <x v="146"/>
    </i>
    <i>
      <x v="27"/>
    </i>
    <i>
      <x v="53"/>
    </i>
    <i>
      <x v="72"/>
    </i>
    <i>
      <x v="78"/>
    </i>
    <i>
      <x v="106"/>
    </i>
    <i>
      <x v="149"/>
    </i>
    <i>
      <x v="60"/>
    </i>
    <i>
      <x v="108"/>
    </i>
    <i>
      <x v="51"/>
    </i>
    <i>
      <x v="43"/>
    </i>
    <i>
      <x v="38"/>
    </i>
    <i>
      <x v="99"/>
    </i>
    <i>
      <x v="65"/>
    </i>
    <i>
      <x v="70"/>
    </i>
    <i>
      <x v="1"/>
    </i>
    <i>
      <x v="125"/>
    </i>
    <i>
      <x v="35"/>
    </i>
    <i>
      <x v="26"/>
    </i>
    <i>
      <x v="127"/>
    </i>
    <i>
      <x v="128"/>
    </i>
    <i t="grand">
      <x/>
    </i>
  </rowItems>
  <colItems count="1">
    <i/>
  </colItems>
  <dataFields count="1">
    <dataField name="Summe von Value_CostAbsolut" fld="1" baseField="0" baseItem="0"/>
  </dataFields>
  <chartFormats count="1">
    <chartFormat chart="0" format="3" series="1">
      <pivotArea type="data" outline="0" fieldPosition="0">
        <references count="1">
          <reference field="4294967294" count="1" selected="0">
            <x v="0"/>
          </reference>
        </references>
      </pivotArea>
    </chartFormat>
  </chartFormats>
  <pivotHierarchies count="17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rowHierarchiesUsage count="1">
    <rowHierarchyUsage hierarchyUsage="12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162" columnCount="1" cacheId="5">
        <x15:pivotRow count="1">
          <x15:c>
            <x15:v>1398976.18</x15:v>
          </x15:c>
        </x15:pivotRow>
        <x15:pivotRow count="1">
          <x15:c>
            <x15:v>1101654.03</x15:v>
          </x15:c>
        </x15:pivotRow>
        <x15:pivotRow count="1">
          <x15:c>
            <x15:v>804231.44</x15:v>
          </x15:c>
        </x15:pivotRow>
        <x15:pivotRow count="1">
          <x15:c>
            <x15:v>671898.24</x15:v>
          </x15:c>
        </x15:pivotRow>
        <x15:pivotRow count="1">
          <x15:c>
            <x15:v>535508</x15:v>
          </x15:c>
        </x15:pivotRow>
        <x15:pivotRow count="1">
          <x15:c>
            <x15:v>397294.69</x15:v>
          </x15:c>
        </x15:pivotRow>
        <x15:pivotRow count="1">
          <x15:c>
            <x15:v>319987.51</x15:v>
          </x15:c>
        </x15:pivotRow>
        <x15:pivotRow count="1">
          <x15:c>
            <x15:v>319580.65999999997</x15:v>
          </x15:c>
        </x15:pivotRow>
        <x15:pivotRow count="1">
          <x15:c>
            <x15:v>296533.92</x15:v>
          </x15:c>
        </x15:pivotRow>
        <x15:pivotRow count="1">
          <x15:c>
            <x15:v>219512.04</x15:v>
          </x15:c>
        </x15:pivotRow>
        <x15:pivotRow count="1">
          <x15:c>
            <x15:v>195883.77</x15:v>
          </x15:c>
        </x15:pivotRow>
        <x15:pivotRow count="1">
          <x15:c>
            <x15:v>182067.06</x15:v>
          </x15:c>
        </x15:pivotRow>
        <x15:pivotRow count="1">
          <x15:c>
            <x15:v>170909.4</x15:v>
          </x15:c>
        </x15:pivotRow>
        <x15:pivotRow count="1">
          <x15:c>
            <x15:v>155369.28</x15:v>
          </x15:c>
        </x15:pivotRow>
        <x15:pivotRow count="1">
          <x15:c>
            <x15:v>151632.5</x15:v>
          </x15:c>
        </x15:pivotRow>
        <x15:pivotRow count="1">
          <x15:c>
            <x15:v>120174.44</x15:v>
          </x15:c>
        </x15:pivotRow>
        <x15:pivotRow count="1">
          <x15:c>
            <x15:v>104364.35</x15:v>
          </x15:c>
        </x15:pivotRow>
        <x15:pivotRow count="1">
          <x15:c>
            <x15:v>91696.33</x15:v>
          </x15:c>
        </x15:pivotRow>
        <x15:pivotRow count="1">
          <x15:c>
            <x15:v>89989</x15:v>
          </x15:c>
        </x15:pivotRow>
        <x15:pivotRow count="1">
          <x15:c>
            <x15:v>89989</x15:v>
          </x15:c>
        </x15:pivotRow>
        <x15:pivotRow count="1">
          <x15:c>
            <x15:v>85058.01</x15:v>
          </x15:c>
        </x15:pivotRow>
        <x15:pivotRow count="1">
          <x15:c>
            <x15:v>84000</x15:v>
          </x15:c>
        </x15:pivotRow>
        <x15:pivotRow count="1">
          <x15:c>
            <x15:v>83199.12</x15:v>
          </x15:c>
        </x15:pivotRow>
        <x15:pivotRow count="1">
          <x15:c>
            <x15:v>79319.31</x15:v>
          </x15:c>
        </x15:pivotRow>
        <x15:pivotRow count="1">
          <x15:c>
            <x15:v>74481.34</x15:v>
          </x15:c>
        </x15:pivotRow>
        <x15:pivotRow count="1">
          <x15:c>
            <x15:v>72374.28</x15:v>
          </x15:c>
        </x15:pivotRow>
        <x15:pivotRow count="1">
          <x15:c>
            <x15:v>72081.34</x15:v>
          </x15:c>
        </x15:pivotRow>
        <x15:pivotRow count="1">
          <x15:c>
            <x15:v>69591.360000000001</x15:v>
          </x15:c>
        </x15:pivotRow>
        <x15:pivotRow count="1">
          <x15:c>
            <x15:v>68158.63</x15:v>
          </x15:c>
        </x15:pivotRow>
        <x15:pivotRow count="1">
          <x15:c>
            <x15:v>62734.239999999998</x15:v>
          </x15:c>
        </x15:pivotRow>
        <x15:pivotRow count="1">
          <x15:c>
            <x15:v>61050</x15:v>
          </x15:c>
        </x15:pivotRow>
        <x15:pivotRow count="1">
          <x15:c>
            <x15:v>57296.68</x15:v>
          </x15:c>
        </x15:pivotRow>
        <x15:pivotRow count="1">
          <x15:c>
            <x15:v>54357.37</x15:v>
          </x15:c>
        </x15:pivotRow>
        <x15:pivotRow count="1">
          <x15:c>
            <x15:v>51171.95</x15:v>
          </x15:c>
        </x15:pivotRow>
        <x15:pivotRow count="1">
          <x15:c>
            <x15:v>50792</x15:v>
          </x15:c>
        </x15:pivotRow>
        <x15:pivotRow count="1">
          <x15:c>
            <x15:v>50679.29</x15:v>
          </x15:c>
        </x15:pivotRow>
        <x15:pivotRow count="1">
          <x15:c>
            <x15:v>48180</x15:v>
          </x15:c>
        </x15:pivotRow>
        <x15:pivotRow count="1">
          <x15:c>
            <x15:v>46200</x15:v>
          </x15:c>
        </x15:pivotRow>
        <x15:pivotRow count="1">
          <x15:c>
            <x15:v>45546.6</x15:v>
          </x15:c>
        </x15:pivotRow>
        <x15:pivotRow count="1">
          <x15:c>
            <x15:v>42760.11</x15:v>
          </x15:c>
        </x15:pivotRow>
        <x15:pivotRow count="1">
          <x15:c>
            <x15:v>41916.6</x15:v>
          </x15:c>
        </x15:pivotRow>
        <x15:pivotRow count="1">
          <x15:c>
            <x15:v>40705.21</x15:v>
          </x15:c>
        </x15:pivotRow>
        <x15:pivotRow count="1">
          <x15:c>
            <x15:v>37091.040000000001</x15:v>
          </x15:c>
        </x15:pivotRow>
        <x15:pivotRow count="1">
          <x15:c>
            <x15:v>36960</x15:v>
          </x15:c>
        </x15:pivotRow>
        <x15:pivotRow count="1">
          <x15:c>
            <x15:v>34323.42</x15:v>
          </x15:c>
        </x15:pivotRow>
        <x15:pivotRow count="1">
          <x15:c>
            <x15:v>34039.410000000003</x15:v>
          </x15:c>
        </x15:pivotRow>
        <x15:pivotRow count="1">
          <x15:c>
            <x15:v>33924</x15:v>
          </x15:c>
        </x15:pivotRow>
        <x15:pivotRow count="1">
          <x15:c>
            <x15:v>32852.567000000003</x15:v>
          </x15:c>
        </x15:pivotRow>
        <x15:pivotRow count="1">
          <x15:c>
            <x15:v>32365.08</x15:v>
          </x15:c>
        </x15:pivotRow>
        <x15:pivotRow count="1">
          <x15:c>
            <x15:v>31469.77</x15:v>
          </x15:c>
        </x15:pivotRow>
        <x15:pivotRow count="1">
          <x15:c>
            <x15:v>31199.759999999998</x15:v>
          </x15:c>
        </x15:pivotRow>
        <x15:pivotRow count="1">
          <x15:c>
            <x15:v>30000</x15:v>
          </x15:c>
        </x15:pivotRow>
        <x15:pivotRow count="1">
          <x15:c>
            <x15:v>29885.4</x15:v>
          </x15:c>
        </x15:pivotRow>
        <x15:pivotRow count="1">
          <x15:c>
            <x15:v>28130.19</x15:v>
          </x15:c>
        </x15:pivotRow>
        <x15:pivotRow count="1">
          <x15:c>
            <x15:v>27160.69</x15:v>
          </x15:c>
        </x15:pivotRow>
        <x15:pivotRow count="1">
          <x15:c>
            <x15:v>26643.814399999999</x15:v>
          </x15:c>
        </x15:pivotRow>
        <x15:pivotRow count="1">
          <x15:c>
            <x15:v>24228.2</x15:v>
          </x15:c>
        </x15:pivotRow>
        <x15:pivotRow count="1">
          <x15:c>
            <x15:v>22377.279999999999</x15:v>
          </x15:c>
        </x15:pivotRow>
        <x15:pivotRow count="1">
          <x15:c>
            <x15:v>22302.81</x15:v>
          </x15:c>
        </x15:pivotRow>
        <x15:pivotRow count="1">
          <x15:c>
            <x15:v>21591.360000000001</x15:v>
          </x15:c>
        </x15:pivotRow>
        <x15:pivotRow count="1">
          <x15:c>
            <x15:v>21437.58</x15:v>
          </x15:c>
        </x15:pivotRow>
        <x15:pivotRow count="1">
          <x15:c>
            <x15:v>20250</x15:v>
          </x15:c>
        </x15:pivotRow>
        <x15:pivotRow count="1">
          <x15:c>
            <x15:v>19665</x15:v>
          </x15:c>
        </x15:pivotRow>
        <x15:pivotRow count="1">
          <x15:c>
            <x15:v>18994.810000000001</x15:v>
          </x15:c>
        </x15:pivotRow>
        <x15:pivotRow count="1">
          <x15:c>
            <x15:v>17833.2</x15:v>
          </x15:c>
        </x15:pivotRow>
        <x15:pivotRow count="1">
          <x15:c>
            <x15:v>16686.560000000001</x15:v>
          </x15:c>
        </x15:pivotRow>
        <x15:pivotRow count="1">
          <x15:c>
            <x15:v>16685.12</x15:v>
          </x15:c>
        </x15:pivotRow>
        <x15:pivotRow count="1">
          <x15:c>
            <x15:v>16360.69</x15:v>
          </x15:c>
        </x15:pivotRow>
        <x15:pivotRow count="1">
          <x15:c>
            <x15:v>16033.59</x15:v>
          </x15:c>
        </x15:pivotRow>
        <x15:pivotRow count="1">
          <x15:c>
            <x15:v>15470.78</x15:v>
          </x15:c>
        </x15:pivotRow>
        <x15:pivotRow count="1">
          <x15:c>
            <x15:v>15428.04</x15:v>
          </x15:c>
        </x15:pivotRow>
        <x15:pivotRow count="1">
          <x15:c>
            <x15:v>14903.22</x15:v>
          </x15:c>
        </x15:pivotRow>
        <x15:pivotRow count="1">
          <x15:c>
            <x15:v>14170.3</x15:v>
          </x15:c>
        </x15:pivotRow>
        <x15:pivotRow count="1">
          <x15:c>
            <x15:v>13498.32</x15:v>
          </x15:c>
        </x15:pivotRow>
        <x15:pivotRow count="1">
          <x15:c>
            <x15:v>13019.64</x15:v>
          </x15:c>
        </x15:pivotRow>
        <x15:pivotRow count="1">
          <x15:c>
            <x15:v>12199.68</x15:v>
          </x15:c>
        </x15:pivotRow>
        <x15:pivotRow count="1">
          <x15:c>
            <x15:v>11926.56</x15:v>
          </x15:c>
        </x15:pivotRow>
        <x15:pivotRow count="1">
          <x15:c>
            <x15:v>11889.12</x15:v>
          </x15:c>
        </x15:pivotRow>
        <x15:pivotRow count="1">
          <x15:c>
            <x15:v>11719.16</x15:v>
          </x15:c>
        </x15:pivotRow>
        <x15:pivotRow count="1">
          <x15:c>
            <x15:v>11381.76</x15:v>
          </x15:c>
        </x15:pivotRow>
        <x15:pivotRow count="1">
          <x15:c>
            <x15:v>11145.54</x15:v>
          </x15:c>
        </x15:pivotRow>
        <x15:pivotRow count="1">
          <x15:c>
            <x15:v>10490.88</x15:v>
          </x15:c>
        </x15:pivotRow>
        <x15:pivotRow count="1">
          <x15:c>
            <x15:v>9873.6</x15:v>
          </x15:c>
        </x15:pivotRow>
        <x15:pivotRow count="1">
          <x15:c>
            <x15:v>9702.31</x15:v>
          </x15:c>
        </x15:pivotRow>
        <x15:pivotRow count="1">
          <x15:c>
            <x15:v>9237.6200000000008</x15:v>
          </x15:c>
        </x15:pivotRow>
        <x15:pivotRow count="1">
          <x15:c>
            <x15:v>8835.75</x15:v>
          </x15:c>
        </x15:pivotRow>
        <x15:pivotRow count="1">
          <x15:c>
            <x15:v>8835.75</x15:v>
          </x15:c>
        </x15:pivotRow>
        <x15:pivotRow count="1">
          <x15:c>
            <x15:v>8835.75</x15:v>
          </x15:c>
        </x15:pivotRow>
        <x15:pivotRow count="1">
          <x15:c>
            <x15:v>8751.34</x15:v>
          </x15:c>
        </x15:pivotRow>
        <x15:pivotRow count="1">
          <x15:c>
            <x15:v>8560.9599999999991</x15:v>
          </x15:c>
        </x15:pivotRow>
        <x15:pivotRow count="1">
          <x15:c>
            <x15:v>8353.61</x15:v>
          </x15:c>
        </x15:pivotRow>
        <x15:pivotRow count="1">
          <x15:c>
            <x15:v>8130</x15:v>
          </x15:c>
        </x15:pivotRow>
        <x15:pivotRow count="1">
          <x15:c>
            <x15:v>7950</x15:v>
          </x15:c>
        </x15:pivotRow>
        <x15:pivotRow count="1">
          <x15:c>
            <x15:v>7764.75</x15:v>
          </x15:c>
        </x15:pivotRow>
        <x15:pivotRow count="1">
          <x15:c>
            <x15:v>7725.12</x15:v>
          </x15:c>
        </x15:pivotRow>
        <x15:pivotRow count="1">
          <x15:c>
            <x15:v>7725.12</x15:v>
          </x15:c>
        </x15:pivotRow>
        <x15:pivotRow count="1">
          <x15:c>
            <x15:v>7195.43</x15:v>
          </x15:c>
        </x15:pivotRow>
        <x15:pivotRow count="1">
          <x15:c>
            <x15:v>7135.23</x15:v>
          </x15:c>
        </x15:pivotRow>
        <x15:pivotRow count="1">
          <x15:c>
            <x15:v>7032.9</x15:v>
          </x15:c>
        </x15:pivotRow>
        <x15:pivotRow count="1">
          <x15:c>
            <x15:v>6961.5</x15:v>
          </x15:c>
        </x15:pivotRow>
        <x15:pivotRow count="1">
          <x15:c>
            <x15:v>6706.25</x15:v>
          </x15:c>
        </x15:pivotRow>
        <x15:pivotRow count="1">
          <x15:c>
            <x15:v>6701.11</x15:v>
          </x15:c>
        </x15:pivotRow>
        <x15:pivotRow count="1">
          <x15:c>
            <x15:v>6285.25</x15:v>
          </x15:c>
        </x15:pivotRow>
        <x15:pivotRow count="1">
          <x15:c>
            <x15:v>5830</x15:v>
          </x15:c>
        </x15:pivotRow>
        <x15:pivotRow count="1">
          <x15:c>
            <x15:v>5779.2</x15:v>
          </x15:c>
        </x15:pivotRow>
        <x15:pivotRow count="1">
          <x15:c>
            <x15:v>5779.2</x15:v>
          </x15:c>
        </x15:pivotRow>
        <x15:pivotRow count="1">
          <x15:c>
            <x15:v>5779.2</x15:v>
          </x15:c>
        </x15:pivotRow>
        <x15:pivotRow count="1">
          <x15:c>
            <x15:v>5779.2</x15:v>
          </x15:c>
        </x15:pivotRow>
        <x15:pivotRow count="1">
          <x15:c>
            <x15:v>5770.73</x15:v>
          </x15:c>
        </x15:pivotRow>
        <x15:pivotRow count="1">
          <x15:c>
            <x15:v>5770.73</x15:v>
          </x15:c>
        </x15:pivotRow>
        <x15:pivotRow count="1">
          <x15:c>
            <x15:v>5722.71</x15:v>
          </x15:c>
        </x15:pivotRow>
        <x15:pivotRow count="1">
          <x15:c>
            <x15:v>5666.19</x15:v>
          </x15:c>
        </x15:pivotRow>
        <x15:pivotRow count="1">
          <x15:c>
            <x15:v>5652.96</x15:v>
          </x15:c>
        </x15:pivotRow>
        <x15:pivotRow count="1">
          <x15:c>
            <x15:v>5652.96</x15:v>
          </x15:c>
        </x15:pivotRow>
        <x15:pivotRow count="1">
          <x15:c>
            <x15:v>5652.96</x15:v>
          </x15:c>
        </x15:pivotRow>
        <x15:pivotRow count="1">
          <x15:c>
            <x15:v>5550</x15:v>
          </x15:c>
        </x15:pivotRow>
        <x15:pivotRow count="1">
          <x15:c>
            <x15:v>5460</x15:v>
          </x15:c>
        </x15:pivotRow>
        <x15:pivotRow count="1">
          <x15:c>
            <x15:v>5401.44</x15:v>
          </x15:c>
        </x15:pivotRow>
        <x15:pivotRow count="1">
          <x15:c>
            <x15:v>5381.28</x15:v>
          </x15:c>
        </x15:pivotRow>
        <x15:pivotRow count="1">
          <x15:c>
            <x15:v>5381.28</x15:v>
          </x15:c>
        </x15:pivotRow>
        <x15:pivotRow count="1">
          <x15:c>
            <x15:v>5381.28</x15:v>
          </x15:c>
        </x15:pivotRow>
        <x15:pivotRow count="1">
          <x15:c>
            <x15:v>5322.27</x15:v>
          </x15:c>
        </x15:pivotRow>
        <x15:pivotRow count="1">
          <x15:c>
            <x15:v>4871.71</x15:v>
          </x15:c>
        </x15:pivotRow>
        <x15:pivotRow count="1">
          <x15:c>
            <x15:v>4592</x15:v>
          </x15:c>
        </x15:pivotRow>
        <x15:pivotRow count="1">
          <x15:c>
            <x15:v>4520.1499999999996</x15:v>
          </x15:c>
        </x15:pivotRow>
        <x15:pivotRow count="1">
          <x15:c>
            <x15:v>4325.3900000000003</x15:v>
          </x15:c>
        </x15:pivotRow>
        <x15:pivotRow count="1">
          <x15:c>
            <x15:v>4242.38</x15:v>
          </x15:c>
        </x15:pivotRow>
        <x15:pivotRow count="1">
          <x15:c>
            <x15:v>4053.29</x15:v>
          </x15:c>
        </x15:pivotRow>
        <x15:pivotRow count="1">
          <x15:c>
            <x15:v>3973.33</x15:v>
          </x15:c>
        </x15:pivotRow>
        <x15:pivotRow count="1">
          <x15:c>
            <x15:v>3157.66</x15:v>
          </x15:c>
        </x15:pivotRow>
        <x15:pivotRow count="1">
          <x15:c>
            <x15:v>3155</x15:v>
          </x15:c>
        </x15:pivotRow>
        <x15:pivotRow count="1">
          <x15:c>
            <x15:v>2969.44</x15:v>
          </x15:c>
        </x15:pivotRow>
        <x15:pivotRow count="1">
          <x15:c>
            <x15:v>2947.11</x15:v>
          </x15:c>
        </x15:pivotRow>
        <x15:pivotRow count="1">
          <x15:c>
            <x15:v>2923.5</x15:v>
          </x15:c>
        </x15:pivotRow>
        <x15:pivotRow count="1">
          <x15:c>
            <x15:v>2856</x15:v>
          </x15:c>
        </x15:pivotRow>
        <x15:pivotRow count="1">
          <x15:c>
            <x15:v>2799.29</x15:v>
          </x15:c>
        </x15:pivotRow>
        <x15:pivotRow count="1">
          <x15:c>
            <x15:v>2663.3</x15:v>
          </x15:c>
        </x15:pivotRow>
        <x15:pivotRow count="1">
          <x15:c>
            <x15:v>2640</x15:v>
          </x15:c>
        </x15:pivotRow>
        <x15:pivotRow count="1">
          <x15:c>
            <x15:v>2539.19</x15:v>
          </x15:c>
        </x15:pivotRow>
        <x15:pivotRow count="1">
          <x15:c>
            <x15:v>2267.6999999999998</x15:v>
          </x15:c>
        </x15:pivotRow>
        <x15:pivotRow count="1">
          <x15:c>
            <x15:v>2200</x15:v>
          </x15:c>
        </x15:pivotRow>
        <x15:pivotRow count="1">
          <x15:c>
            <x15:v>2153.9</x15:v>
          </x15:c>
        </x15:pivotRow>
        <x15:pivotRow count="1">
          <x15:c>
            <x15:v>1986.13</x15:v>
          </x15:c>
        </x15:pivotRow>
        <x15:pivotRow count="1">
          <x15:c>
            <x15:v>1830.25</x15:v>
          </x15:c>
        </x15:pivotRow>
        <x15:pivotRow count="1">
          <x15:c>
            <x15:v>1790.4</x15:v>
          </x15:c>
        </x15:pivotRow>
        <x15:pivotRow count="1">
          <x15:c>
            <x15:v>1395.5</x15:v>
          </x15:c>
        </x15:pivotRow>
        <x15:pivotRow count="1">
          <x15:c>
            <x15:v>1332.22</x15:v>
          </x15:c>
        </x15:pivotRow>
        <x15:pivotRow count="1">
          <x15:c>
            <x15:v>1220.1600000000001</x15:v>
          </x15:c>
        </x15:pivotRow>
        <x15:pivotRow count="1">
          <x15:c>
            <x15:v>1140.82</x15:v>
          </x15:c>
        </x15:pivotRow>
        <x15:pivotRow count="1">
          <x15:c>
            <x15:v>1094.08</x15:v>
          </x15:c>
        </x15:pivotRow>
        <x15:pivotRow count="1">
          <x15:c>
            <x15:v>1094.08</x15:v>
          </x15:c>
        </x15:pivotRow>
        <x15:pivotRow count="1">
          <x15:c>
            <x15:v>1094.08</x15:v>
          </x15:c>
        </x15:pivotRow>
        <x15:pivotRow count="1">
          <x15:c>
            <x15:v>971.7</x15:v>
          </x15:c>
        </x15:pivotRow>
        <x15:pivotRow count="1">
          <x15:c>
            <x15:v>911.08</x15:v>
          </x15:c>
        </x15:pivotRow>
        <x15:pivotRow count="1">
          <x15:c>
            <x15:v>840</x15:v>
          </x15:c>
        </x15:pivotRow>
        <x15:pivotRow count="1">
          <x15:c>
            <x15:v>836.25</x15:v>
          </x15:c>
        </x15:pivotRow>
        <x15:pivotRow count="1">
          <x15:c>
            <x15:v>832.44</x15:v>
          </x15:c>
        </x15:pivotRow>
        <x15:pivotRow count="1">
          <x15:c>
            <x15:v>802.89</x15:v>
          </x15:c>
        </x15:pivotRow>
        <x15:pivotRow count="1">
          <x15:c>
            <x15:v>766.43</x15:v>
          </x15:c>
        </x15:pivotRow>
        <x15:pivotRow count="1">
          <x15:c>
            <x15:v>620.22</x15:v>
          </x15:c>
        </x15:pivotRow>
        <x15:pivotRow count="1">
          <x15:c>
            <x15:v>620.22</x15:v>
          </x15:c>
        </x15:pivotRow>
        <x15:pivotRow count="1">
          <x15:c>
            <x15:v>9988681.8513999991</x15:v>
          </x15:c>
        </x15:pivotRow>
      </x15:pivotTableData>
    </ext>
    <ext xmlns:x15="http://schemas.microsoft.com/office/spreadsheetml/2010/11/main" uri="{E67621CE-5B39-4880-91FE-76760E9C1902}">
      <x15:pivotTableUISettings>
        <x15:activeTabTopLevelEntity name="[sx_pf_RESULT_Profit]"/>
      </x15:pivotTableUISettings>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FFFF-FFFF02000000}" name="PivotChartTable3" cacheId="10"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chartFormat="1">
  <location ref="A1:B4" firstHeaderRow="1" firstDataRow="1" firstDataCol="1"/>
  <pivotFields count="5">
    <pivotField axis="axisRow" allDrilled="1" showAll="0" dataSourceSort="1" defaultAttributeDrillState="1">
      <items count="3">
        <item x="0"/>
        <item x="1"/>
        <item t="default"/>
      </items>
    </pivotField>
    <pivotField dataField="1" showAll="0"/>
    <pivotField allDrilled="1" showAll="0" dataSourceSort="1" defaultAttributeDrillState="1"/>
    <pivotField allDrilled="1" showAll="0" dataSourceSort="1" defaultAttributeDrillState="1"/>
    <pivotField allDrilled="1" showAll="0" dataSourceSort="1" defaultAttributeDrillState="1"/>
  </pivotFields>
  <rowFields count="1">
    <field x="0"/>
  </rowFields>
  <rowItems count="3">
    <i>
      <x/>
    </i>
    <i>
      <x v="1"/>
    </i>
    <i t="grand">
      <x/>
    </i>
  </rowItems>
  <colItems count="1">
    <i/>
  </colItems>
  <dataFields count="1">
    <dataField name="Summe von Value" fld="1" baseField="0" baseItem="0"/>
  </dataFields>
  <chartFormats count="1">
    <chartFormat chart="0" format="2" series="1">
      <pivotArea type="data" outline="0" fieldPosition="0">
        <references count="1">
          <reference field="4294967294" count="1" selected="0">
            <x v="0"/>
          </reference>
        </references>
      </pivotArea>
    </chartFormat>
  </chartFormats>
  <pivotHierarchies count="17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rowHierarchiesUsage count="1">
    <rowHierarchyUsage hierarchyUsage="12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C510F80B-63DE-4267-81D5-13C33094786E}">
      <x15:pivotTableServerFormats count="1">
        <x15:serverFormat format="#,0.00 &quot;€&quot;;-#,0.00 &quot;€&quot;;#,0.00 &quot;€&quot;"/>
      </x15:pivotTableServerFormats>
    </ext>
    <ext xmlns:x15="http://schemas.microsoft.com/office/spreadsheetml/2010/11/main" uri="{44433962-1CF7-4059-B4EE-95C3D5FFCF73}">
      <x15:pivotTableData rowCount="3" columnCount="1" cacheId="4">
        <x15:pivotRow count="1">
          <x15:c>
            <x15:v>-4562717.7614000002</x15:v>
            <x15:x in="0"/>
          </x15:c>
        </x15:pivotRow>
        <x15:pivotRow count="1">
          <x15:c>
            <x15:v>-5425964.0899999999</x15:v>
            <x15:x in="0"/>
          </x15:c>
        </x15:pivotRow>
        <x15:pivotRow count="1">
          <x15:c>
            <x15:v>-9988681.8513999991</x15:v>
            <x15:x in="0"/>
          </x15:c>
        </x15:pivotRow>
      </x15:pivotTableData>
    </ext>
    <ext xmlns:x15="http://schemas.microsoft.com/office/spreadsheetml/2010/11/main" uri="{E67621CE-5B39-4880-91FE-76760E9C1902}">
      <x15:pivotTableUISettings>
        <x15:activeTabTopLevelEntity name="[sx_pf_RESULT_Profit]"/>
      </x15:pivotTableUISettings>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FFFF-FFFF01000000}" name="PivotChartTable2" cacheId="11"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chartFormat="1">
  <location ref="A1:B26" firstHeaderRow="1" firstDataRow="1" firstDataCol="1"/>
  <pivotFields count="5">
    <pivotField axis="axisRow" allDrilled="1" showAll="0" dataSourceSort="1" defaultAttributeDrillState="1">
      <items count="25">
        <item x="0"/>
        <item x="1"/>
        <item x="2"/>
        <item x="3"/>
        <item x="4"/>
        <item x="5"/>
        <item x="6"/>
        <item x="7"/>
        <item x="8"/>
        <item x="9"/>
        <item x="10"/>
        <item x="11"/>
        <item x="12"/>
        <item x="13"/>
        <item x="14"/>
        <item x="15"/>
        <item x="16"/>
        <item x="17"/>
        <item x="18"/>
        <item x="19"/>
        <item x="20"/>
        <item x="21"/>
        <item x="22"/>
        <item x="23"/>
        <item t="default"/>
      </items>
    </pivotField>
    <pivotField dataField="1" showAll="0"/>
    <pivotField allDrilled="1" showAll="0" dataSourceSort="1" defaultAttributeDrillState="1"/>
    <pivotField allDrilled="1" showAll="0" dataSourceSort="1" defaultAttributeDrillState="1"/>
    <pivotField allDrilled="1" showAll="0" dataSourceSort="1" defaultAttributeDrillState="1"/>
  </pivotFields>
  <rowFields count="1">
    <field x="0"/>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Items count="1">
    <i/>
  </colItems>
  <dataFields count="1">
    <dataField name="Summe von Value" fld="1" baseField="0" baseItem="0"/>
  </dataFields>
  <chartFormats count="1">
    <chartFormat chart="0" format="3" series="1">
      <pivotArea type="data" outline="0" fieldPosition="0">
        <references count="1">
          <reference field="4294967294" count="1" selected="0">
            <x v="0"/>
          </reference>
        </references>
      </pivotArea>
    </chartFormat>
  </chartFormats>
  <pivotHierarchies count="17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rowHierarchiesUsage count="1">
    <rowHierarchyUsage hierarchyUsage="13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C510F80B-63DE-4267-81D5-13C33094786E}">
      <x15:pivotTableServerFormats count="1">
        <x15:serverFormat format="#,0.00 &quot;€&quot;;-#,0.00 &quot;€&quot;;#,0.00 &quot;€&quot;"/>
      </x15:pivotTableServerFormats>
    </ext>
    <ext xmlns:x15="http://schemas.microsoft.com/office/spreadsheetml/2010/11/main" uri="{44433962-1CF7-4059-B4EE-95C3D5FFCF73}">
      <x15:pivotTableData rowCount="25" columnCount="1" cacheId="3">
        <x15:pivotRow count="1">
          <x15:c>
            <x15:v>-714</x15:v>
            <x15:x in="0"/>
          </x15:c>
        </x15:pivotRow>
        <x15:pivotRow count="1">
          <x15:c>
            <x15:v>-40377.54</x15:v>
            <x15:x in="0"/>
          </x15:c>
        </x15:pivotRow>
        <x15:pivotRow count="1">
          <x15:c>
            <x15:v>-24253.25</x15:v>
            <x15:x in="0"/>
          </x15:c>
        </x15:pivotRow>
        <x15:pivotRow count="1">
          <x15:c>
            <x15:v>-2439494.11</x15:v>
            <x15:x in="0"/>
          </x15:c>
        </x15:pivotRow>
        <x15:pivotRow count="1">
          <x15:c>
            <x15:v>-8869.2999999999993</x15:v>
            <x15:x in="0"/>
          </x15:c>
        </x15:pivotRow>
        <x15:pivotRow count="1">
          <x15:c>
            <x15:v>-8869.2669999999998</x15:v>
            <x15:x in="0"/>
          </x15:c>
        </x15:pivotRow>
        <x15:pivotRow count="1">
          <x15:c>
            <x15:v>-11905.6</x15:v>
            <x15:x in="0"/>
          </x15:c>
        </x15:pivotRow>
        <x15:pivotRow count="1">
          <x15:c>
            <x15:v>-12138.134400000001</x15:v>
            <x15:x in="0"/>
          </x15:c>
        </x15:pivotRow>
        <x15:pivotRow count="1">
          <x15:c>
            <x15:v>-5100</x15:v>
            <x15:x in="0"/>
          </x15:c>
        </x15:pivotRow>
        <x15:pivotRow count="1">
          <x15:c>
            <x15:v>-25800</x15:v>
            <x15:x in="0"/>
          </x15:c>
        </x15:pivotRow>
        <x15:pivotRow count="1">
          <x15:c>
            <x15:v>-353975.96</x15:v>
            <x15:x in="0"/>
          </x15:c>
        </x15:pivotRow>
        <x15:pivotRow count="1">
          <x15:c>
            <x15:v>-16391.95</x15:v>
            <x15:x in="0"/>
          </x15:c>
        </x15:pivotRow>
        <x15:pivotRow count="1">
          <x15:c>
            <x15:v>-585649.55000000005</x15:v>
            <x15:x in="0"/>
          </x15:c>
        </x15:pivotRow>
        <x15:pivotRow count="1">
          <x15:c>
            <x15:v>-8206</x15:v>
            <x15:x in="0"/>
          </x15:c>
        </x15:pivotRow>
        <x15:pivotRow count="1">
          <x15:c>
            <x15:v>-6908</x15:v>
            <x15:x in="0"/>
          </x15:c>
        </x15:pivotRow>
        <x15:pivotRow count="1">
          <x15:c>
            <x15:v>-1284.08</x15:v>
            <x15:x in="0"/>
          </x15:c>
        </x15:pivotRow>
        <x15:pivotRow count="1">
          <x15:c>
            <x15:v>-1316</x15:v>
            <x15:x in="0"/>
          </x15:c>
        </x15:pivotRow>
        <x15:pivotRow count="1">
          <x15:c>
            <x15:v>-195883.77</x15:v>
            <x15:x in="0"/>
          </x15:c>
        </x15:pivotRow>
        <x15:pivotRow count="1">
          <x15:c>
            <x15:v>-3618</x15:v>
            <x15:x in="0"/>
          </x15:c>
        </x15:pivotRow>
        <x15:pivotRow count="1">
          <x15:c>
            <x15:v>-12111.33</x15:v>
            <x15:x in="0"/>
          </x15:c>
        </x15:pivotRow>
        <x15:pivotRow count="1">
          <x15:c>
            <x15:v>-20790</x15:v>
            <x15:x in="0"/>
          </x15:c>
        </x15:pivotRow>
        <x15:pivotRow count="1">
          <x15:c>
            <x15:v>-1359</x15:v>
            <x15:x in="0"/>
          </x15:c>
        </x15:pivotRow>
        <x15:pivotRow count="1">
          <x15:c>
            <x15:v>-843692.71</x15:v>
            <x15:x in="0"/>
          </x15:c>
        </x15:pivotRow>
        <x15:pivotRow count="1">
          <x15:c>
            <x15:v>-5359974.3</x15:v>
            <x15:x in="0"/>
          </x15:c>
        </x15:pivotRow>
        <x15:pivotRow count="1">
          <x15:c>
            <x15:v>-9988681.8513999991</x15:v>
            <x15:x in="0"/>
          </x15:c>
        </x15:pivotRow>
      </x15:pivotTableData>
    </ext>
    <ext xmlns:x15="http://schemas.microsoft.com/office/spreadsheetml/2010/11/main" uri="{E67621CE-5B39-4880-91FE-76760E9C1902}">
      <x15:pivotTableUISettings>
        <x15:activeTabTopLevelEntity name="[sx_pf_RESULT_Profit]"/>
      </x15:pivotTableUISettings>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FFFF-FFFF00000000}" name="PivotChartTable1" cacheId="12"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chartFormat="1">
  <location ref="A1:B4" firstHeaderRow="1" firstDataRow="1" firstDataCol="1"/>
  <pivotFields count="4">
    <pivotField axis="axisRow" allDrilled="1" showAll="0" sortType="descending" defaultAttributeDrillState="1">
      <items count="3">
        <item x="0"/>
        <item x="1"/>
        <item t="default"/>
      </items>
      <autoSortScope>
        <pivotArea dataOnly="0" outline="0" fieldPosition="0">
          <references count="1">
            <reference field="4294967294" count="1" selected="0">
              <x v="0"/>
            </reference>
          </references>
        </pivotArea>
      </autoSortScope>
    </pivotField>
    <pivotField dataField="1" showAll="0"/>
    <pivotField allDrilled="1" showAll="0" dataSourceSort="1" defaultAttributeDrillState="1"/>
    <pivotField allDrilled="1" showAll="0" dataSourceSort="1" defaultAttributeDrillState="1"/>
  </pivotFields>
  <rowFields count="1">
    <field x="0"/>
  </rowFields>
  <rowItems count="3">
    <i>
      <x/>
    </i>
    <i>
      <x v="1"/>
    </i>
    <i t="grand">
      <x/>
    </i>
  </rowItems>
  <colItems count="1">
    <i/>
  </colItems>
  <dataFields count="1">
    <dataField name="Summe von Value" fld="1" baseField="0" baseItem="0"/>
  </dataFields>
  <chartFormats count="1">
    <chartFormat chart="0" format="3" series="1">
      <pivotArea type="data" outline="0" fieldPosition="0">
        <references count="1">
          <reference field="4294967294" count="1" selected="0">
            <x v="0"/>
          </reference>
        </references>
      </pivotArea>
    </chartFormat>
  </chartFormats>
  <pivotHierarchies count="17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rowHierarchiesUsage count="1">
    <rowHierarchyUsage hierarchyUsage="12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C510F80B-63DE-4267-81D5-13C33094786E}">
      <x15:pivotTableServerFormats count="1">
        <x15:serverFormat format="#,0.00 &quot;€&quot;;-#,0.00 &quot;€&quot;;#,0.00 &quot;€&quot;"/>
      </x15:pivotTableServerFormats>
    </ext>
    <ext xmlns:x15="http://schemas.microsoft.com/office/spreadsheetml/2010/11/main" uri="{44433962-1CF7-4059-B4EE-95C3D5FFCF73}">
      <x15:pivotTableData rowCount="3" columnCount="1" cacheId="1">
        <x15:pivotRow count="1">
          <x15:c>
            <x15:v>-4414659.84</x15:v>
            <x15:x in="0"/>
          </x15:c>
        </x15:pivotRow>
        <x15:pivotRow count="1">
          <x15:c>
            <x15:v>-5574022.0114000002</x15:v>
            <x15:x in="0"/>
          </x15:c>
        </x15:pivotRow>
        <x15:pivotRow count="1">
          <x15:c>
            <x15:v>-9988681.8513999991</x15:v>
            <x15:x in="0"/>
          </x15:c>
        </x15:pivotRow>
      </x15:pivotTableData>
    </ext>
    <ext xmlns:x15="http://schemas.microsoft.com/office/spreadsheetml/2010/11/main" uri="{E67621CE-5B39-4880-91FE-76760E9C1902}">
      <x15:pivotTableUISettings>
        <x15:activeTabTopLevelEntity name="[sx_pf_RESULT_Profit]"/>
      </x15:pivotTableUISettings>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GuV_Data" cacheId="3" applyNumberFormats="0" applyBorderFormats="0" applyFontFormats="0" applyPatternFormats="0" applyAlignmentFormats="0" applyWidthHeightFormats="1" dataCaption="Werte" updatedVersion="6" minRefreshableVersion="3" subtotalHiddenItems="1" itemPrintTitles="1" createdVersion="6" indent="0" outline="1" outlineData="1" multipleFieldFilters="0" rowHeaderCaption="Factory/ProductLine/Product/ValueSeries" colHeaderCaption="Monate">
  <location ref="B5:O9" firstHeaderRow="1" firstDataRow="2" firstDataCol="1"/>
  <pivotFields count="6">
    <pivotField axis="axisRow" allDrilled="1" showAll="0" dataSourceSort="1" defaultAttributeDrillState="1">
      <items count="10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t="default"/>
      </items>
    </pivotField>
    <pivotField axis="axisRow" allDrilled="1" showAll="0" dataSourceSort="1" defaultAttributeDrillState="1">
      <items count="16">
        <item x="0"/>
        <item x="1"/>
        <item x="2"/>
        <item x="3"/>
        <item x="4"/>
        <item x="5"/>
        <item x="6"/>
        <item x="7"/>
        <item x="8"/>
        <item x="9"/>
        <item x="10"/>
        <item x="11"/>
        <item x="12"/>
        <item x="13"/>
        <item x="14"/>
        <item t="default"/>
      </items>
    </pivotField>
    <pivotField axis="axisRow" allDrilled="1" showAll="0" dataSourceSort="1">
      <items count="3">
        <item x="0" e="0"/>
        <item x="1" e="0"/>
        <item t="default"/>
      </items>
    </pivotField>
    <pivotField dataField="1" showAll="0"/>
    <pivotField axis="axisCol" allDrilled="1" showAll="0" dataSourceSort="1" defaultAttributeDrillState="1">
      <items count="13">
        <item x="0"/>
        <item x="1"/>
        <item x="2"/>
        <item x="3"/>
        <item x="4"/>
        <item x="5"/>
        <item x="6"/>
        <item x="7"/>
        <item x="8"/>
        <item x="9"/>
        <item x="10"/>
        <item x="11"/>
        <item t="default"/>
      </items>
    </pivotField>
    <pivotField axis="axisRow" allDrilled="1" showAll="0" dataSourceSort="1" defaultAttributeDrillState="1">
      <items count="3">
        <item x="0"/>
        <item x="1"/>
        <item t="default"/>
      </items>
    </pivotField>
  </pivotFields>
  <rowFields count="4">
    <field x="2"/>
    <field x="5"/>
    <field x="0"/>
    <field x="1"/>
  </rowFields>
  <rowItems count="3">
    <i>
      <x/>
    </i>
    <i>
      <x v="1"/>
    </i>
    <i t="grand">
      <x/>
    </i>
  </rowItems>
  <colFields count="1">
    <field x="4"/>
  </colFields>
  <colItems count="13">
    <i>
      <x/>
    </i>
    <i>
      <x v="1"/>
    </i>
    <i>
      <x v="2"/>
    </i>
    <i>
      <x v="3"/>
    </i>
    <i>
      <x v="4"/>
    </i>
    <i>
      <x v="5"/>
    </i>
    <i>
      <x v="6"/>
    </i>
    <i>
      <x v="7"/>
    </i>
    <i>
      <x v="8"/>
    </i>
    <i>
      <x v="9"/>
    </i>
    <i>
      <x v="10"/>
    </i>
    <i>
      <x v="11"/>
    </i>
    <i t="grand">
      <x/>
    </i>
  </colItems>
  <dataFields count="1">
    <dataField name="Saldo" fld="3" baseField="3" baseItem="4" numFmtId="3"/>
  </dataFields>
  <pivotHierarchies count="17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Saldo"/>
    <pivotHierarchy dragToData="1"/>
    <pivotHierarchy dragToData="1"/>
    <pivotHierarchy dragToData="1"/>
    <pivotHierarchy dragToData="1"/>
  </pivotHierarchies>
  <pivotTableStyleInfo name="PivotStyleDark7" showRowHeaders="1" showColHeaders="1" showRowStripes="0" showColStripes="0" showLastColumn="1"/>
  <rowHierarchiesUsage count="4">
    <rowHierarchyUsage hierarchyUsage="122"/>
    <rowHierarchyUsage hierarchyUsage="126"/>
    <rowHierarchyUsage hierarchyUsage="128"/>
    <rowHierarchyUsage hierarchyUsage="131"/>
  </rowHierarchiesUsage>
  <colHierarchiesUsage count="1">
    <colHierarchyUsage hierarchyUsage="114"/>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x_pf_RESULT_Profit]"/>
      </x15:pivotTableUISettings>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ivotTable2" cacheId="2"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location ref="E19:E20" firstHeaderRow="1" firstDataRow="1" firstDataCol="0"/>
  <pivotFields count="1">
    <pivotField dataField="1" showAll="0"/>
  </pivotFields>
  <rowItems count="1">
    <i/>
  </rowItems>
  <colItems count="1">
    <i/>
  </colItems>
  <dataFields count="1">
    <dataField name="Summe von Value" fld="0" baseField="0" baseItem="0"/>
  </dataFields>
  <pivotHierarchies count="17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x_pf_RESULT_Profit]"/>
      </x15:pivotTableUISettings>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PivotTable4" cacheId="0"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location ref="B5:O11" firstHeaderRow="1" firstDataRow="2" firstDataCol="1"/>
  <pivotFields count="7">
    <pivotField axis="axisRow" allDrilled="1" showAll="0" dataSourceSort="1" defaultAttributeDrillState="1">
      <items count="3">
        <item x="0"/>
        <item x="1"/>
        <item t="default"/>
      </items>
    </pivotField>
    <pivotField axis="axisRow" allDrilled="1" showAll="0" dataSourceSort="1" defaultAttributeDrillState="1">
      <items count="2">
        <item x="0" e="0"/>
        <item t="default"/>
      </items>
    </pivotField>
    <pivotField axis="axisRow" allDrilled="1" showAll="0" dataSourceSort="1" defaultAttributeDrillState="1">
      <items count="2">
        <item x="0"/>
        <item t="default"/>
      </items>
    </pivotField>
    <pivotField axis="axisRow" allDrilled="1" showAll="0" dataSourceSort="1" defaultAttributeDrillState="1">
      <items count="2">
        <item x="0"/>
        <item t="default"/>
      </items>
    </pivotField>
    <pivotField dataField="1" showAll="0"/>
    <pivotField axis="axisCol" allDrilled="1" showAll="0" dataSourceSort="1" defaultAttributeDrillState="1">
      <items count="13">
        <item x="0"/>
        <item x="1"/>
        <item x="2"/>
        <item x="3"/>
        <item x="4"/>
        <item x="5"/>
        <item x="6"/>
        <item x="7"/>
        <item x="8"/>
        <item x="9"/>
        <item x="10"/>
        <item x="11"/>
        <item t="default"/>
      </items>
    </pivotField>
    <pivotField allDrilled="1" showAll="0" dataSourceSort="1" defaultAttributeDrillState="1"/>
  </pivotFields>
  <rowFields count="4">
    <field x="0"/>
    <field x="1"/>
    <field x="2"/>
    <field x="3"/>
  </rowFields>
  <rowItems count="5">
    <i>
      <x/>
    </i>
    <i r="1">
      <x/>
    </i>
    <i>
      <x v="1"/>
    </i>
    <i r="1">
      <x/>
    </i>
    <i t="grand">
      <x/>
    </i>
  </rowItems>
  <colFields count="1">
    <field x="5"/>
  </colFields>
  <colItems count="13">
    <i>
      <x/>
    </i>
    <i>
      <x v="1"/>
    </i>
    <i>
      <x v="2"/>
    </i>
    <i>
      <x v="3"/>
    </i>
    <i>
      <x v="4"/>
    </i>
    <i>
      <x v="5"/>
    </i>
    <i>
      <x v="6"/>
    </i>
    <i>
      <x v="7"/>
    </i>
    <i>
      <x v="8"/>
    </i>
    <i>
      <x v="9"/>
    </i>
    <i>
      <x v="10"/>
    </i>
    <i>
      <x v="11"/>
    </i>
    <i t="grand">
      <x/>
    </i>
  </colItems>
  <dataFields count="1">
    <dataField name="Summe von Value" fld="4" baseField="1" baseItem="0" numFmtId="3"/>
  </dataFields>
  <pivotHierarchies count="173">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_DataFactory_Green" showRowHeaders="1" showColHeaders="1" showRowStripes="0" showColStripes="0" showLastColumn="1"/>
  <rowHierarchiesUsage count="4">
    <rowHierarchyUsage hierarchyUsage="11"/>
    <rowHierarchyUsage hierarchyUsage="14"/>
    <rowHierarchyUsage hierarchyUsage="17"/>
    <rowHierarchyUsage hierarchyUsage="21"/>
  </rowHierarchiesUsage>
  <colHierarchiesUsage count="1">
    <colHierarchyUsage hierarchyUsage="5"/>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x_pf_RESULT_Balance]"/>
      </x15:pivotTableUISettings>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Year" xr10:uid="{00000000-0013-0000-FFFF-FFFF01000000}" sourceName="[sx_pf_RESULT_Profit].[Year]">
  <data>
    <olap pivotCacheId="23">
      <levels count="2">
        <level uniqueName="[sx_pf_RESULT_Profit].[Year].[(All)]" sourceCaption="(All)" count="0"/>
        <level uniqueName="[sx_pf_RESULT_Profit].[Year].[Year]" sourceCaption="Year" count="31">
          <ranges>
            <range startItem="0">
              <i n="[sx_pf_RESULT_Profit].[Year].&amp;[2009]" c="2009"/>
              <i n="[sx_pf_RESULT_Profit].[Year].&amp;[2010]" c="2010"/>
              <i n="[sx_pf_RESULT_Profit].[Year].&amp;[2011]" c="2011"/>
              <i n="[sx_pf_RESULT_Profit].[Year].&amp;[2012]" c="2012"/>
              <i n="[sx_pf_RESULT_Profit].[Year].&amp;[2013]" c="2013"/>
              <i n="[sx_pf_RESULT_Profit].[Year].&amp;[2014]" c="2014"/>
              <i n="[sx_pf_RESULT_Profit].[Year].&amp;[2015]" c="2015"/>
              <i n="[sx_pf_RESULT_Profit].[Year].&amp;[2016]" c="2016"/>
              <i n="[sx_pf_RESULT_Profit].[Year].&amp;[2017]" c="2017"/>
              <i n="[sx_pf_RESULT_Profit].[Year].&amp;[2018]" c="2018"/>
              <i n="[sx_pf_RESULT_Profit].[Year].&amp;[2019]" c="2019"/>
              <i n="[sx_pf_RESULT_Profit].[Year].&amp;[2020]" c="2020"/>
              <i n="[sx_pf_RESULT_Profit].[Year].&amp;[2021]" c="2021"/>
              <i n="[sx_pf_RESULT_Profit].[Year].&amp;[2022]" c="2022"/>
              <i n="[sx_pf_RESULT_Profit].[Year].&amp;[2023]" c="2023"/>
              <i n="[sx_pf_RESULT_Profit].[Year].&amp;[2024]" c="2024"/>
              <i n="[sx_pf_RESULT_Profit].[Year].&amp;[2025]" c="2025"/>
              <i n="[sx_pf_RESULT_Profit].[Year].&amp;[2026]" c="2026"/>
              <i n="[sx_pf_RESULT_Profit].[Year].&amp;[2027]" c="2027"/>
              <i n="[sx_pf_RESULT_Profit].[Year].&amp;[2028]" c="2028"/>
              <i n="[sx_pf_RESULT_Profit].[Year].&amp;[2029]" c="2029"/>
              <i n="[sx_pf_RESULT_Profit].[Year].&amp;[2030]" c="2030"/>
              <i n="[sx_pf_RESULT_Profit].[Year].&amp;[2031]" c="2031"/>
              <i n="[sx_pf_RESULT_Profit].[Year].&amp;[2032]" c="2032"/>
              <i n="[sx_pf_RESULT_Profit].[Year].&amp;[2033]" c="2033"/>
              <i n="[sx_pf_RESULT_Profit].[Year].&amp;[2034]" c="2034"/>
              <i n="[sx_pf_RESULT_Profit].[Year].&amp;[2035]" c="2035"/>
              <i n="[sx_pf_RESULT_Profit].[Year].&amp;[2036]" c="2036"/>
              <i n="[sx_pf_RESULT_Profit].[Year].&amp;[2037]" c="2037"/>
              <i n="[sx_pf_RESULT_Profit].[Year].&amp;[2038]" c="2038"/>
              <i n="[sx_pf_RESULT_Profit].[Year].&amp;[2039]" c="2039"/>
            </range>
          </ranges>
        </level>
      </levels>
      <selections count="1">
        <selection n="[sx_pf_RESULT_Profit].[Year].[All]"/>
      </selections>
    </olap>
  </data>
  <extLst>
    <x:ext xmlns:x15="http://schemas.microsoft.com/office/spreadsheetml/2010/11/main" uri="{03082B11-2C62-411c-B77F-237D8FCFBE4C}">
      <x15:slicerCachePivotTables>
        <pivotTable tabId="4294967295" name="PivotChartTable1"/>
        <pivotTable tabId="4294967295" name="PivotChartTable4"/>
        <pivotTable tabId="4294967295" name="PivotChartTable6"/>
        <pivotTable tabId="4294967295" name="PivotChartTable5"/>
        <pivotTable tabId="4294967295" name="PivotChartTable3"/>
        <pivotTable tabId="4294967295" name="PivotChartTable2"/>
      </x15:slicerCachePivotTables>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Month" xr10:uid="{00000000-0013-0000-FFFF-FFFF02000000}" sourceName="[sx_pf_RESULT_Profit].[Month]">
  <data>
    <olap pivotCacheId="23">
      <levels count="2">
        <level uniqueName="[sx_pf_RESULT_Profit].[Month].[(All)]" sourceCaption="(All)" count="0"/>
        <level uniqueName="[sx_pf_RESULT_Profit].[Month].[Month]" sourceCaption="Month" count="12">
          <ranges>
            <range startItem="0">
              <i n="[sx_pf_RESULT_Profit].[Month].&amp;[1]" c="1"/>
              <i n="[sx_pf_RESULT_Profit].[Month].&amp;[2]" c="2"/>
              <i n="[sx_pf_RESULT_Profit].[Month].&amp;[3]" c="3"/>
              <i n="[sx_pf_RESULT_Profit].[Month].&amp;[4]" c="4"/>
              <i n="[sx_pf_RESULT_Profit].[Month].&amp;[5]" c="5"/>
              <i n="[sx_pf_RESULT_Profit].[Month].&amp;[6]" c="6"/>
              <i n="[sx_pf_RESULT_Profit].[Month].&amp;[7]" c="7"/>
              <i n="[sx_pf_RESULT_Profit].[Month].&amp;[8]" c="8"/>
              <i n="[sx_pf_RESULT_Profit].[Month].&amp;[9]" c="9"/>
              <i n="[sx_pf_RESULT_Profit].[Month].&amp;[10]" c="10"/>
              <i n="[sx_pf_RESULT_Profit].[Month].&amp;[11]" c="11"/>
              <i n="[sx_pf_RESULT_Profit].[Month].&amp;[12]" c="12"/>
            </range>
          </ranges>
        </level>
      </levels>
      <selections count="1">
        <selection n="[sx_pf_RESULT_Profit].[Month].[All]"/>
      </selections>
    </olap>
  </data>
  <extLst>
    <x:ext xmlns:x15="http://schemas.microsoft.com/office/spreadsheetml/2010/11/main" uri="{03082B11-2C62-411c-B77F-237D8FCFBE4C}">
      <x15:slicerCachePivotTables>
        <pivotTable tabId="4294967295" name="PivotChartTable1"/>
        <pivotTable tabId="4294967295" name="PivotChartTable4"/>
        <pivotTable tabId="4294967295" name="PivotChartTable5"/>
        <pivotTable tabId="4294967295" name="PivotChartTable6"/>
        <pivotTable tabId="4294967295" name="PivotChartTable3"/>
        <pivotTable tabId="4294967295" name="PivotChartTable2"/>
      </x15:slicerCachePivotTables>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FactoryIDName" xr10:uid="{00000000-0013-0000-FFFF-FFFF03000000}" sourceName="[sx_pf_RESULT_Profit].[FactoryIDName]">
  <data>
    <olap pivotCacheId="23">
      <levels count="2">
        <level uniqueName="[sx_pf_RESULT_Profit].[FactoryIDName].[(All)]" sourceCaption="(All)" count="0"/>
        <level uniqueName="[sx_pf_RESULT_Profit].[FactoryIDName].[FactoryIDName]" sourceCaption="FactoryIDName" count="2">
          <ranges>
            <range startItem="0">
              <i n="[sx_pf_RESULT_Profit].[FactoryIDName].&amp;[F010 Familienunternehmen Kunze GmbH]" c="F010 Familienunternehmen Kunze GmbH"/>
              <i n="[sx_pf_RESULT_Profit].[FactoryIDName].&amp;[F015 Betreutes Wohnen Kunze GmbH]" c="F015 Betreutes Wohnen Kunze GmbH"/>
            </range>
          </ranges>
        </level>
      </levels>
      <selections count="1">
        <selection n="[sx_pf_RESULT_Profit].[FactoryIDName].[All]"/>
      </selections>
    </olap>
  </data>
  <extLst>
    <x:ext xmlns:x15="http://schemas.microsoft.com/office/spreadsheetml/2010/11/main" uri="{03082B11-2C62-411c-B77F-237D8FCFBE4C}">
      <x15:slicerCachePivotTables>
        <pivotTable tabId="4294967295" name="PivotChartTable1"/>
        <pivotTable tabId="4294967295" name="PivotChartTable4"/>
        <pivotTable tabId="4294967295" name="PivotChartTable5"/>
        <pivotTable tabId="4294967295" name="PivotChartTable6"/>
        <pivotTable tabId="4294967295" name="PivotChartTable3"/>
        <pivotTable tabId="4294967295" name="PivotChartTable2"/>
      </x15:slicerCachePivotTables>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Year1" xr10:uid="{00000000-0013-0000-FFFF-FFFF04000000}" sourceName="[sx_pf_RESULT_Profit].[Year]">
  <pivotTables>
    <pivotTable tabId="2" name="GuV_Data"/>
  </pivotTables>
  <data>
    <olap pivotCacheId="21">
      <levels count="2">
        <level uniqueName="[sx_pf_RESULT_Profit].[Year].[(All)]" sourceCaption="(All)" count="0"/>
        <level uniqueName="[sx_pf_RESULT_Profit].[Year].[Year]" sourceCaption="Year" count="31">
          <ranges>
            <range startItem="0">
              <i n="[sx_pf_RESULT_Profit].[Year].&amp;[2009]" c="2009"/>
              <i n="[sx_pf_RESULT_Profit].[Year].&amp;[2010]" c="2010"/>
              <i n="[sx_pf_RESULT_Profit].[Year].&amp;[2011]" c="2011"/>
              <i n="[sx_pf_RESULT_Profit].[Year].&amp;[2012]" c="2012"/>
              <i n="[sx_pf_RESULT_Profit].[Year].&amp;[2013]" c="2013"/>
              <i n="[sx_pf_RESULT_Profit].[Year].&amp;[2014]" c="2014"/>
              <i n="[sx_pf_RESULT_Profit].[Year].&amp;[2015]" c="2015"/>
              <i n="[sx_pf_RESULT_Profit].[Year].&amp;[2016]" c="2016"/>
              <i n="[sx_pf_RESULT_Profit].[Year].&amp;[2017]" c="2017"/>
              <i n="[sx_pf_RESULT_Profit].[Year].&amp;[2018]" c="2018"/>
              <i n="[sx_pf_RESULT_Profit].[Year].&amp;[2019]" c="2019"/>
              <i n="[sx_pf_RESULT_Profit].[Year].&amp;[2020]" c="2020"/>
              <i n="[sx_pf_RESULT_Profit].[Year].&amp;[2021]" c="2021"/>
              <i n="[sx_pf_RESULT_Profit].[Year].&amp;[2022]" c="2022"/>
              <i n="[sx_pf_RESULT_Profit].[Year].&amp;[2023]" c="2023"/>
              <i n="[sx_pf_RESULT_Profit].[Year].&amp;[2024]" c="2024"/>
              <i n="[sx_pf_RESULT_Profit].[Year].&amp;[2025]" c="2025"/>
              <i n="[sx_pf_RESULT_Profit].[Year].&amp;[2026]" c="2026"/>
              <i n="[sx_pf_RESULT_Profit].[Year].&amp;[2027]" c="2027"/>
              <i n="[sx_pf_RESULT_Profit].[Year].&amp;[2028]" c="2028"/>
              <i n="[sx_pf_RESULT_Profit].[Year].&amp;[2029]" c="2029"/>
              <i n="[sx_pf_RESULT_Profit].[Year].&amp;[2030]" c="2030"/>
              <i n="[sx_pf_RESULT_Profit].[Year].&amp;[2031]" c="2031"/>
              <i n="[sx_pf_RESULT_Profit].[Year].&amp;[2032]" c="2032"/>
              <i n="[sx_pf_RESULT_Profit].[Year].&amp;[2033]" c="2033"/>
              <i n="[sx_pf_RESULT_Profit].[Year].&amp;[2034]" c="2034"/>
              <i n="[sx_pf_RESULT_Profit].[Year].&amp;[2035]" c="2035"/>
              <i n="[sx_pf_RESULT_Profit].[Year].&amp;[2036]" c="2036"/>
              <i n="[sx_pf_RESULT_Profit].[Year].&amp;[2037]" c="2037"/>
              <i n="[sx_pf_RESULT_Profit].[Year].&amp;[2038]" c="2038"/>
              <i n="[sx_pf_RESULT_Profit].[Year].&amp;[2039]" c="2039"/>
            </range>
          </ranges>
        </level>
      </levels>
      <selections count="1">
        <selection n="[sx_pf_RESULT_Profit].[Year].[All]"/>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ProductLineIDName" xr10:uid="{00000000-0013-0000-FFFF-FFFF05000000}" sourceName="[sx_pf_RESULT_Profit].[ProductLineIDName]">
  <data>
    <olap pivotCacheId="23">
      <levels count="2">
        <level uniqueName="[sx_pf_RESULT_Profit].[ProductLineIDName].[(All)]" sourceCaption="(All)" count="0"/>
        <level uniqueName="[sx_pf_RESULT_Profit].[ProductLineIDName].[ProductLineIDName]" sourceCaption="ProductLineIDName" count="2">
          <ranges>
            <range startItem="0">
              <i n="[sx_pf_RESULT_Profit].[ProductLineIDName].&amp;[BK Betriebskosten]" c="BK Betriebskosten"/>
              <i n="[sx_pf_RESULT_Profit].[ProductLineIDName].&amp;[DL Darlehen]" c="DL Darlehen"/>
            </range>
          </ranges>
        </level>
      </levels>
      <selections count="1">
        <selection n="[sx_pf_RESULT_Profit].[ProductLineIDName].[All]"/>
      </selections>
    </olap>
  </data>
  <extLst>
    <x:ext xmlns:x15="http://schemas.microsoft.com/office/spreadsheetml/2010/11/main" uri="{03082B11-2C62-411c-B77F-237D8FCFBE4C}">
      <x15:slicerCachePivotTables>
        <pivotTable tabId="4294967295" name="PivotChartTable6"/>
      </x15:slicerCachePivotTables>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Year2" xr10:uid="{00000000-0013-0000-FFFF-FFFF06000000}" sourceName="[sx_pf_RESULT_Balance].[Year]">
  <pivotTables>
    <pivotTable tabId="3" name="PivotTable4"/>
  </pivotTables>
  <data>
    <olap pivotCacheId="22">
      <levels count="2">
        <level uniqueName="[sx_pf_RESULT_Balance].[Year].[(All)]" sourceCaption="(All)" count="0"/>
        <level uniqueName="[sx_pf_RESULT_Balance].[Year].[Year]" sourceCaption="Year" count="31">
          <ranges>
            <range startItem="0">
              <i n="[sx_pf_RESULT_Balance].[Year].&amp;[2009]" c="2009"/>
              <i n="[sx_pf_RESULT_Balance].[Year].&amp;[2010]" c="2010"/>
              <i n="[sx_pf_RESULT_Balance].[Year].&amp;[2011]" c="2011"/>
              <i n="[sx_pf_RESULT_Balance].[Year].&amp;[2012]" c="2012"/>
              <i n="[sx_pf_RESULT_Balance].[Year].&amp;[2013]" c="2013"/>
              <i n="[sx_pf_RESULT_Balance].[Year].&amp;[2014]" c="2014"/>
              <i n="[sx_pf_RESULT_Balance].[Year].&amp;[2015]" c="2015"/>
              <i n="[sx_pf_RESULT_Balance].[Year].&amp;[2016]" c="2016"/>
              <i n="[sx_pf_RESULT_Balance].[Year].&amp;[2017]" c="2017"/>
              <i n="[sx_pf_RESULT_Balance].[Year].&amp;[2018]" c="2018"/>
              <i n="[sx_pf_RESULT_Balance].[Year].&amp;[2019]" c="2019"/>
              <i n="[sx_pf_RESULT_Balance].[Year].&amp;[2020]" c="2020"/>
              <i n="[sx_pf_RESULT_Balance].[Year].&amp;[2021]" c="2021"/>
              <i n="[sx_pf_RESULT_Balance].[Year].&amp;[2022]" c="2022"/>
              <i n="[sx_pf_RESULT_Balance].[Year].&amp;[2023]" c="2023"/>
              <i n="[sx_pf_RESULT_Balance].[Year].&amp;[2024]" c="2024"/>
              <i n="[sx_pf_RESULT_Balance].[Year].&amp;[2025]" c="2025"/>
              <i n="[sx_pf_RESULT_Balance].[Year].&amp;[2026]" c="2026"/>
              <i n="[sx_pf_RESULT_Balance].[Year].&amp;[2027]" c="2027"/>
              <i n="[sx_pf_RESULT_Balance].[Year].&amp;[2028]" c="2028"/>
              <i n="[sx_pf_RESULT_Balance].[Year].&amp;[2029]" c="2029"/>
              <i n="[sx_pf_RESULT_Balance].[Year].&amp;[2030]" c="2030"/>
              <i n="[sx_pf_RESULT_Balance].[Year].&amp;[2031]" c="2031"/>
              <i n="[sx_pf_RESULT_Balance].[Year].&amp;[2032]" c="2032"/>
              <i n="[sx_pf_RESULT_Balance].[Year].&amp;[2033]" c="2033"/>
              <i n="[sx_pf_RESULT_Balance].[Year].&amp;[2034]" c="2034"/>
              <i n="[sx_pf_RESULT_Balance].[Year].&amp;[2035]" c="2035"/>
              <i n="[sx_pf_RESULT_Balance].[Year].&amp;[2036]" c="2036"/>
              <i n="[sx_pf_RESULT_Balance].[Year].&amp;[2037]" c="2037"/>
              <i n="[sx_pf_RESULT_Balance].[Year].&amp;[2038]" c="2038"/>
              <i n="[sx_pf_RESULT_Balance].[Year].&amp;[2039]" c="2039"/>
            </range>
          </ranges>
        </level>
      </levels>
      <selections count="1">
        <selection n="[sx_pf_RESULT_Balance].[Year].[All]"/>
      </selections>
    </olap>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Year3" xr10:uid="{00000000-0013-0000-FFFF-FFFF07000000}" sourceName="[sx_pf_RESULT_Profit].[Year]">
  <data>
    <olap pivotCacheId="21">
      <levels count="2">
        <level uniqueName="[sx_pf_RESULT_Profit].[Year].[(All)]" sourceCaption="(All)" count="0"/>
        <level uniqueName="[sx_pf_RESULT_Profit].[Year].[Year]" sourceCaption="Year" count="31">
          <ranges>
            <range startItem="0">
              <i n="[sx_pf_RESULT_Profit].[Year].&amp;[2009]" c="2009"/>
              <i n="[sx_pf_RESULT_Profit].[Year].&amp;[2010]" c="2010"/>
              <i n="[sx_pf_RESULT_Profit].[Year].&amp;[2011]" c="2011"/>
              <i n="[sx_pf_RESULT_Profit].[Year].&amp;[2012]" c="2012"/>
              <i n="[sx_pf_RESULT_Profit].[Year].&amp;[2013]" c="2013"/>
              <i n="[sx_pf_RESULT_Profit].[Year].&amp;[2014]" c="2014"/>
              <i n="[sx_pf_RESULT_Profit].[Year].&amp;[2015]" c="2015"/>
              <i n="[sx_pf_RESULT_Profit].[Year].&amp;[2016]" c="2016"/>
              <i n="[sx_pf_RESULT_Profit].[Year].&amp;[2017]" c="2017"/>
              <i n="[sx_pf_RESULT_Profit].[Year].&amp;[2018]" c="2018"/>
              <i n="[sx_pf_RESULT_Profit].[Year].&amp;[2019]" c="2019"/>
              <i n="[sx_pf_RESULT_Profit].[Year].&amp;[2020]" c="2020"/>
              <i n="[sx_pf_RESULT_Profit].[Year].&amp;[2021]" c="2021"/>
              <i n="[sx_pf_RESULT_Profit].[Year].&amp;[2022]" c="2022"/>
              <i n="[sx_pf_RESULT_Profit].[Year].&amp;[2023]" c="2023"/>
              <i n="[sx_pf_RESULT_Profit].[Year].&amp;[2024]" c="2024"/>
              <i n="[sx_pf_RESULT_Profit].[Year].&amp;[2025]" c="2025"/>
              <i n="[sx_pf_RESULT_Profit].[Year].&amp;[2026]" c="2026"/>
              <i n="[sx_pf_RESULT_Profit].[Year].&amp;[2027]" c="2027"/>
              <i n="[sx_pf_RESULT_Profit].[Year].&amp;[2028]" c="2028"/>
              <i n="[sx_pf_RESULT_Profit].[Year].&amp;[2029]" c="2029"/>
              <i n="[sx_pf_RESULT_Profit].[Year].&amp;[2030]" c="2030"/>
              <i n="[sx_pf_RESULT_Profit].[Year].&amp;[2031]" c="2031"/>
              <i n="[sx_pf_RESULT_Profit].[Year].&amp;[2032]" c="2032"/>
              <i n="[sx_pf_RESULT_Profit].[Year].&amp;[2033]" c="2033"/>
              <i n="[sx_pf_RESULT_Profit].[Year].&amp;[2034]" c="2034"/>
              <i n="[sx_pf_RESULT_Profit].[Year].&amp;[2035]" c="2035"/>
              <i n="[sx_pf_RESULT_Profit].[Year].&amp;[2036]" c="2036"/>
              <i n="[sx_pf_RESULT_Profit].[Year].&amp;[2037]" c="2037"/>
              <i n="[sx_pf_RESULT_Profit].[Year].&amp;[2038]" c="2038"/>
              <i n="[sx_pf_RESULT_Profit].[Year].&amp;[2039]" c="2039"/>
            </range>
          </ranges>
        </level>
      </levels>
      <selections count="1">
        <selection n="[sx_pf_RESULT_Profit].[Year].&amp;[2009]"/>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00000000-0014-0000-FFFF-FFFF01000000}" cache="Datenschnitt_Year1" caption="Jahr" columnCount="20" level="1" style="DataFactory_Green" lockedPosition="1"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00000000-0014-0000-FFFF-FFFF02000000}" cache="Datenschnitt_Year" caption="Jahr" columnCount="20" level="1" style="DataFactory_Green" lockedPosition="1" rowHeight="241300"/>
  <slicer name="Month" xr10:uid="{00000000-0014-0000-FFFF-FFFF03000000}" cache="Datenschnitt_Month" caption="Monat" columnCount="3" level="1" style="DataFactory_Green" lockedPosition="1" rowHeight="241300"/>
  <slicer name="FactoryIDName" xr10:uid="{00000000-0014-0000-FFFF-FFFF04000000}" cache="Datenschnitt_FactoryIDName" caption="Factory" level="1" style="DataFactory_Green" lockedPosition="1" rowHeight="241300"/>
  <slicer name="ProductLineIDName" xr10:uid="{00000000-0014-0000-FFFF-FFFF05000000}" cache="Datenschnitt_ProductLineIDName" caption="ProductLineIDName" level="1" style="DataFactory_Green" lockedPosition="1"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2" xr10:uid="{00000000-0014-0000-FFFF-FFFF06000000}" cache="Datenschnitt_Year2" caption="Jahr" columnCount="20" level="1" style="DataFactory_Green" rowHeight="2413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licer_Year" xr10:uid="{00000000-0014-0000-FFFF-FFFF07000000}" cache="Datenschnitt_Year3" caption="Slicer_Year" level="1" rowHeight="241300"/>
</slicer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5.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6.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pivotTable" Target="../pivotTables/pivotTable7.xml"/><Relationship Id="rId4" Type="http://schemas.microsoft.com/office/2007/relationships/slicer" Target="../slicers/slicer1.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4.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pivotTable" Target="../pivotTables/pivotTable9.xml"/><Relationship Id="rId4" Type="http://schemas.microsoft.com/office/2007/relationships/slicer" Target="../slicers/slicer3.xml"/></Relationships>
</file>

<file path=xl/worksheets/_rels/sheet6.xml.rels><?xml version="1.0" encoding="UTF-8" standalone="yes"?>
<Relationships xmlns="http://schemas.openxmlformats.org/package/2006/relationships"><Relationship Id="rId2" Type="http://schemas.microsoft.com/office/2007/relationships/slicer" Target="../slicers/slicer4.x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4"/>
  <dimension ref="B2:E38"/>
  <sheetViews>
    <sheetView showRowColHeaders="0" workbookViewId="0">
      <selection activeCell="M24" sqref="M24"/>
    </sheetView>
  </sheetViews>
  <sheetFormatPr baseColWidth="10" defaultRowHeight="15" x14ac:dyDescent="0.25"/>
  <cols>
    <col min="1" max="1" width="2.28515625" customWidth="1"/>
    <col min="2" max="2" width="4.42578125" customWidth="1"/>
    <col min="5" max="5" width="17.42578125" customWidth="1"/>
  </cols>
  <sheetData>
    <row r="2" spans="2:3" ht="26.25" x14ac:dyDescent="0.4">
      <c r="B2" s="6" t="s">
        <v>20</v>
      </c>
    </row>
    <row r="8" spans="2:3" ht="26.25" x14ac:dyDescent="0.4">
      <c r="B8" s="6" t="s">
        <v>14</v>
      </c>
    </row>
    <row r="10" spans="2:3" x14ac:dyDescent="0.25">
      <c r="C10" s="9" t="s">
        <v>15</v>
      </c>
    </row>
    <row r="12" spans="2:3" x14ac:dyDescent="0.25">
      <c r="C12" s="9" t="s">
        <v>17</v>
      </c>
    </row>
    <row r="14" spans="2:3" x14ac:dyDescent="0.25">
      <c r="C14" t="s">
        <v>18</v>
      </c>
    </row>
    <row r="17" spans="2:5" ht="26.25" x14ac:dyDescent="0.4">
      <c r="B17" s="6" t="s">
        <v>16</v>
      </c>
    </row>
    <row r="19" spans="2:5" x14ac:dyDescent="0.25">
      <c r="C19" s="9" t="s">
        <v>15</v>
      </c>
    </row>
    <row r="21" spans="2:5" x14ac:dyDescent="0.25">
      <c r="C21" t="s">
        <v>17</v>
      </c>
    </row>
    <row r="23" spans="2:5" x14ac:dyDescent="0.25">
      <c r="C23" t="s">
        <v>19</v>
      </c>
    </row>
    <row r="29" spans="2:5" ht="26.25" x14ac:dyDescent="0.4">
      <c r="B29" s="6" t="s">
        <v>27</v>
      </c>
    </row>
    <row r="31" spans="2:5" x14ac:dyDescent="0.25">
      <c r="B31" s="8" t="s">
        <v>12</v>
      </c>
      <c r="E31" s="8" t="s">
        <v>11</v>
      </c>
    </row>
    <row r="32" spans="2:5" x14ac:dyDescent="0.25">
      <c r="B32" s="26" t="s">
        <v>25</v>
      </c>
      <c r="C32" s="27"/>
      <c r="E32" s="12" t="s">
        <v>13</v>
      </c>
    </row>
    <row r="34" spans="2:5" x14ac:dyDescent="0.25">
      <c r="B34" s="8" t="s">
        <v>22</v>
      </c>
      <c r="E34" s="8" t="s">
        <v>23</v>
      </c>
    </row>
    <row r="35" spans="2:5" x14ac:dyDescent="0.25">
      <c r="B35" s="26" t="s">
        <v>26</v>
      </c>
      <c r="C35" s="27"/>
      <c r="E35" s="11"/>
    </row>
    <row r="37" spans="2:5" x14ac:dyDescent="0.25">
      <c r="B37" s="8"/>
      <c r="E37" s="8" t="s">
        <v>24</v>
      </c>
    </row>
    <row r="38" spans="2:5" x14ac:dyDescent="0.25">
      <c r="E38" s="13"/>
    </row>
  </sheetData>
  <mergeCells count="2">
    <mergeCell ref="B32:C32"/>
    <mergeCell ref="B35:C35"/>
  </mergeCells>
  <dataValidations count="1">
    <dataValidation type="list" allowBlank="1" showInputMessage="1" showErrorMessage="1" sqref="B35:C35" xr:uid="{00000000-0002-0000-0000-000000000000}">
      <formula1>"True,False"</formula1>
    </dataValidation>
  </dataValidations>
  <hyperlinks>
    <hyperlink ref="C10" location="GuV_Data!A1" display="Datentabelle" xr:uid="{00000000-0004-0000-0000-000000000000}"/>
    <hyperlink ref="C12" location="GuV_Structure!A1" display="Cockpit - Strukturperspektive" xr:uid="{00000000-0004-0000-0000-000001000000}"/>
    <hyperlink ref="C19" location="Bilanz_Data!A1" display="Datentabelle" xr:uid="{00000000-0004-0000-0000-000002000000}"/>
  </hyperlink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Schaltfläche 2">
              <controlPr defaultSize="0" print="0" autoFill="0" autoPict="0" macro="[0]!ChangeConnection_DataFactory">
                <anchor moveWithCells="1" sizeWithCells="1">
                  <from>
                    <xdr:col>1</xdr:col>
                    <xdr:colOff>28575</xdr:colOff>
                    <xdr:row>2</xdr:row>
                    <xdr:rowOff>76200</xdr:rowOff>
                  </from>
                  <to>
                    <xdr:col>3</xdr:col>
                    <xdr:colOff>38100</xdr:colOff>
                    <xdr:row>3</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
  <dimension ref="B1:O1577"/>
  <sheetViews>
    <sheetView showGridLines="0" showRowColHeaders="0" workbookViewId="0">
      <pane ySplit="6" topLeftCell="A7" activePane="bottomLeft" state="frozen"/>
      <selection pane="bottomLeft" activeCell="E20" sqref="E20"/>
    </sheetView>
  </sheetViews>
  <sheetFormatPr baseColWidth="10" defaultRowHeight="15" x14ac:dyDescent="0.25"/>
  <cols>
    <col min="1" max="1" width="5.7109375" style="4" customWidth="1"/>
    <col min="2" max="2" width="83.140625" style="4" customWidth="1"/>
    <col min="3" max="14" width="13" style="4" customWidth="1"/>
    <col min="15" max="15" width="15.5703125" style="4" customWidth="1"/>
    <col min="16" max="16384" width="11.42578125" style="4"/>
  </cols>
  <sheetData>
    <row r="1" spans="2:15" x14ac:dyDescent="0.25">
      <c r="B1" s="10" t="s">
        <v>21</v>
      </c>
    </row>
    <row r="2" spans="2:15" customFormat="1" ht="48" customHeight="1" x14ac:dyDescent="0.25">
      <c r="B2" s="7" t="s">
        <v>10</v>
      </c>
    </row>
    <row r="3" spans="2:15" customFormat="1" x14ac:dyDescent="0.25">
      <c r="B3" t="s">
        <v>7</v>
      </c>
    </row>
    <row r="5" spans="2:15" x14ac:dyDescent="0.25">
      <c r="B5" s="5" t="s">
        <v>5</v>
      </c>
      <c r="C5" s="5" t="s">
        <v>0</v>
      </c>
      <c r="D5"/>
      <c r="E5"/>
      <c r="F5"/>
      <c r="G5"/>
      <c r="H5"/>
      <c r="I5"/>
      <c r="J5"/>
      <c r="K5"/>
      <c r="L5"/>
      <c r="M5"/>
      <c r="N5"/>
      <c r="O5"/>
    </row>
    <row r="6" spans="2:15" x14ac:dyDescent="0.25">
      <c r="B6" s="5" t="s">
        <v>6</v>
      </c>
      <c r="C6">
        <v>1</v>
      </c>
      <c r="D6">
        <v>2</v>
      </c>
      <c r="E6">
        <v>3</v>
      </c>
      <c r="F6">
        <v>4</v>
      </c>
      <c r="G6">
        <v>5</v>
      </c>
      <c r="H6">
        <v>6</v>
      </c>
      <c r="I6">
        <v>7</v>
      </c>
      <c r="J6">
        <v>8</v>
      </c>
      <c r="K6">
        <v>9</v>
      </c>
      <c r="L6">
        <v>10</v>
      </c>
      <c r="M6">
        <v>11</v>
      </c>
      <c r="N6">
        <v>12</v>
      </c>
      <c r="O6" t="s">
        <v>4</v>
      </c>
    </row>
    <row r="7" spans="2:15" x14ac:dyDescent="0.25">
      <c r="B7" s="3" t="s">
        <v>28</v>
      </c>
      <c r="C7" s="2">
        <v>-248562.39</v>
      </c>
      <c r="D7" s="2">
        <v>-244100.45</v>
      </c>
      <c r="E7" s="2">
        <v>-605686.9</v>
      </c>
      <c r="F7" s="2">
        <v>-248284.93</v>
      </c>
      <c r="G7" s="2">
        <v>-239261.26</v>
      </c>
      <c r="H7" s="2">
        <v>-638899.9</v>
      </c>
      <c r="I7" s="2">
        <v>-240343.33</v>
      </c>
      <c r="J7" s="2">
        <v>-242172.7</v>
      </c>
      <c r="K7" s="2">
        <v>-616611.62</v>
      </c>
      <c r="L7" s="2">
        <v>-240911.35999999999</v>
      </c>
      <c r="M7" s="2">
        <v>-241286.02</v>
      </c>
      <c r="N7" s="2">
        <v>-608538.98</v>
      </c>
      <c r="O7" s="2">
        <v>-4414659.84</v>
      </c>
    </row>
    <row r="8" spans="2:15" x14ac:dyDescent="0.25">
      <c r="B8" s="3" t="s">
        <v>30</v>
      </c>
      <c r="C8" s="2">
        <v>-363014.63900000002</v>
      </c>
      <c r="D8" s="2">
        <v>-362678.049</v>
      </c>
      <c r="E8" s="2">
        <v>-647182.37899999996</v>
      </c>
      <c r="F8" s="2">
        <v>-371791.74900000001</v>
      </c>
      <c r="G8" s="2">
        <v>-371560.51899999997</v>
      </c>
      <c r="H8" s="2">
        <v>-650228.05900000001</v>
      </c>
      <c r="I8" s="2">
        <v>-372013.20899999997</v>
      </c>
      <c r="J8" s="2">
        <v>-370927.90899999999</v>
      </c>
      <c r="K8" s="2">
        <v>-655638.37659999996</v>
      </c>
      <c r="L8" s="2">
        <v>-379552.56660000002</v>
      </c>
      <c r="M8" s="2">
        <v>-378645.53810000001</v>
      </c>
      <c r="N8" s="2">
        <v>-650789.01809999999</v>
      </c>
      <c r="O8" s="2">
        <v>-5574022.0114000002</v>
      </c>
    </row>
    <row r="9" spans="2:15" x14ac:dyDescent="0.25">
      <c r="B9" s="3" t="s">
        <v>4</v>
      </c>
      <c r="C9" s="2">
        <v>-611577.02899999998</v>
      </c>
      <c r="D9" s="2">
        <v>-606778.49899999995</v>
      </c>
      <c r="E9" s="2">
        <v>-1252869.2790000001</v>
      </c>
      <c r="F9" s="2">
        <v>-620076.679</v>
      </c>
      <c r="G9" s="2">
        <v>-610821.77899999998</v>
      </c>
      <c r="H9" s="2">
        <v>-1289127.959</v>
      </c>
      <c r="I9" s="2">
        <v>-612356.53899999999</v>
      </c>
      <c r="J9" s="2">
        <v>-613100.60900000005</v>
      </c>
      <c r="K9" s="2">
        <v>-1272249.9966</v>
      </c>
      <c r="L9" s="2">
        <v>-620463.92660000001</v>
      </c>
      <c r="M9" s="2">
        <v>-619931.55810000002</v>
      </c>
      <c r="N9" s="2">
        <v>-1259327.9981</v>
      </c>
      <c r="O9" s="2">
        <v>-9988681.8513999991</v>
      </c>
    </row>
    <row r="10" spans="2:15" x14ac:dyDescent="0.25">
      <c r="B10"/>
      <c r="C10"/>
      <c r="D10"/>
      <c r="E10"/>
      <c r="F10"/>
      <c r="G10"/>
      <c r="H10"/>
      <c r="I10"/>
      <c r="J10"/>
      <c r="K10"/>
      <c r="L10"/>
      <c r="M10"/>
      <c r="N10"/>
      <c r="O10"/>
    </row>
    <row r="11" spans="2:15" x14ac:dyDescent="0.25">
      <c r="B11"/>
      <c r="C11"/>
      <c r="D11"/>
      <c r="E11"/>
      <c r="F11"/>
      <c r="G11"/>
      <c r="H11"/>
      <c r="I11"/>
      <c r="J11"/>
      <c r="K11"/>
      <c r="L11"/>
      <c r="M11"/>
      <c r="N11"/>
      <c r="O11"/>
    </row>
    <row r="12" spans="2:15" x14ac:dyDescent="0.25">
      <c r="B12"/>
      <c r="C12"/>
      <c r="D12"/>
      <c r="E12"/>
      <c r="F12"/>
      <c r="G12"/>
      <c r="H12"/>
      <c r="I12"/>
      <c r="J12"/>
      <c r="K12"/>
      <c r="L12"/>
      <c r="M12"/>
      <c r="N12"/>
      <c r="O12"/>
    </row>
    <row r="13" spans="2:15" x14ac:dyDescent="0.25">
      <c r="B13"/>
      <c r="C13"/>
      <c r="D13"/>
      <c r="E13"/>
      <c r="F13"/>
      <c r="G13"/>
      <c r="H13"/>
      <c r="I13"/>
      <c r="J13"/>
      <c r="K13"/>
      <c r="L13"/>
      <c r="M13"/>
      <c r="N13"/>
      <c r="O13"/>
    </row>
    <row r="14" spans="2:15" x14ac:dyDescent="0.25">
      <c r="B14"/>
      <c r="C14"/>
      <c r="D14"/>
      <c r="E14"/>
      <c r="F14"/>
      <c r="G14"/>
      <c r="H14"/>
      <c r="I14"/>
      <c r="J14"/>
      <c r="K14"/>
      <c r="L14"/>
      <c r="M14"/>
      <c r="N14"/>
      <c r="O14"/>
    </row>
    <row r="15" spans="2:15" x14ac:dyDescent="0.25">
      <c r="B15"/>
      <c r="C15"/>
      <c r="D15"/>
      <c r="E15"/>
      <c r="F15"/>
      <c r="G15"/>
      <c r="H15"/>
      <c r="I15"/>
      <c r="J15"/>
      <c r="K15"/>
      <c r="L15"/>
      <c r="M15"/>
      <c r="N15"/>
      <c r="O15"/>
    </row>
    <row r="16" spans="2:15" x14ac:dyDescent="0.25">
      <c r="B16"/>
      <c r="C16"/>
      <c r="D16"/>
      <c r="E16"/>
      <c r="F16"/>
      <c r="G16"/>
      <c r="H16"/>
      <c r="I16"/>
      <c r="J16"/>
      <c r="K16"/>
      <c r="L16"/>
      <c r="M16"/>
      <c r="N16"/>
      <c r="O16"/>
    </row>
    <row r="17" spans="2:15" x14ac:dyDescent="0.25">
      <c r="B17"/>
      <c r="C17"/>
      <c r="D17"/>
      <c r="E17"/>
      <c r="F17"/>
      <c r="G17"/>
      <c r="H17"/>
      <c r="I17"/>
      <c r="J17"/>
      <c r="K17"/>
      <c r="L17"/>
      <c r="M17"/>
      <c r="N17"/>
      <c r="O17"/>
    </row>
    <row r="18" spans="2:15" x14ac:dyDescent="0.25">
      <c r="B18"/>
      <c r="C18"/>
      <c r="D18"/>
      <c r="E18"/>
      <c r="F18"/>
      <c r="G18"/>
      <c r="H18"/>
      <c r="I18"/>
      <c r="J18"/>
      <c r="K18"/>
      <c r="L18"/>
      <c r="M18"/>
      <c r="N18"/>
      <c r="O18"/>
    </row>
    <row r="19" spans="2:15" x14ac:dyDescent="0.25">
      <c r="B19"/>
      <c r="C19"/>
      <c r="D19"/>
      <c r="E19"/>
      <c r="F19"/>
      <c r="G19"/>
      <c r="H19"/>
      <c r="I19"/>
      <c r="J19"/>
      <c r="K19"/>
      <c r="L19"/>
      <c r="M19"/>
      <c r="N19"/>
      <c r="O19"/>
    </row>
    <row r="20" spans="2:15" x14ac:dyDescent="0.25">
      <c r="B20"/>
      <c r="C20"/>
      <c r="D20"/>
      <c r="E20"/>
      <c r="F20"/>
      <c r="G20"/>
      <c r="H20"/>
      <c r="I20"/>
      <c r="J20"/>
      <c r="K20"/>
      <c r="L20"/>
      <c r="M20"/>
      <c r="N20"/>
      <c r="O20"/>
    </row>
    <row r="21" spans="2:15" x14ac:dyDescent="0.25">
      <c r="B21"/>
      <c r="C21"/>
      <c r="D21"/>
      <c r="E21"/>
      <c r="F21"/>
      <c r="G21"/>
      <c r="H21"/>
      <c r="I21"/>
      <c r="J21"/>
      <c r="K21"/>
      <c r="L21"/>
      <c r="M21"/>
      <c r="N21"/>
      <c r="O21"/>
    </row>
    <row r="22" spans="2:15" x14ac:dyDescent="0.25">
      <c r="B22"/>
      <c r="C22"/>
      <c r="D22"/>
      <c r="E22"/>
      <c r="F22"/>
      <c r="G22"/>
      <c r="H22"/>
      <c r="I22"/>
      <c r="J22"/>
      <c r="K22"/>
      <c r="L22"/>
      <c r="M22"/>
      <c r="N22"/>
      <c r="O22"/>
    </row>
    <row r="23" spans="2:15" x14ac:dyDescent="0.25">
      <c r="B23"/>
      <c r="C23"/>
      <c r="D23"/>
      <c r="E23"/>
      <c r="F23"/>
      <c r="G23"/>
      <c r="H23"/>
      <c r="I23"/>
      <c r="J23"/>
      <c r="K23"/>
      <c r="L23"/>
      <c r="M23"/>
      <c r="N23"/>
      <c r="O23"/>
    </row>
    <row r="24" spans="2:15" x14ac:dyDescent="0.25">
      <c r="B24"/>
      <c r="C24"/>
      <c r="D24"/>
      <c r="E24"/>
      <c r="F24"/>
      <c r="G24"/>
      <c r="H24"/>
      <c r="I24"/>
      <c r="J24"/>
      <c r="K24"/>
      <c r="L24"/>
      <c r="M24"/>
      <c r="N24"/>
      <c r="O24"/>
    </row>
    <row r="25" spans="2:15" x14ac:dyDescent="0.25">
      <c r="B25"/>
      <c r="C25"/>
      <c r="D25"/>
      <c r="E25"/>
      <c r="F25"/>
      <c r="G25"/>
      <c r="H25"/>
      <c r="I25"/>
      <c r="J25"/>
      <c r="K25"/>
      <c r="L25"/>
      <c r="M25"/>
      <c r="N25"/>
      <c r="O25"/>
    </row>
    <row r="26" spans="2:15" x14ac:dyDescent="0.25">
      <c r="B26"/>
      <c r="C26"/>
      <c r="D26"/>
      <c r="E26"/>
      <c r="F26"/>
      <c r="G26"/>
      <c r="H26"/>
      <c r="I26"/>
      <c r="J26"/>
      <c r="K26"/>
      <c r="L26"/>
      <c r="M26"/>
      <c r="N26"/>
      <c r="O26"/>
    </row>
    <row r="27" spans="2:15" x14ac:dyDescent="0.25">
      <c r="B27"/>
      <c r="C27"/>
      <c r="D27"/>
      <c r="E27"/>
      <c r="F27"/>
      <c r="G27"/>
      <c r="H27"/>
      <c r="I27"/>
      <c r="J27"/>
      <c r="K27"/>
      <c r="L27"/>
      <c r="M27"/>
      <c r="N27"/>
      <c r="O27"/>
    </row>
    <row r="28" spans="2:15" x14ac:dyDescent="0.25">
      <c r="B28"/>
      <c r="C28"/>
      <c r="D28"/>
      <c r="E28"/>
      <c r="F28"/>
      <c r="G28"/>
      <c r="H28"/>
      <c r="I28"/>
      <c r="J28"/>
      <c r="K28"/>
      <c r="L28"/>
      <c r="M28"/>
      <c r="N28"/>
      <c r="O28"/>
    </row>
    <row r="29" spans="2:15" x14ac:dyDescent="0.25">
      <c r="B29"/>
      <c r="C29"/>
      <c r="D29"/>
      <c r="E29"/>
      <c r="F29"/>
      <c r="G29"/>
      <c r="H29"/>
      <c r="I29"/>
      <c r="J29"/>
      <c r="K29"/>
      <c r="L29"/>
      <c r="M29"/>
      <c r="N29"/>
      <c r="O29"/>
    </row>
    <row r="30" spans="2:15" x14ac:dyDescent="0.25">
      <c r="B30"/>
      <c r="C30"/>
      <c r="D30"/>
      <c r="E30"/>
      <c r="F30"/>
      <c r="G30"/>
      <c r="H30"/>
      <c r="I30"/>
      <c r="J30"/>
      <c r="K30"/>
      <c r="L30"/>
      <c r="M30"/>
      <c r="N30"/>
      <c r="O30"/>
    </row>
    <row r="31" spans="2:15" x14ac:dyDescent="0.25">
      <c r="B31"/>
      <c r="C31"/>
      <c r="D31"/>
      <c r="E31"/>
      <c r="F31"/>
      <c r="G31"/>
      <c r="H31"/>
      <c r="I31"/>
      <c r="J31"/>
      <c r="K31"/>
      <c r="L31"/>
      <c r="M31"/>
      <c r="N31"/>
      <c r="O31"/>
    </row>
    <row r="32" spans="2:15" x14ac:dyDescent="0.25">
      <c r="B32"/>
      <c r="C32"/>
      <c r="D32"/>
      <c r="E32"/>
      <c r="F32"/>
      <c r="G32"/>
      <c r="H32"/>
      <c r="I32"/>
      <c r="J32"/>
      <c r="K32"/>
      <c r="L32"/>
      <c r="M32"/>
      <c r="N32"/>
      <c r="O32"/>
    </row>
    <row r="33" spans="2:15" x14ac:dyDescent="0.25">
      <c r="B33"/>
      <c r="C33"/>
      <c r="D33"/>
      <c r="E33"/>
      <c r="F33"/>
      <c r="G33"/>
      <c r="H33"/>
      <c r="I33"/>
      <c r="J33"/>
      <c r="K33"/>
      <c r="L33"/>
      <c r="M33"/>
      <c r="N33"/>
      <c r="O33"/>
    </row>
    <row r="34" spans="2:15" x14ac:dyDescent="0.25">
      <c r="B34"/>
      <c r="C34"/>
      <c r="D34"/>
      <c r="E34"/>
      <c r="F34"/>
      <c r="G34"/>
      <c r="H34"/>
      <c r="I34"/>
      <c r="J34"/>
      <c r="K34"/>
      <c r="L34"/>
      <c r="M34"/>
      <c r="N34"/>
      <c r="O34"/>
    </row>
    <row r="35" spans="2:15" x14ac:dyDescent="0.25">
      <c r="B35"/>
      <c r="C35"/>
      <c r="D35"/>
      <c r="E35"/>
      <c r="F35"/>
      <c r="G35"/>
      <c r="H35"/>
      <c r="I35"/>
      <c r="J35"/>
      <c r="K35"/>
      <c r="L35"/>
      <c r="M35"/>
      <c r="N35"/>
      <c r="O35"/>
    </row>
    <row r="36" spans="2:15" x14ac:dyDescent="0.25">
      <c r="B36"/>
      <c r="C36"/>
      <c r="D36"/>
      <c r="E36"/>
      <c r="F36"/>
      <c r="G36"/>
      <c r="H36"/>
      <c r="I36"/>
      <c r="J36"/>
      <c r="K36"/>
      <c r="L36"/>
      <c r="M36"/>
      <c r="N36"/>
      <c r="O36"/>
    </row>
    <row r="37" spans="2:15" x14ac:dyDescent="0.25">
      <c r="B37"/>
      <c r="C37"/>
      <c r="D37"/>
      <c r="E37"/>
      <c r="F37"/>
      <c r="G37"/>
      <c r="H37"/>
      <c r="I37"/>
      <c r="J37"/>
      <c r="K37"/>
      <c r="L37"/>
      <c r="M37"/>
      <c r="N37"/>
      <c r="O37"/>
    </row>
    <row r="38" spans="2:15" x14ac:dyDescent="0.25">
      <c r="B38"/>
      <c r="C38"/>
      <c r="D38"/>
      <c r="E38"/>
      <c r="F38"/>
      <c r="G38"/>
      <c r="H38"/>
      <c r="I38"/>
      <c r="J38"/>
      <c r="K38"/>
      <c r="L38"/>
      <c r="M38"/>
      <c r="N38"/>
      <c r="O38"/>
    </row>
    <row r="39" spans="2:15" x14ac:dyDescent="0.25">
      <c r="B39"/>
      <c r="C39"/>
      <c r="D39"/>
      <c r="E39"/>
      <c r="F39"/>
      <c r="G39"/>
      <c r="H39"/>
      <c r="I39"/>
      <c r="J39"/>
      <c r="K39"/>
      <c r="L39"/>
      <c r="M39"/>
      <c r="N39"/>
      <c r="O39"/>
    </row>
    <row r="40" spans="2:15" x14ac:dyDescent="0.25">
      <c r="B40"/>
      <c r="C40"/>
      <c r="D40"/>
      <c r="E40"/>
      <c r="F40"/>
      <c r="G40"/>
      <c r="H40"/>
      <c r="I40"/>
      <c r="J40"/>
      <c r="K40"/>
      <c r="L40"/>
      <c r="M40"/>
      <c r="N40"/>
      <c r="O40"/>
    </row>
    <row r="41" spans="2:15" x14ac:dyDescent="0.25">
      <c r="B41"/>
      <c r="C41"/>
      <c r="D41"/>
      <c r="E41"/>
      <c r="F41"/>
      <c r="G41"/>
      <c r="H41"/>
      <c r="I41"/>
      <c r="J41"/>
      <c r="K41"/>
      <c r="L41"/>
      <c r="M41"/>
      <c r="N41"/>
      <c r="O41"/>
    </row>
    <row r="42" spans="2:15" x14ac:dyDescent="0.25">
      <c r="B42"/>
      <c r="C42"/>
      <c r="D42"/>
      <c r="E42"/>
      <c r="F42"/>
      <c r="G42"/>
      <c r="H42"/>
      <c r="I42"/>
      <c r="J42"/>
      <c r="K42"/>
      <c r="L42"/>
      <c r="M42"/>
      <c r="N42"/>
      <c r="O42"/>
    </row>
    <row r="43" spans="2:15" x14ac:dyDescent="0.25">
      <c r="B43"/>
      <c r="C43"/>
      <c r="D43"/>
      <c r="E43"/>
      <c r="F43"/>
      <c r="G43"/>
      <c r="H43"/>
      <c r="I43"/>
      <c r="J43"/>
      <c r="K43"/>
      <c r="L43"/>
      <c r="M43"/>
      <c r="N43"/>
      <c r="O43"/>
    </row>
    <row r="44" spans="2:15" x14ac:dyDescent="0.25">
      <c r="B44"/>
      <c r="C44"/>
      <c r="D44"/>
      <c r="E44"/>
      <c r="F44"/>
      <c r="G44"/>
      <c r="H44"/>
      <c r="I44"/>
      <c r="J44"/>
      <c r="K44"/>
      <c r="L44"/>
      <c r="M44"/>
      <c r="N44"/>
      <c r="O44"/>
    </row>
    <row r="45" spans="2:15" x14ac:dyDescent="0.25">
      <c r="B45"/>
      <c r="C45"/>
      <c r="D45"/>
      <c r="E45"/>
      <c r="F45"/>
      <c r="G45"/>
      <c r="H45"/>
      <c r="I45"/>
      <c r="J45"/>
      <c r="K45"/>
      <c r="L45"/>
      <c r="M45"/>
      <c r="N45"/>
      <c r="O45"/>
    </row>
    <row r="46" spans="2:15" x14ac:dyDescent="0.25">
      <c r="B46"/>
      <c r="C46"/>
      <c r="D46"/>
      <c r="E46"/>
      <c r="F46"/>
      <c r="G46"/>
      <c r="H46"/>
      <c r="I46"/>
      <c r="J46"/>
      <c r="K46"/>
      <c r="L46"/>
      <c r="M46"/>
      <c r="N46"/>
      <c r="O46"/>
    </row>
    <row r="47" spans="2:15" x14ac:dyDescent="0.25">
      <c r="B47"/>
      <c r="C47"/>
      <c r="D47"/>
      <c r="E47"/>
      <c r="F47"/>
      <c r="G47"/>
      <c r="H47"/>
      <c r="I47"/>
      <c r="J47"/>
      <c r="K47"/>
      <c r="L47"/>
      <c r="M47"/>
      <c r="N47"/>
      <c r="O47"/>
    </row>
    <row r="48" spans="2:15" x14ac:dyDescent="0.25">
      <c r="B48"/>
      <c r="C48"/>
      <c r="D48"/>
      <c r="E48"/>
      <c r="F48"/>
      <c r="G48"/>
      <c r="H48"/>
      <c r="I48"/>
      <c r="J48"/>
      <c r="K48"/>
      <c r="L48"/>
      <c r="M48"/>
      <c r="N48"/>
      <c r="O48"/>
    </row>
    <row r="49" spans="2:15" x14ac:dyDescent="0.25">
      <c r="B49"/>
      <c r="C49"/>
      <c r="D49"/>
      <c r="E49"/>
      <c r="F49"/>
      <c r="G49"/>
      <c r="H49"/>
      <c r="I49"/>
      <c r="J49"/>
      <c r="K49"/>
      <c r="L49"/>
      <c r="M49"/>
      <c r="N49"/>
      <c r="O49"/>
    </row>
    <row r="50" spans="2:15" x14ac:dyDescent="0.25">
      <c r="B50"/>
      <c r="C50"/>
      <c r="D50"/>
      <c r="E50"/>
      <c r="F50"/>
      <c r="G50"/>
      <c r="H50"/>
      <c r="I50"/>
      <c r="J50"/>
      <c r="K50"/>
      <c r="L50"/>
      <c r="M50"/>
      <c r="N50"/>
      <c r="O50"/>
    </row>
    <row r="51" spans="2:15" x14ac:dyDescent="0.25">
      <c r="B51"/>
      <c r="C51"/>
      <c r="D51"/>
      <c r="E51"/>
      <c r="F51"/>
      <c r="G51"/>
      <c r="H51"/>
      <c r="I51"/>
      <c r="J51"/>
      <c r="K51"/>
      <c r="L51"/>
      <c r="M51"/>
      <c r="N51"/>
      <c r="O51"/>
    </row>
    <row r="52" spans="2:15" x14ac:dyDescent="0.25">
      <c r="B52"/>
      <c r="C52"/>
      <c r="D52"/>
      <c r="E52"/>
      <c r="F52"/>
      <c r="G52"/>
      <c r="H52"/>
      <c r="I52"/>
      <c r="J52"/>
      <c r="K52"/>
      <c r="L52"/>
      <c r="M52"/>
      <c r="N52"/>
      <c r="O52"/>
    </row>
    <row r="53" spans="2:15" x14ac:dyDescent="0.25">
      <c r="B53"/>
      <c r="C53"/>
      <c r="D53"/>
      <c r="E53"/>
      <c r="F53"/>
      <c r="G53"/>
      <c r="H53"/>
      <c r="I53"/>
      <c r="J53"/>
      <c r="K53"/>
      <c r="L53"/>
      <c r="M53"/>
      <c r="N53"/>
      <c r="O53"/>
    </row>
    <row r="54" spans="2:15" x14ac:dyDescent="0.25">
      <c r="B54"/>
      <c r="C54"/>
      <c r="D54"/>
      <c r="E54"/>
      <c r="F54"/>
      <c r="G54"/>
      <c r="H54"/>
      <c r="I54"/>
      <c r="J54"/>
      <c r="K54"/>
      <c r="L54"/>
      <c r="M54"/>
      <c r="N54"/>
      <c r="O54"/>
    </row>
    <row r="55" spans="2:15" x14ac:dyDescent="0.25">
      <c r="B55"/>
      <c r="C55"/>
      <c r="D55"/>
      <c r="E55"/>
      <c r="F55"/>
      <c r="G55"/>
      <c r="H55"/>
      <c r="I55"/>
      <c r="J55"/>
      <c r="K55"/>
      <c r="L55"/>
      <c r="M55"/>
      <c r="N55"/>
      <c r="O55"/>
    </row>
    <row r="56" spans="2:15" x14ac:dyDescent="0.25">
      <c r="B56"/>
      <c r="C56"/>
      <c r="D56"/>
      <c r="E56"/>
      <c r="F56"/>
      <c r="G56"/>
      <c r="H56"/>
      <c r="I56"/>
      <c r="J56"/>
      <c r="K56"/>
      <c r="L56"/>
      <c r="M56"/>
      <c r="N56"/>
      <c r="O56"/>
    </row>
    <row r="57" spans="2:15" x14ac:dyDescent="0.25">
      <c r="B57"/>
      <c r="C57"/>
      <c r="D57"/>
      <c r="E57"/>
      <c r="F57"/>
      <c r="G57"/>
      <c r="H57"/>
      <c r="I57"/>
      <c r="J57"/>
      <c r="K57"/>
      <c r="L57"/>
      <c r="M57"/>
      <c r="N57"/>
      <c r="O57"/>
    </row>
    <row r="58" spans="2:15" x14ac:dyDescent="0.25">
      <c r="B58"/>
      <c r="C58"/>
      <c r="D58"/>
      <c r="E58"/>
      <c r="F58"/>
      <c r="G58"/>
      <c r="H58"/>
      <c r="I58"/>
      <c r="J58"/>
      <c r="K58"/>
      <c r="L58"/>
      <c r="M58"/>
      <c r="N58"/>
      <c r="O58"/>
    </row>
    <row r="59" spans="2:15" x14ac:dyDescent="0.25">
      <c r="B59"/>
      <c r="C59"/>
      <c r="D59"/>
      <c r="E59"/>
      <c r="F59"/>
      <c r="G59"/>
      <c r="H59"/>
      <c r="I59"/>
      <c r="J59"/>
      <c r="K59"/>
      <c r="L59"/>
      <c r="M59"/>
      <c r="N59"/>
      <c r="O59"/>
    </row>
    <row r="60" spans="2:15" x14ac:dyDescent="0.25">
      <c r="B60"/>
      <c r="C60"/>
      <c r="D60"/>
      <c r="E60"/>
      <c r="F60"/>
      <c r="G60"/>
      <c r="H60"/>
      <c r="I60"/>
      <c r="J60"/>
      <c r="K60"/>
      <c r="L60"/>
      <c r="M60"/>
      <c r="N60"/>
      <c r="O60"/>
    </row>
    <row r="61" spans="2:15" x14ac:dyDescent="0.25">
      <c r="B61"/>
      <c r="C61"/>
      <c r="D61"/>
      <c r="E61"/>
      <c r="F61"/>
      <c r="G61"/>
      <c r="H61"/>
      <c r="I61"/>
      <c r="J61"/>
      <c r="K61"/>
      <c r="L61"/>
      <c r="M61"/>
      <c r="N61"/>
      <c r="O61"/>
    </row>
    <row r="62" spans="2:15" x14ac:dyDescent="0.25">
      <c r="B62"/>
      <c r="C62"/>
      <c r="D62"/>
      <c r="E62"/>
      <c r="F62"/>
      <c r="G62"/>
      <c r="H62"/>
      <c r="I62"/>
      <c r="J62"/>
      <c r="K62"/>
      <c r="L62"/>
      <c r="M62"/>
      <c r="N62"/>
      <c r="O62"/>
    </row>
    <row r="63" spans="2:15" x14ac:dyDescent="0.25">
      <c r="B63"/>
      <c r="C63"/>
      <c r="D63"/>
      <c r="E63"/>
      <c r="F63"/>
      <c r="G63"/>
      <c r="H63"/>
      <c r="I63"/>
      <c r="J63"/>
      <c r="K63"/>
      <c r="L63"/>
      <c r="M63"/>
      <c r="N63"/>
      <c r="O63"/>
    </row>
    <row r="64" spans="2:15" x14ac:dyDescent="0.25">
      <c r="B64"/>
      <c r="C64"/>
      <c r="D64"/>
      <c r="E64"/>
      <c r="F64"/>
      <c r="G64"/>
      <c r="H64"/>
      <c r="I64"/>
      <c r="J64"/>
      <c r="K64"/>
      <c r="L64"/>
      <c r="M64"/>
      <c r="N64"/>
      <c r="O64"/>
    </row>
    <row r="65" spans="2:15" x14ac:dyDescent="0.25">
      <c r="B65"/>
      <c r="C65"/>
      <c r="D65"/>
      <c r="E65"/>
      <c r="F65"/>
      <c r="G65"/>
      <c r="H65"/>
      <c r="I65"/>
      <c r="J65"/>
      <c r="K65"/>
      <c r="L65"/>
      <c r="M65"/>
      <c r="N65"/>
      <c r="O65"/>
    </row>
    <row r="66" spans="2:15" x14ac:dyDescent="0.25">
      <c r="B66"/>
      <c r="C66"/>
      <c r="D66"/>
      <c r="E66"/>
      <c r="F66"/>
      <c r="G66"/>
      <c r="H66"/>
      <c r="I66"/>
      <c r="J66"/>
      <c r="K66"/>
      <c r="L66"/>
      <c r="M66"/>
      <c r="N66"/>
      <c r="O66"/>
    </row>
    <row r="67" spans="2:15" x14ac:dyDescent="0.25">
      <c r="B67"/>
      <c r="C67"/>
      <c r="D67"/>
      <c r="E67"/>
      <c r="F67"/>
      <c r="G67"/>
      <c r="H67"/>
      <c r="I67"/>
      <c r="J67"/>
      <c r="K67"/>
      <c r="L67"/>
      <c r="M67"/>
      <c r="N67"/>
      <c r="O67"/>
    </row>
    <row r="68" spans="2:15" x14ac:dyDescent="0.25">
      <c r="B68"/>
      <c r="C68"/>
      <c r="D68"/>
      <c r="E68"/>
      <c r="F68"/>
      <c r="G68"/>
      <c r="H68"/>
      <c r="I68"/>
      <c r="J68"/>
      <c r="K68"/>
      <c r="L68"/>
      <c r="M68"/>
      <c r="N68"/>
      <c r="O68"/>
    </row>
    <row r="69" spans="2:15" x14ac:dyDescent="0.25">
      <c r="B69"/>
      <c r="C69"/>
      <c r="D69"/>
      <c r="E69"/>
      <c r="F69"/>
      <c r="G69"/>
      <c r="H69"/>
      <c r="I69"/>
      <c r="J69"/>
      <c r="K69"/>
      <c r="L69"/>
      <c r="M69"/>
      <c r="N69"/>
      <c r="O69"/>
    </row>
    <row r="70" spans="2:15" x14ac:dyDescent="0.25">
      <c r="B70"/>
      <c r="C70"/>
      <c r="D70"/>
      <c r="E70"/>
      <c r="F70"/>
      <c r="G70"/>
      <c r="H70"/>
      <c r="I70"/>
      <c r="J70"/>
      <c r="K70"/>
      <c r="L70"/>
      <c r="M70"/>
      <c r="N70"/>
      <c r="O70"/>
    </row>
    <row r="71" spans="2:15" x14ac:dyDescent="0.25">
      <c r="B71"/>
      <c r="C71"/>
      <c r="D71"/>
      <c r="E71"/>
      <c r="F71"/>
      <c r="G71"/>
      <c r="H71"/>
      <c r="I71"/>
      <c r="J71"/>
      <c r="K71"/>
      <c r="L71"/>
      <c r="M71"/>
      <c r="N71"/>
      <c r="O71"/>
    </row>
    <row r="72" spans="2:15" x14ac:dyDescent="0.25">
      <c r="B72"/>
      <c r="C72"/>
      <c r="D72"/>
      <c r="E72"/>
      <c r="F72"/>
      <c r="G72"/>
      <c r="H72"/>
      <c r="I72"/>
      <c r="J72"/>
      <c r="K72"/>
      <c r="L72"/>
      <c r="M72"/>
      <c r="N72"/>
      <c r="O72"/>
    </row>
    <row r="73" spans="2:15" x14ac:dyDescent="0.25">
      <c r="B73"/>
      <c r="C73"/>
      <c r="D73"/>
      <c r="E73"/>
      <c r="F73"/>
      <c r="G73"/>
      <c r="H73"/>
      <c r="I73"/>
      <c r="J73"/>
      <c r="K73"/>
      <c r="L73"/>
      <c r="M73"/>
      <c r="N73"/>
      <c r="O73"/>
    </row>
    <row r="74" spans="2:15" x14ac:dyDescent="0.25">
      <c r="B74"/>
      <c r="C74"/>
      <c r="D74"/>
      <c r="E74"/>
      <c r="F74"/>
      <c r="G74"/>
      <c r="H74"/>
      <c r="I74"/>
      <c r="J74"/>
      <c r="K74"/>
      <c r="L74"/>
      <c r="M74"/>
      <c r="N74"/>
      <c r="O74"/>
    </row>
    <row r="75" spans="2:15" x14ac:dyDescent="0.25">
      <c r="B75"/>
      <c r="C75"/>
      <c r="D75"/>
      <c r="E75"/>
      <c r="F75"/>
      <c r="G75"/>
      <c r="H75"/>
      <c r="I75"/>
      <c r="J75"/>
      <c r="K75"/>
      <c r="L75"/>
      <c r="M75"/>
      <c r="N75"/>
      <c r="O75"/>
    </row>
    <row r="76" spans="2:15" x14ac:dyDescent="0.25">
      <c r="B76"/>
      <c r="C76"/>
      <c r="D76"/>
      <c r="E76"/>
      <c r="F76"/>
      <c r="G76"/>
      <c r="H76"/>
      <c r="I76"/>
      <c r="J76"/>
      <c r="K76"/>
      <c r="L76"/>
      <c r="M76"/>
      <c r="N76"/>
      <c r="O76"/>
    </row>
    <row r="77" spans="2:15" x14ac:dyDescent="0.25">
      <c r="B77"/>
      <c r="C77"/>
      <c r="D77"/>
      <c r="E77"/>
      <c r="F77"/>
      <c r="G77"/>
      <c r="H77"/>
      <c r="I77"/>
      <c r="J77"/>
      <c r="K77"/>
      <c r="L77"/>
      <c r="M77"/>
      <c r="N77"/>
      <c r="O77"/>
    </row>
    <row r="78" spans="2:15" x14ac:dyDescent="0.25">
      <c r="B78"/>
      <c r="C78"/>
      <c r="D78"/>
      <c r="E78"/>
      <c r="F78"/>
      <c r="G78"/>
      <c r="H78"/>
      <c r="I78"/>
      <c r="J78"/>
      <c r="K78"/>
      <c r="L78"/>
      <c r="M78"/>
      <c r="N78"/>
      <c r="O78"/>
    </row>
    <row r="79" spans="2:15" x14ac:dyDescent="0.25">
      <c r="B79"/>
      <c r="C79"/>
      <c r="D79"/>
      <c r="E79"/>
      <c r="F79"/>
      <c r="G79"/>
      <c r="H79"/>
      <c r="I79"/>
      <c r="J79"/>
      <c r="K79"/>
      <c r="L79"/>
      <c r="M79"/>
      <c r="N79"/>
      <c r="O79"/>
    </row>
    <row r="80" spans="2:15" x14ac:dyDescent="0.25">
      <c r="B80"/>
      <c r="C80"/>
      <c r="D80"/>
      <c r="E80"/>
      <c r="F80"/>
      <c r="G80"/>
      <c r="H80"/>
      <c r="I80"/>
      <c r="J80"/>
      <c r="K80"/>
      <c r="L80"/>
      <c r="M80"/>
      <c r="N80"/>
      <c r="O80"/>
    </row>
    <row r="81" spans="2:15" x14ac:dyDescent="0.25">
      <c r="B81"/>
      <c r="C81"/>
      <c r="D81"/>
      <c r="E81"/>
      <c r="F81"/>
      <c r="G81"/>
      <c r="H81"/>
      <c r="I81"/>
      <c r="J81"/>
      <c r="K81"/>
      <c r="L81"/>
      <c r="M81"/>
      <c r="N81"/>
      <c r="O81"/>
    </row>
    <row r="82" spans="2:15" x14ac:dyDescent="0.25">
      <c r="B82"/>
      <c r="C82"/>
      <c r="D82"/>
      <c r="E82"/>
      <c r="F82"/>
      <c r="G82"/>
      <c r="H82"/>
      <c r="I82"/>
      <c r="J82"/>
      <c r="K82"/>
      <c r="L82"/>
      <c r="M82"/>
      <c r="N82"/>
      <c r="O82"/>
    </row>
    <row r="83" spans="2:15" x14ac:dyDescent="0.25">
      <c r="B83"/>
      <c r="C83"/>
      <c r="D83"/>
      <c r="E83"/>
      <c r="F83"/>
      <c r="G83"/>
      <c r="H83"/>
      <c r="I83"/>
      <c r="J83"/>
      <c r="K83"/>
      <c r="L83"/>
      <c r="M83"/>
      <c r="N83"/>
      <c r="O83"/>
    </row>
    <row r="84" spans="2:15" x14ac:dyDescent="0.25">
      <c r="B84"/>
      <c r="C84"/>
      <c r="D84"/>
      <c r="E84"/>
      <c r="F84"/>
      <c r="G84"/>
      <c r="H84"/>
      <c r="I84"/>
      <c r="J84"/>
      <c r="K84"/>
      <c r="L84"/>
      <c r="M84"/>
      <c r="N84"/>
      <c r="O84"/>
    </row>
    <row r="85" spans="2:15" x14ac:dyDescent="0.25">
      <c r="B85"/>
      <c r="C85"/>
      <c r="D85"/>
      <c r="E85"/>
      <c r="F85"/>
      <c r="G85"/>
      <c r="H85"/>
      <c r="I85"/>
      <c r="J85"/>
      <c r="K85"/>
      <c r="L85"/>
      <c r="M85"/>
      <c r="N85"/>
      <c r="O85"/>
    </row>
    <row r="86" spans="2:15" x14ac:dyDescent="0.25">
      <c r="B86"/>
      <c r="C86"/>
      <c r="D86"/>
      <c r="E86"/>
      <c r="F86"/>
      <c r="G86"/>
      <c r="H86"/>
      <c r="I86"/>
      <c r="J86"/>
      <c r="K86"/>
      <c r="L86"/>
      <c r="M86"/>
      <c r="N86"/>
      <c r="O86"/>
    </row>
    <row r="87" spans="2:15" x14ac:dyDescent="0.25">
      <c r="B87"/>
      <c r="C87"/>
      <c r="D87"/>
      <c r="E87"/>
      <c r="F87"/>
      <c r="G87"/>
      <c r="H87"/>
      <c r="I87"/>
      <c r="J87"/>
      <c r="K87"/>
      <c r="L87"/>
      <c r="M87"/>
      <c r="N87"/>
      <c r="O87"/>
    </row>
    <row r="88" spans="2:15" x14ac:dyDescent="0.25">
      <c r="B88"/>
      <c r="C88"/>
      <c r="D88"/>
      <c r="E88"/>
      <c r="F88"/>
      <c r="G88"/>
      <c r="H88"/>
      <c r="I88"/>
      <c r="J88"/>
      <c r="K88"/>
      <c r="L88"/>
      <c r="M88"/>
      <c r="N88"/>
      <c r="O88"/>
    </row>
    <row r="89" spans="2:15" x14ac:dyDescent="0.25">
      <c r="B89"/>
      <c r="C89"/>
      <c r="D89"/>
      <c r="E89"/>
      <c r="F89"/>
      <c r="G89"/>
      <c r="H89"/>
      <c r="I89"/>
      <c r="J89"/>
      <c r="K89"/>
      <c r="L89"/>
      <c r="M89"/>
      <c r="N89"/>
      <c r="O89"/>
    </row>
    <row r="90" spans="2:15" x14ac:dyDescent="0.25">
      <c r="B90"/>
      <c r="C90"/>
      <c r="D90"/>
      <c r="E90"/>
      <c r="F90"/>
      <c r="G90"/>
      <c r="H90"/>
      <c r="I90"/>
      <c r="J90"/>
      <c r="K90"/>
      <c r="L90"/>
      <c r="M90"/>
      <c r="N90"/>
      <c r="O90"/>
    </row>
    <row r="91" spans="2:15" x14ac:dyDescent="0.25">
      <c r="B91"/>
      <c r="C91"/>
      <c r="D91"/>
      <c r="E91"/>
      <c r="F91"/>
      <c r="G91"/>
      <c r="H91"/>
      <c r="I91"/>
      <c r="J91"/>
      <c r="K91"/>
      <c r="L91"/>
      <c r="M91"/>
      <c r="N91"/>
      <c r="O91"/>
    </row>
    <row r="92" spans="2:15" x14ac:dyDescent="0.25">
      <c r="B92"/>
      <c r="C92"/>
      <c r="D92"/>
      <c r="E92"/>
      <c r="F92"/>
      <c r="G92"/>
      <c r="H92"/>
      <c r="I92"/>
      <c r="J92"/>
      <c r="K92"/>
      <c r="L92"/>
      <c r="M92"/>
      <c r="N92"/>
      <c r="O92"/>
    </row>
    <row r="93" spans="2:15" x14ac:dyDescent="0.25">
      <c r="B93"/>
      <c r="C93"/>
      <c r="D93"/>
      <c r="E93"/>
      <c r="F93"/>
      <c r="G93"/>
      <c r="H93"/>
      <c r="I93"/>
      <c r="J93"/>
      <c r="K93"/>
      <c r="L93"/>
      <c r="M93"/>
      <c r="N93"/>
      <c r="O93"/>
    </row>
    <row r="94" spans="2:15" x14ac:dyDescent="0.25">
      <c r="B94"/>
      <c r="C94"/>
      <c r="D94"/>
      <c r="E94"/>
      <c r="F94"/>
      <c r="G94"/>
      <c r="H94"/>
      <c r="I94"/>
      <c r="J94"/>
      <c r="K94"/>
      <c r="L94"/>
      <c r="M94"/>
      <c r="N94"/>
      <c r="O94"/>
    </row>
    <row r="95" spans="2:15" x14ac:dyDescent="0.25">
      <c r="B95"/>
      <c r="C95"/>
      <c r="D95"/>
      <c r="E95"/>
      <c r="F95"/>
      <c r="G95"/>
      <c r="H95"/>
      <c r="I95"/>
      <c r="J95"/>
      <c r="K95"/>
      <c r="L95"/>
      <c r="M95"/>
      <c r="N95"/>
      <c r="O95"/>
    </row>
    <row r="96" spans="2:15" x14ac:dyDescent="0.25">
      <c r="B96"/>
      <c r="C96"/>
      <c r="D96"/>
      <c r="E96"/>
      <c r="F96"/>
      <c r="G96"/>
      <c r="H96"/>
      <c r="I96"/>
      <c r="J96"/>
      <c r="K96"/>
      <c r="L96"/>
      <c r="M96"/>
      <c r="N96"/>
      <c r="O96"/>
    </row>
    <row r="97" spans="2:15" x14ac:dyDescent="0.25">
      <c r="B97"/>
      <c r="C97"/>
      <c r="D97"/>
      <c r="E97"/>
      <c r="F97"/>
      <c r="G97"/>
      <c r="H97"/>
      <c r="I97"/>
      <c r="J97"/>
      <c r="K97"/>
      <c r="L97"/>
      <c r="M97"/>
      <c r="N97"/>
      <c r="O97"/>
    </row>
    <row r="98" spans="2:15" x14ac:dyDescent="0.25">
      <c r="B98"/>
      <c r="C98"/>
      <c r="D98"/>
      <c r="E98"/>
      <c r="F98"/>
      <c r="G98"/>
      <c r="H98"/>
      <c r="I98"/>
      <c r="J98"/>
      <c r="K98"/>
      <c r="L98"/>
      <c r="M98"/>
      <c r="N98"/>
      <c r="O98"/>
    </row>
    <row r="99" spans="2:15" x14ac:dyDescent="0.25">
      <c r="B99"/>
      <c r="C99"/>
      <c r="D99"/>
      <c r="E99"/>
      <c r="F99"/>
      <c r="G99"/>
      <c r="H99"/>
      <c r="I99"/>
      <c r="J99"/>
      <c r="K99"/>
      <c r="L99"/>
      <c r="M99"/>
      <c r="N99"/>
      <c r="O99"/>
    </row>
    <row r="100" spans="2:15" x14ac:dyDescent="0.25">
      <c r="B100"/>
      <c r="C100"/>
      <c r="D100"/>
      <c r="E100"/>
      <c r="F100"/>
      <c r="G100"/>
      <c r="H100"/>
      <c r="I100"/>
      <c r="J100"/>
      <c r="K100"/>
      <c r="L100"/>
      <c r="M100"/>
      <c r="N100"/>
      <c r="O100"/>
    </row>
    <row r="101" spans="2:15" x14ac:dyDescent="0.25">
      <c r="B101"/>
      <c r="C101"/>
      <c r="D101"/>
      <c r="E101"/>
      <c r="F101"/>
      <c r="G101"/>
      <c r="H101"/>
      <c r="I101"/>
      <c r="J101"/>
      <c r="K101"/>
      <c r="L101"/>
      <c r="M101"/>
      <c r="N101"/>
      <c r="O101"/>
    </row>
    <row r="102" spans="2:15" x14ac:dyDescent="0.25">
      <c r="B102"/>
      <c r="C102"/>
      <c r="D102"/>
      <c r="E102"/>
      <c r="F102"/>
      <c r="G102"/>
      <c r="H102"/>
      <c r="I102"/>
      <c r="J102"/>
      <c r="K102"/>
      <c r="L102"/>
      <c r="M102"/>
      <c r="N102"/>
      <c r="O102"/>
    </row>
    <row r="103" spans="2:15" x14ac:dyDescent="0.25">
      <c r="B103"/>
      <c r="C103"/>
      <c r="D103"/>
      <c r="E103"/>
      <c r="F103"/>
      <c r="G103"/>
      <c r="H103"/>
      <c r="I103"/>
      <c r="J103"/>
      <c r="K103"/>
      <c r="L103"/>
      <c r="M103"/>
      <c r="N103"/>
      <c r="O103"/>
    </row>
    <row r="104" spans="2:15" x14ac:dyDescent="0.25">
      <c r="B104"/>
      <c r="C104"/>
      <c r="D104"/>
      <c r="E104"/>
      <c r="F104"/>
      <c r="G104"/>
      <c r="H104"/>
      <c r="I104"/>
      <c r="J104"/>
      <c r="K104"/>
      <c r="L104"/>
      <c r="M104"/>
      <c r="N104"/>
      <c r="O104"/>
    </row>
    <row r="105" spans="2:15" x14ac:dyDescent="0.25">
      <c r="B105"/>
      <c r="C105"/>
      <c r="D105"/>
      <c r="E105"/>
      <c r="F105"/>
      <c r="G105"/>
      <c r="H105"/>
      <c r="I105"/>
      <c r="J105"/>
      <c r="K105"/>
      <c r="L105"/>
      <c r="M105"/>
      <c r="N105"/>
      <c r="O105"/>
    </row>
    <row r="106" spans="2:15" x14ac:dyDescent="0.25">
      <c r="B106"/>
      <c r="C106"/>
      <c r="D106"/>
      <c r="E106"/>
      <c r="F106"/>
      <c r="G106"/>
      <c r="H106"/>
      <c r="I106"/>
      <c r="J106"/>
      <c r="K106"/>
      <c r="L106"/>
      <c r="M106"/>
      <c r="N106"/>
      <c r="O106"/>
    </row>
    <row r="107" spans="2:15" x14ac:dyDescent="0.25">
      <c r="B107"/>
      <c r="C107"/>
      <c r="D107"/>
      <c r="E107"/>
      <c r="F107"/>
      <c r="G107"/>
      <c r="H107"/>
      <c r="I107"/>
      <c r="J107"/>
      <c r="K107"/>
      <c r="L107"/>
      <c r="M107"/>
      <c r="N107"/>
      <c r="O107"/>
    </row>
    <row r="108" spans="2:15" x14ac:dyDescent="0.25">
      <c r="B108"/>
      <c r="C108"/>
      <c r="D108"/>
      <c r="E108"/>
      <c r="F108"/>
      <c r="G108"/>
      <c r="H108"/>
      <c r="I108"/>
      <c r="J108"/>
      <c r="K108"/>
      <c r="L108"/>
      <c r="M108"/>
      <c r="N108"/>
      <c r="O108"/>
    </row>
    <row r="109" spans="2:15" x14ac:dyDescent="0.25">
      <c r="B109"/>
      <c r="C109"/>
      <c r="D109"/>
      <c r="E109"/>
      <c r="F109"/>
      <c r="G109"/>
      <c r="H109"/>
      <c r="I109"/>
      <c r="J109"/>
      <c r="K109"/>
      <c r="L109"/>
      <c r="M109"/>
      <c r="N109"/>
      <c r="O109"/>
    </row>
    <row r="110" spans="2:15" x14ac:dyDescent="0.25">
      <c r="B110"/>
      <c r="C110"/>
      <c r="D110"/>
      <c r="E110"/>
      <c r="F110"/>
      <c r="G110"/>
      <c r="H110"/>
      <c r="I110"/>
      <c r="J110"/>
      <c r="K110"/>
      <c r="L110"/>
      <c r="M110"/>
      <c r="N110"/>
      <c r="O110"/>
    </row>
    <row r="111" spans="2:15" x14ac:dyDescent="0.25">
      <c r="B111"/>
      <c r="C111"/>
      <c r="D111"/>
      <c r="E111"/>
      <c r="F111"/>
      <c r="G111"/>
      <c r="H111"/>
      <c r="I111"/>
      <c r="J111"/>
      <c r="K111"/>
      <c r="L111"/>
      <c r="M111"/>
      <c r="N111"/>
      <c r="O111"/>
    </row>
    <row r="112" spans="2:15" x14ac:dyDescent="0.25">
      <c r="B112"/>
      <c r="C112"/>
      <c r="D112"/>
      <c r="E112"/>
      <c r="F112"/>
      <c r="G112"/>
      <c r="H112"/>
      <c r="I112"/>
      <c r="J112"/>
      <c r="K112"/>
      <c r="L112"/>
      <c r="M112"/>
      <c r="N112"/>
      <c r="O112"/>
    </row>
    <row r="113" spans="2:15" x14ac:dyDescent="0.25">
      <c r="B113"/>
      <c r="C113"/>
      <c r="D113"/>
      <c r="E113"/>
      <c r="F113"/>
      <c r="G113"/>
      <c r="H113"/>
      <c r="I113"/>
      <c r="J113"/>
      <c r="K113"/>
      <c r="L113"/>
      <c r="M113"/>
      <c r="N113"/>
      <c r="O113"/>
    </row>
    <row r="114" spans="2:15" x14ac:dyDescent="0.25">
      <c r="B114"/>
      <c r="C114"/>
      <c r="D114"/>
      <c r="E114"/>
      <c r="F114"/>
      <c r="G114"/>
      <c r="H114"/>
      <c r="I114"/>
      <c r="J114"/>
      <c r="K114"/>
      <c r="L114"/>
      <c r="M114"/>
      <c r="N114"/>
      <c r="O114"/>
    </row>
    <row r="115" spans="2:15" x14ac:dyDescent="0.25">
      <c r="B115"/>
      <c r="C115"/>
      <c r="D115"/>
      <c r="E115"/>
      <c r="F115"/>
      <c r="G115"/>
      <c r="H115"/>
      <c r="I115"/>
      <c r="J115"/>
      <c r="K115"/>
      <c r="L115"/>
      <c r="M115"/>
      <c r="N115"/>
      <c r="O115"/>
    </row>
    <row r="116" spans="2:15" x14ac:dyDescent="0.25">
      <c r="B116"/>
      <c r="C116"/>
      <c r="D116"/>
      <c r="E116"/>
      <c r="F116"/>
      <c r="G116"/>
      <c r="H116"/>
      <c r="I116"/>
      <c r="J116"/>
      <c r="K116"/>
      <c r="L116"/>
      <c r="M116"/>
      <c r="N116"/>
      <c r="O116"/>
    </row>
    <row r="117" spans="2:15" x14ac:dyDescent="0.25">
      <c r="B117"/>
      <c r="C117"/>
      <c r="D117"/>
      <c r="E117"/>
      <c r="F117"/>
      <c r="G117"/>
      <c r="H117"/>
      <c r="I117"/>
      <c r="J117"/>
      <c r="K117"/>
      <c r="L117"/>
      <c r="M117"/>
      <c r="N117"/>
      <c r="O117"/>
    </row>
    <row r="118" spans="2:15" x14ac:dyDescent="0.25">
      <c r="B118"/>
      <c r="C118"/>
      <c r="D118"/>
      <c r="E118"/>
      <c r="F118"/>
      <c r="G118"/>
      <c r="H118"/>
      <c r="I118"/>
      <c r="J118"/>
      <c r="K118"/>
      <c r="L118"/>
      <c r="M118"/>
      <c r="N118"/>
      <c r="O118"/>
    </row>
    <row r="119" spans="2:15" x14ac:dyDescent="0.25">
      <c r="B119"/>
      <c r="C119"/>
      <c r="D119"/>
      <c r="E119"/>
      <c r="F119"/>
      <c r="G119"/>
      <c r="H119"/>
      <c r="I119"/>
      <c r="J119"/>
      <c r="K119"/>
      <c r="L119"/>
      <c r="M119"/>
      <c r="N119"/>
      <c r="O119"/>
    </row>
    <row r="120" spans="2:15" x14ac:dyDescent="0.25">
      <c r="B120"/>
      <c r="C120"/>
      <c r="D120"/>
      <c r="E120"/>
      <c r="F120"/>
      <c r="G120"/>
      <c r="H120"/>
      <c r="I120"/>
      <c r="J120"/>
      <c r="K120"/>
      <c r="L120"/>
      <c r="M120"/>
      <c r="N120"/>
      <c r="O120"/>
    </row>
    <row r="121" spans="2:15" x14ac:dyDescent="0.25">
      <c r="B121"/>
      <c r="C121"/>
      <c r="D121"/>
      <c r="E121"/>
      <c r="F121"/>
      <c r="G121"/>
      <c r="H121"/>
      <c r="I121"/>
      <c r="J121"/>
      <c r="K121"/>
      <c r="L121"/>
      <c r="M121"/>
      <c r="N121"/>
      <c r="O121"/>
    </row>
    <row r="122" spans="2:15" x14ac:dyDescent="0.25">
      <c r="B122"/>
      <c r="C122"/>
      <c r="D122"/>
      <c r="E122"/>
      <c r="F122"/>
      <c r="G122"/>
      <c r="H122"/>
      <c r="I122"/>
      <c r="J122"/>
      <c r="K122"/>
      <c r="L122"/>
      <c r="M122"/>
      <c r="N122"/>
      <c r="O122"/>
    </row>
    <row r="123" spans="2:15" x14ac:dyDescent="0.25">
      <c r="B123"/>
      <c r="C123"/>
      <c r="D123"/>
      <c r="E123"/>
      <c r="F123"/>
      <c r="G123"/>
      <c r="H123"/>
      <c r="I123"/>
      <c r="J123"/>
      <c r="K123"/>
      <c r="L123"/>
      <c r="M123"/>
      <c r="N123"/>
      <c r="O123"/>
    </row>
    <row r="124" spans="2:15" x14ac:dyDescent="0.25">
      <c r="B124"/>
      <c r="C124"/>
      <c r="D124"/>
      <c r="E124"/>
      <c r="F124"/>
      <c r="G124"/>
      <c r="H124"/>
      <c r="I124"/>
      <c r="J124"/>
      <c r="K124"/>
      <c r="L124"/>
      <c r="M124"/>
      <c r="N124"/>
      <c r="O124"/>
    </row>
    <row r="125" spans="2:15" x14ac:dyDescent="0.25">
      <c r="B125"/>
      <c r="C125"/>
      <c r="D125"/>
      <c r="E125"/>
      <c r="F125"/>
      <c r="G125"/>
      <c r="H125"/>
      <c r="I125"/>
      <c r="J125"/>
      <c r="K125"/>
      <c r="L125"/>
      <c r="M125"/>
      <c r="N125"/>
      <c r="O125"/>
    </row>
    <row r="126" spans="2:15" x14ac:dyDescent="0.25">
      <c r="B126"/>
      <c r="C126"/>
      <c r="D126"/>
      <c r="E126"/>
      <c r="F126"/>
      <c r="G126"/>
      <c r="H126"/>
      <c r="I126"/>
      <c r="J126"/>
      <c r="K126"/>
      <c r="L126"/>
      <c r="M126"/>
      <c r="N126"/>
      <c r="O126"/>
    </row>
    <row r="127" spans="2:15" x14ac:dyDescent="0.25">
      <c r="B127"/>
      <c r="C127"/>
      <c r="D127"/>
      <c r="E127"/>
      <c r="F127"/>
      <c r="G127"/>
      <c r="H127"/>
      <c r="I127"/>
      <c r="J127"/>
      <c r="K127"/>
      <c r="L127"/>
      <c r="M127"/>
      <c r="N127"/>
      <c r="O127"/>
    </row>
    <row r="128" spans="2:15" x14ac:dyDescent="0.25">
      <c r="B128"/>
      <c r="C128"/>
      <c r="D128"/>
      <c r="E128"/>
      <c r="F128"/>
      <c r="G128"/>
      <c r="H128"/>
      <c r="I128"/>
      <c r="J128"/>
      <c r="K128"/>
      <c r="L128"/>
      <c r="M128"/>
      <c r="N128"/>
      <c r="O128"/>
    </row>
    <row r="129" spans="2:15" x14ac:dyDescent="0.25">
      <c r="B129"/>
      <c r="C129"/>
      <c r="D129"/>
      <c r="E129"/>
      <c r="F129"/>
      <c r="G129"/>
      <c r="H129"/>
      <c r="I129"/>
      <c r="J129"/>
      <c r="K129"/>
      <c r="L129"/>
      <c r="M129"/>
      <c r="N129"/>
      <c r="O129"/>
    </row>
    <row r="130" spans="2:15" x14ac:dyDescent="0.25">
      <c r="B130"/>
      <c r="C130"/>
      <c r="D130"/>
      <c r="E130"/>
      <c r="F130"/>
      <c r="G130"/>
      <c r="H130"/>
      <c r="I130"/>
      <c r="J130"/>
      <c r="K130"/>
      <c r="L130"/>
      <c r="M130"/>
      <c r="N130"/>
      <c r="O130"/>
    </row>
    <row r="131" spans="2:15" x14ac:dyDescent="0.25">
      <c r="B131"/>
      <c r="C131"/>
      <c r="D131"/>
      <c r="E131"/>
      <c r="F131"/>
      <c r="G131"/>
      <c r="H131"/>
      <c r="I131"/>
      <c r="J131"/>
      <c r="K131"/>
      <c r="L131"/>
      <c r="M131"/>
      <c r="N131"/>
      <c r="O131"/>
    </row>
    <row r="132" spans="2:15" x14ac:dyDescent="0.25">
      <c r="B132"/>
      <c r="C132"/>
      <c r="D132"/>
      <c r="E132"/>
      <c r="F132"/>
      <c r="G132"/>
      <c r="H132"/>
      <c r="I132"/>
      <c r="J132"/>
      <c r="K132"/>
      <c r="L132"/>
      <c r="M132"/>
      <c r="N132"/>
      <c r="O132"/>
    </row>
    <row r="133" spans="2:15" x14ac:dyDescent="0.25">
      <c r="B133"/>
      <c r="C133"/>
      <c r="D133"/>
      <c r="E133"/>
      <c r="F133"/>
      <c r="G133"/>
      <c r="H133"/>
      <c r="I133"/>
      <c r="J133"/>
      <c r="K133"/>
      <c r="L133"/>
      <c r="M133"/>
      <c r="N133"/>
      <c r="O133"/>
    </row>
    <row r="134" spans="2:15" x14ac:dyDescent="0.25">
      <c r="B134"/>
      <c r="C134"/>
      <c r="D134"/>
      <c r="E134"/>
      <c r="F134"/>
      <c r="G134"/>
      <c r="H134"/>
      <c r="I134"/>
      <c r="J134"/>
      <c r="K134"/>
      <c r="L134"/>
      <c r="M134"/>
      <c r="N134"/>
      <c r="O134"/>
    </row>
    <row r="135" spans="2:15" x14ac:dyDescent="0.25">
      <c r="B135"/>
      <c r="C135"/>
      <c r="D135"/>
      <c r="E135"/>
      <c r="F135"/>
      <c r="G135"/>
      <c r="H135"/>
      <c r="I135"/>
      <c r="J135"/>
      <c r="K135"/>
      <c r="L135"/>
      <c r="M135"/>
      <c r="N135"/>
      <c r="O135"/>
    </row>
    <row r="136" spans="2:15" x14ac:dyDescent="0.25">
      <c r="B136"/>
      <c r="C136"/>
      <c r="D136"/>
      <c r="E136"/>
      <c r="F136"/>
      <c r="G136"/>
      <c r="H136"/>
      <c r="I136"/>
      <c r="J136"/>
      <c r="K136"/>
      <c r="L136"/>
      <c r="M136"/>
      <c r="N136"/>
      <c r="O136"/>
    </row>
    <row r="137" spans="2:15" x14ac:dyDescent="0.25">
      <c r="B137"/>
      <c r="C137"/>
      <c r="D137"/>
      <c r="E137"/>
      <c r="F137"/>
      <c r="G137"/>
      <c r="H137"/>
      <c r="I137"/>
      <c r="J137"/>
      <c r="K137"/>
      <c r="L137"/>
      <c r="M137"/>
      <c r="N137"/>
      <c r="O137"/>
    </row>
    <row r="138" spans="2:15" x14ac:dyDescent="0.25">
      <c r="B138"/>
      <c r="C138"/>
      <c r="D138"/>
      <c r="E138"/>
      <c r="F138"/>
      <c r="G138"/>
      <c r="H138"/>
      <c r="I138"/>
      <c r="J138"/>
      <c r="K138"/>
      <c r="L138"/>
      <c r="M138"/>
      <c r="N138"/>
      <c r="O138"/>
    </row>
    <row r="139" spans="2:15" x14ac:dyDescent="0.25">
      <c r="B139"/>
      <c r="C139"/>
      <c r="D139"/>
      <c r="E139"/>
      <c r="F139"/>
      <c r="G139"/>
      <c r="H139"/>
      <c r="I139"/>
      <c r="J139"/>
      <c r="K139"/>
      <c r="L139"/>
      <c r="M139"/>
      <c r="N139"/>
      <c r="O139"/>
    </row>
    <row r="140" spans="2:15" x14ac:dyDescent="0.25">
      <c r="B140"/>
      <c r="C140"/>
      <c r="D140"/>
      <c r="E140"/>
      <c r="F140"/>
      <c r="G140"/>
      <c r="H140"/>
      <c r="I140"/>
      <c r="J140"/>
      <c r="K140"/>
      <c r="L140"/>
      <c r="M140"/>
      <c r="N140"/>
      <c r="O140"/>
    </row>
    <row r="141" spans="2:15" x14ac:dyDescent="0.25">
      <c r="B141"/>
      <c r="C141"/>
      <c r="D141"/>
      <c r="E141"/>
      <c r="F141"/>
      <c r="G141"/>
      <c r="H141"/>
      <c r="I141"/>
      <c r="J141"/>
      <c r="K141"/>
      <c r="L141"/>
      <c r="M141"/>
      <c r="N141"/>
      <c r="O141"/>
    </row>
    <row r="142" spans="2:15" x14ac:dyDescent="0.25">
      <c r="B142"/>
      <c r="C142"/>
      <c r="D142"/>
      <c r="E142"/>
      <c r="F142"/>
      <c r="G142"/>
      <c r="H142"/>
      <c r="I142"/>
      <c r="J142"/>
      <c r="K142"/>
      <c r="L142"/>
      <c r="M142"/>
      <c r="N142"/>
      <c r="O142"/>
    </row>
    <row r="143" spans="2:15" x14ac:dyDescent="0.25">
      <c r="B143"/>
      <c r="C143"/>
      <c r="D143"/>
      <c r="E143"/>
      <c r="F143"/>
      <c r="G143"/>
      <c r="H143"/>
      <c r="I143"/>
      <c r="J143"/>
      <c r="K143"/>
      <c r="L143"/>
      <c r="M143"/>
      <c r="N143"/>
      <c r="O143"/>
    </row>
    <row r="144" spans="2:15" x14ac:dyDescent="0.25">
      <c r="B144"/>
      <c r="C144"/>
      <c r="D144"/>
      <c r="E144"/>
      <c r="F144"/>
      <c r="G144"/>
      <c r="H144"/>
      <c r="I144"/>
      <c r="J144"/>
      <c r="K144"/>
      <c r="L144"/>
      <c r="M144"/>
      <c r="N144"/>
      <c r="O144"/>
    </row>
    <row r="145" spans="2:15" x14ac:dyDescent="0.25">
      <c r="B145"/>
      <c r="C145"/>
      <c r="D145"/>
      <c r="E145"/>
      <c r="F145"/>
      <c r="G145"/>
      <c r="H145"/>
      <c r="I145"/>
      <c r="J145"/>
      <c r="K145"/>
      <c r="L145"/>
      <c r="M145"/>
      <c r="N145"/>
      <c r="O145"/>
    </row>
    <row r="146" spans="2:15" x14ac:dyDescent="0.25">
      <c r="B146"/>
      <c r="C146"/>
      <c r="D146"/>
      <c r="E146"/>
      <c r="F146"/>
      <c r="G146"/>
      <c r="H146"/>
      <c r="I146"/>
      <c r="J146"/>
      <c r="K146"/>
      <c r="L146"/>
      <c r="M146"/>
      <c r="N146"/>
      <c r="O146"/>
    </row>
    <row r="147" spans="2:15" x14ac:dyDescent="0.25">
      <c r="B147"/>
      <c r="C147"/>
      <c r="D147"/>
      <c r="E147"/>
      <c r="F147"/>
      <c r="G147"/>
      <c r="H147"/>
      <c r="I147"/>
      <c r="J147"/>
      <c r="K147"/>
      <c r="L147"/>
      <c r="M147"/>
      <c r="N147"/>
      <c r="O147"/>
    </row>
    <row r="148" spans="2:15" x14ac:dyDescent="0.25">
      <c r="B148"/>
      <c r="C148"/>
      <c r="D148"/>
      <c r="E148"/>
      <c r="F148"/>
      <c r="G148"/>
      <c r="H148"/>
      <c r="I148"/>
      <c r="J148"/>
      <c r="K148"/>
      <c r="L148"/>
      <c r="M148"/>
      <c r="N148"/>
      <c r="O148"/>
    </row>
    <row r="149" spans="2:15" x14ac:dyDescent="0.25">
      <c r="B149"/>
      <c r="C149"/>
      <c r="D149"/>
      <c r="E149"/>
      <c r="F149"/>
      <c r="G149"/>
      <c r="H149"/>
      <c r="I149"/>
      <c r="J149"/>
      <c r="K149"/>
      <c r="L149"/>
      <c r="M149"/>
      <c r="N149"/>
      <c r="O149"/>
    </row>
    <row r="150" spans="2:15" x14ac:dyDescent="0.25">
      <c r="B150"/>
      <c r="C150"/>
      <c r="D150"/>
      <c r="E150"/>
      <c r="F150"/>
      <c r="G150"/>
      <c r="H150"/>
      <c r="I150"/>
      <c r="J150"/>
      <c r="K150"/>
      <c r="L150"/>
      <c r="M150"/>
      <c r="N150"/>
      <c r="O150"/>
    </row>
    <row r="151" spans="2:15" x14ac:dyDescent="0.25">
      <c r="B151"/>
      <c r="C151"/>
      <c r="D151"/>
      <c r="E151"/>
      <c r="F151"/>
      <c r="G151"/>
      <c r="H151"/>
      <c r="I151"/>
      <c r="J151"/>
      <c r="K151"/>
      <c r="L151"/>
      <c r="M151"/>
      <c r="N151"/>
      <c r="O151"/>
    </row>
    <row r="152" spans="2:15" x14ac:dyDescent="0.25">
      <c r="B152"/>
      <c r="C152"/>
      <c r="D152"/>
      <c r="E152"/>
      <c r="F152"/>
      <c r="G152"/>
      <c r="H152"/>
      <c r="I152"/>
      <c r="J152"/>
      <c r="K152"/>
      <c r="L152"/>
      <c r="M152"/>
      <c r="N152"/>
      <c r="O152"/>
    </row>
    <row r="153" spans="2:15" x14ac:dyDescent="0.25">
      <c r="B153"/>
      <c r="C153"/>
      <c r="D153"/>
      <c r="E153"/>
      <c r="F153"/>
      <c r="G153"/>
      <c r="H153"/>
      <c r="I153"/>
      <c r="J153"/>
      <c r="K153"/>
      <c r="L153"/>
      <c r="M153"/>
      <c r="N153"/>
      <c r="O153"/>
    </row>
    <row r="154" spans="2:15" x14ac:dyDescent="0.25">
      <c r="B154"/>
      <c r="C154"/>
      <c r="D154"/>
      <c r="E154"/>
      <c r="F154"/>
      <c r="G154"/>
      <c r="H154"/>
      <c r="I154"/>
      <c r="J154"/>
      <c r="K154"/>
      <c r="L154"/>
      <c r="M154"/>
      <c r="N154"/>
      <c r="O154"/>
    </row>
    <row r="155" spans="2:15" x14ac:dyDescent="0.25">
      <c r="B155"/>
      <c r="C155"/>
      <c r="D155"/>
      <c r="E155"/>
      <c r="F155"/>
      <c r="G155"/>
      <c r="H155"/>
      <c r="I155"/>
      <c r="J155"/>
      <c r="K155"/>
      <c r="L155"/>
      <c r="M155"/>
      <c r="N155"/>
      <c r="O155"/>
    </row>
    <row r="156" spans="2:15" x14ac:dyDescent="0.25">
      <c r="B156"/>
      <c r="C156"/>
      <c r="D156"/>
      <c r="E156"/>
      <c r="F156"/>
      <c r="G156"/>
      <c r="H156"/>
      <c r="I156"/>
      <c r="J156"/>
      <c r="K156"/>
      <c r="L156"/>
      <c r="M156"/>
      <c r="N156"/>
      <c r="O156"/>
    </row>
    <row r="157" spans="2:15" x14ac:dyDescent="0.25">
      <c r="B157"/>
      <c r="C157"/>
      <c r="D157"/>
      <c r="E157"/>
      <c r="F157"/>
      <c r="G157"/>
      <c r="H157"/>
      <c r="I157"/>
      <c r="J157"/>
      <c r="K157"/>
      <c r="L157"/>
      <c r="M157"/>
      <c r="N157"/>
      <c r="O157"/>
    </row>
    <row r="158" spans="2:15" x14ac:dyDescent="0.25">
      <c r="B158"/>
      <c r="C158"/>
      <c r="D158"/>
      <c r="E158"/>
      <c r="F158"/>
      <c r="G158"/>
      <c r="H158"/>
      <c r="I158"/>
      <c r="J158"/>
      <c r="K158"/>
      <c r="L158"/>
      <c r="M158"/>
      <c r="N158"/>
      <c r="O158"/>
    </row>
    <row r="159" spans="2:15" x14ac:dyDescent="0.25">
      <c r="B159"/>
      <c r="C159"/>
      <c r="D159"/>
      <c r="E159"/>
      <c r="F159"/>
      <c r="G159"/>
      <c r="H159"/>
      <c r="I159"/>
      <c r="J159"/>
      <c r="K159"/>
      <c r="L159"/>
      <c r="M159"/>
      <c r="N159"/>
      <c r="O159"/>
    </row>
    <row r="160" spans="2:15" x14ac:dyDescent="0.25">
      <c r="B160"/>
      <c r="C160"/>
      <c r="D160"/>
      <c r="E160"/>
      <c r="F160"/>
      <c r="G160"/>
      <c r="H160"/>
      <c r="I160"/>
      <c r="J160"/>
      <c r="K160"/>
      <c r="L160"/>
      <c r="M160"/>
      <c r="N160"/>
      <c r="O160"/>
    </row>
    <row r="161" spans="2:15" x14ac:dyDescent="0.25">
      <c r="B161"/>
      <c r="C161"/>
      <c r="D161"/>
      <c r="E161"/>
      <c r="F161"/>
      <c r="G161"/>
      <c r="H161"/>
      <c r="I161"/>
      <c r="J161"/>
      <c r="K161"/>
      <c r="L161"/>
      <c r="M161"/>
      <c r="N161"/>
      <c r="O161"/>
    </row>
    <row r="162" spans="2:15" x14ac:dyDescent="0.25">
      <c r="B162"/>
      <c r="C162"/>
      <c r="D162"/>
      <c r="E162"/>
      <c r="F162"/>
      <c r="G162"/>
      <c r="H162"/>
      <c r="I162"/>
      <c r="J162"/>
      <c r="K162"/>
      <c r="L162"/>
      <c r="M162"/>
      <c r="N162"/>
      <c r="O162"/>
    </row>
    <row r="163" spans="2:15" x14ac:dyDescent="0.25">
      <c r="B163"/>
      <c r="C163"/>
      <c r="D163"/>
      <c r="E163"/>
      <c r="F163"/>
      <c r="G163"/>
      <c r="H163"/>
      <c r="I163"/>
      <c r="J163"/>
      <c r="K163"/>
      <c r="L163"/>
      <c r="M163"/>
      <c r="N163"/>
      <c r="O163"/>
    </row>
    <row r="164" spans="2:15" x14ac:dyDescent="0.25">
      <c r="B164"/>
      <c r="C164"/>
      <c r="D164"/>
      <c r="E164"/>
      <c r="F164"/>
      <c r="G164"/>
      <c r="H164"/>
      <c r="I164"/>
      <c r="J164"/>
      <c r="K164"/>
      <c r="L164"/>
      <c r="M164"/>
      <c r="N164"/>
      <c r="O164"/>
    </row>
    <row r="165" spans="2:15" x14ac:dyDescent="0.25">
      <c r="B165"/>
      <c r="C165"/>
      <c r="D165"/>
      <c r="E165"/>
      <c r="F165"/>
      <c r="G165"/>
      <c r="H165"/>
      <c r="I165"/>
      <c r="J165"/>
      <c r="K165"/>
      <c r="L165"/>
      <c r="M165"/>
      <c r="N165"/>
      <c r="O165"/>
    </row>
    <row r="166" spans="2:15" x14ac:dyDescent="0.25">
      <c r="B166"/>
      <c r="C166"/>
      <c r="D166"/>
      <c r="E166"/>
      <c r="F166"/>
      <c r="G166"/>
      <c r="H166"/>
      <c r="I166"/>
      <c r="J166"/>
      <c r="K166"/>
      <c r="L166"/>
      <c r="M166"/>
      <c r="N166"/>
      <c r="O166"/>
    </row>
    <row r="167" spans="2:15" x14ac:dyDescent="0.25">
      <c r="B167"/>
      <c r="C167"/>
      <c r="D167"/>
      <c r="E167"/>
      <c r="F167"/>
      <c r="G167"/>
      <c r="H167"/>
      <c r="I167"/>
      <c r="J167"/>
      <c r="K167"/>
      <c r="L167"/>
      <c r="M167"/>
      <c r="N167"/>
      <c r="O167"/>
    </row>
    <row r="168" spans="2:15" x14ac:dyDescent="0.25">
      <c r="B168"/>
      <c r="C168"/>
      <c r="D168"/>
      <c r="E168"/>
      <c r="F168"/>
      <c r="G168"/>
      <c r="H168"/>
      <c r="I168"/>
      <c r="J168"/>
      <c r="K168"/>
      <c r="L168"/>
      <c r="M168"/>
      <c r="N168"/>
      <c r="O168"/>
    </row>
    <row r="169" spans="2:15" x14ac:dyDescent="0.25">
      <c r="B169"/>
      <c r="C169"/>
      <c r="D169"/>
      <c r="E169"/>
      <c r="F169"/>
      <c r="G169"/>
      <c r="H169"/>
      <c r="I169"/>
      <c r="J169"/>
      <c r="K169"/>
      <c r="L169"/>
      <c r="M169"/>
      <c r="N169"/>
      <c r="O169"/>
    </row>
    <row r="170" spans="2:15" x14ac:dyDescent="0.25">
      <c r="B170"/>
      <c r="C170"/>
      <c r="D170"/>
      <c r="E170"/>
      <c r="F170"/>
      <c r="G170"/>
      <c r="H170"/>
      <c r="I170"/>
      <c r="J170"/>
      <c r="K170"/>
      <c r="L170"/>
      <c r="M170"/>
      <c r="N170"/>
      <c r="O170"/>
    </row>
    <row r="171" spans="2:15" x14ac:dyDescent="0.25">
      <c r="B171"/>
      <c r="C171"/>
      <c r="D171"/>
      <c r="E171"/>
      <c r="F171"/>
      <c r="G171"/>
      <c r="H171"/>
      <c r="I171"/>
      <c r="J171"/>
      <c r="K171"/>
      <c r="L171"/>
      <c r="M171"/>
      <c r="N171"/>
      <c r="O171"/>
    </row>
    <row r="172" spans="2:15" x14ac:dyDescent="0.25">
      <c r="B172"/>
      <c r="C172"/>
      <c r="D172"/>
      <c r="E172"/>
      <c r="F172"/>
      <c r="G172"/>
      <c r="H172"/>
      <c r="I172"/>
      <c r="J172"/>
      <c r="K172"/>
      <c r="L172"/>
      <c r="M172"/>
      <c r="N172"/>
      <c r="O172"/>
    </row>
    <row r="173" spans="2:15" x14ac:dyDescent="0.25">
      <c r="B173"/>
      <c r="C173"/>
      <c r="D173"/>
      <c r="E173"/>
      <c r="F173"/>
      <c r="G173"/>
      <c r="H173"/>
      <c r="I173"/>
      <c r="J173"/>
      <c r="K173"/>
      <c r="L173"/>
      <c r="M173"/>
      <c r="N173"/>
      <c r="O173"/>
    </row>
    <row r="174" spans="2:15" x14ac:dyDescent="0.25">
      <c r="B174"/>
      <c r="C174"/>
      <c r="D174"/>
      <c r="E174"/>
      <c r="F174"/>
      <c r="G174"/>
      <c r="H174"/>
      <c r="I174"/>
      <c r="J174"/>
      <c r="K174"/>
      <c r="L174"/>
      <c r="M174"/>
      <c r="N174"/>
      <c r="O174"/>
    </row>
    <row r="175" spans="2:15" x14ac:dyDescent="0.25">
      <c r="B175"/>
      <c r="C175"/>
      <c r="D175"/>
      <c r="E175"/>
      <c r="F175"/>
      <c r="G175"/>
      <c r="H175"/>
      <c r="I175"/>
      <c r="J175"/>
      <c r="K175"/>
      <c r="L175"/>
      <c r="M175"/>
      <c r="N175"/>
      <c r="O175"/>
    </row>
    <row r="176" spans="2:15" x14ac:dyDescent="0.25">
      <c r="B176"/>
      <c r="C176"/>
      <c r="D176"/>
      <c r="E176"/>
      <c r="F176"/>
      <c r="G176"/>
      <c r="H176"/>
      <c r="I176"/>
      <c r="J176"/>
      <c r="K176"/>
      <c r="L176"/>
      <c r="M176"/>
      <c r="N176"/>
      <c r="O176"/>
    </row>
    <row r="177" spans="2:15" x14ac:dyDescent="0.25">
      <c r="B177"/>
      <c r="C177"/>
      <c r="D177"/>
      <c r="E177"/>
      <c r="F177"/>
      <c r="G177"/>
      <c r="H177"/>
      <c r="I177"/>
      <c r="J177"/>
      <c r="K177"/>
      <c r="L177"/>
      <c r="M177"/>
      <c r="N177"/>
      <c r="O177"/>
    </row>
    <row r="178" spans="2:15" x14ac:dyDescent="0.25">
      <c r="B178"/>
      <c r="C178"/>
      <c r="D178"/>
      <c r="E178"/>
      <c r="F178"/>
      <c r="G178"/>
      <c r="H178"/>
      <c r="I178"/>
      <c r="J178"/>
      <c r="K178"/>
      <c r="L178"/>
      <c r="M178"/>
      <c r="N178"/>
      <c r="O178"/>
    </row>
    <row r="179" spans="2:15" x14ac:dyDescent="0.25">
      <c r="B179"/>
      <c r="C179"/>
      <c r="D179"/>
      <c r="E179"/>
      <c r="F179"/>
      <c r="G179"/>
      <c r="H179"/>
      <c r="I179"/>
      <c r="J179"/>
      <c r="K179"/>
      <c r="L179"/>
      <c r="M179"/>
      <c r="N179"/>
      <c r="O179"/>
    </row>
    <row r="180" spans="2:15" x14ac:dyDescent="0.25">
      <c r="B180"/>
      <c r="C180"/>
      <c r="D180"/>
      <c r="E180"/>
      <c r="F180"/>
      <c r="G180"/>
      <c r="H180"/>
      <c r="I180"/>
      <c r="J180"/>
      <c r="K180"/>
      <c r="L180"/>
      <c r="M180"/>
      <c r="N180"/>
      <c r="O180"/>
    </row>
    <row r="181" spans="2:15" x14ac:dyDescent="0.25">
      <c r="B181"/>
      <c r="C181"/>
      <c r="D181"/>
      <c r="E181"/>
      <c r="F181"/>
      <c r="G181"/>
      <c r="H181"/>
      <c r="I181"/>
      <c r="J181"/>
      <c r="K181"/>
      <c r="L181"/>
      <c r="M181"/>
      <c r="N181"/>
      <c r="O181"/>
    </row>
    <row r="182" spans="2:15" x14ac:dyDescent="0.25">
      <c r="B182"/>
      <c r="C182"/>
      <c r="D182"/>
      <c r="E182"/>
      <c r="F182"/>
      <c r="G182"/>
      <c r="H182"/>
      <c r="I182"/>
      <c r="J182"/>
      <c r="K182"/>
      <c r="L182"/>
      <c r="M182"/>
      <c r="N182"/>
      <c r="O182"/>
    </row>
    <row r="183" spans="2:15" x14ac:dyDescent="0.25">
      <c r="B183"/>
      <c r="C183"/>
      <c r="D183"/>
      <c r="E183"/>
      <c r="F183"/>
      <c r="G183"/>
      <c r="H183"/>
      <c r="I183"/>
      <c r="J183"/>
      <c r="K183"/>
      <c r="L183"/>
      <c r="M183"/>
      <c r="N183"/>
      <c r="O183"/>
    </row>
    <row r="184" spans="2:15" x14ac:dyDescent="0.25">
      <c r="B184"/>
      <c r="C184"/>
      <c r="D184"/>
      <c r="E184"/>
      <c r="F184"/>
      <c r="G184"/>
      <c r="H184"/>
      <c r="I184"/>
      <c r="J184"/>
      <c r="K184"/>
      <c r="L184"/>
      <c r="M184"/>
      <c r="N184"/>
      <c r="O184"/>
    </row>
    <row r="185" spans="2:15" x14ac:dyDescent="0.25">
      <c r="B185"/>
      <c r="C185"/>
      <c r="D185"/>
      <c r="E185"/>
      <c r="F185"/>
      <c r="G185"/>
      <c r="H185"/>
      <c r="I185"/>
      <c r="J185"/>
      <c r="K185"/>
      <c r="L185"/>
      <c r="M185"/>
      <c r="N185"/>
      <c r="O185"/>
    </row>
    <row r="186" spans="2:15" x14ac:dyDescent="0.25">
      <c r="B186"/>
      <c r="C186"/>
      <c r="D186"/>
      <c r="E186"/>
      <c r="F186"/>
      <c r="G186"/>
      <c r="H186"/>
      <c r="I186"/>
      <c r="J186"/>
      <c r="K186"/>
      <c r="L186"/>
      <c r="M186"/>
      <c r="N186"/>
      <c r="O186"/>
    </row>
    <row r="187" spans="2:15" x14ac:dyDescent="0.25">
      <c r="B187"/>
      <c r="C187"/>
      <c r="D187"/>
      <c r="E187"/>
      <c r="F187"/>
      <c r="G187"/>
      <c r="H187"/>
      <c r="I187"/>
      <c r="J187"/>
      <c r="K187"/>
      <c r="L187"/>
      <c r="M187"/>
      <c r="N187"/>
      <c r="O187"/>
    </row>
    <row r="188" spans="2:15" x14ac:dyDescent="0.25">
      <c r="B188"/>
      <c r="C188"/>
      <c r="D188"/>
      <c r="E188"/>
      <c r="F188"/>
      <c r="G188"/>
      <c r="H188"/>
      <c r="I188"/>
      <c r="J188"/>
      <c r="K188"/>
      <c r="L188"/>
      <c r="M188"/>
      <c r="N188"/>
      <c r="O188"/>
    </row>
    <row r="189" spans="2:15" x14ac:dyDescent="0.25">
      <c r="B189"/>
      <c r="C189"/>
      <c r="D189"/>
      <c r="E189"/>
      <c r="F189"/>
      <c r="G189"/>
      <c r="H189"/>
      <c r="I189"/>
      <c r="J189"/>
      <c r="K189"/>
      <c r="L189"/>
      <c r="M189"/>
      <c r="N189"/>
      <c r="O189"/>
    </row>
    <row r="190" spans="2:15" x14ac:dyDescent="0.25">
      <c r="B190"/>
      <c r="C190"/>
      <c r="D190"/>
      <c r="E190"/>
      <c r="F190"/>
      <c r="G190"/>
      <c r="H190"/>
      <c r="I190"/>
      <c r="J190"/>
      <c r="K190"/>
      <c r="L190"/>
      <c r="M190"/>
      <c r="N190"/>
      <c r="O190"/>
    </row>
    <row r="191" spans="2:15" x14ac:dyDescent="0.25">
      <c r="B191"/>
      <c r="C191"/>
      <c r="D191"/>
      <c r="E191"/>
      <c r="F191"/>
      <c r="G191"/>
      <c r="H191"/>
      <c r="I191"/>
      <c r="J191"/>
      <c r="K191"/>
      <c r="L191"/>
      <c r="M191"/>
      <c r="N191"/>
      <c r="O191"/>
    </row>
    <row r="192" spans="2:15" x14ac:dyDescent="0.25">
      <c r="B192"/>
      <c r="C192"/>
      <c r="D192"/>
      <c r="E192"/>
      <c r="F192"/>
      <c r="G192"/>
      <c r="H192"/>
      <c r="I192"/>
      <c r="J192"/>
      <c r="K192"/>
      <c r="L192"/>
      <c r="M192"/>
      <c r="N192"/>
      <c r="O192"/>
    </row>
    <row r="193" spans="2:15" x14ac:dyDescent="0.25">
      <c r="B193"/>
      <c r="C193"/>
      <c r="D193"/>
      <c r="E193"/>
      <c r="F193"/>
      <c r="G193"/>
      <c r="H193"/>
      <c r="I193"/>
      <c r="J193"/>
      <c r="K193"/>
      <c r="L193"/>
      <c r="M193"/>
      <c r="N193"/>
      <c r="O193"/>
    </row>
    <row r="194" spans="2:15" x14ac:dyDescent="0.25">
      <c r="B194"/>
      <c r="C194"/>
      <c r="D194"/>
      <c r="E194"/>
      <c r="F194"/>
      <c r="G194"/>
      <c r="H194"/>
      <c r="I194"/>
      <c r="J194"/>
      <c r="K194"/>
      <c r="L194"/>
      <c r="M194"/>
      <c r="N194"/>
      <c r="O194"/>
    </row>
    <row r="195" spans="2:15" x14ac:dyDescent="0.25">
      <c r="B195"/>
      <c r="C195"/>
      <c r="D195"/>
      <c r="E195"/>
      <c r="F195"/>
      <c r="G195"/>
      <c r="H195"/>
      <c r="I195"/>
      <c r="J195"/>
      <c r="K195"/>
      <c r="L195"/>
      <c r="M195"/>
      <c r="N195"/>
      <c r="O195"/>
    </row>
    <row r="196" spans="2:15" x14ac:dyDescent="0.25">
      <c r="B196"/>
      <c r="C196"/>
      <c r="D196"/>
      <c r="E196"/>
      <c r="F196"/>
      <c r="G196"/>
      <c r="H196"/>
      <c r="I196"/>
      <c r="J196"/>
      <c r="K196"/>
      <c r="L196"/>
      <c r="M196"/>
      <c r="N196"/>
      <c r="O196"/>
    </row>
    <row r="197" spans="2:15" x14ac:dyDescent="0.25">
      <c r="B197"/>
      <c r="C197"/>
      <c r="D197"/>
      <c r="E197"/>
      <c r="F197"/>
      <c r="G197"/>
      <c r="H197"/>
      <c r="I197"/>
      <c r="J197"/>
      <c r="K197"/>
      <c r="L197"/>
      <c r="M197"/>
      <c r="N197"/>
      <c r="O197"/>
    </row>
    <row r="198" spans="2:15" x14ac:dyDescent="0.25">
      <c r="B198"/>
      <c r="C198"/>
      <c r="D198"/>
      <c r="E198"/>
      <c r="F198"/>
      <c r="G198"/>
      <c r="H198"/>
      <c r="I198"/>
      <c r="J198"/>
      <c r="K198"/>
      <c r="L198"/>
      <c r="M198"/>
      <c r="N198"/>
      <c r="O198"/>
    </row>
    <row r="199" spans="2:15" x14ac:dyDescent="0.25">
      <c r="B199"/>
      <c r="C199"/>
      <c r="D199"/>
      <c r="E199"/>
      <c r="F199"/>
      <c r="G199"/>
      <c r="H199"/>
      <c r="I199"/>
      <c r="J199"/>
      <c r="K199"/>
      <c r="L199"/>
      <c r="M199"/>
      <c r="N199"/>
      <c r="O199"/>
    </row>
    <row r="200" spans="2:15" x14ac:dyDescent="0.25">
      <c r="B200"/>
      <c r="C200"/>
      <c r="D200"/>
      <c r="E200"/>
      <c r="F200"/>
      <c r="G200"/>
      <c r="H200"/>
      <c r="I200"/>
      <c r="J200"/>
      <c r="K200"/>
      <c r="L200"/>
      <c r="M200"/>
      <c r="N200"/>
      <c r="O200"/>
    </row>
    <row r="201" spans="2:15" x14ac:dyDescent="0.25">
      <c r="B201"/>
      <c r="C201"/>
      <c r="D201"/>
      <c r="E201"/>
      <c r="F201"/>
      <c r="G201"/>
      <c r="H201"/>
      <c r="I201"/>
      <c r="J201"/>
      <c r="K201"/>
      <c r="L201"/>
      <c r="M201"/>
      <c r="N201"/>
      <c r="O201"/>
    </row>
    <row r="202" spans="2:15" x14ac:dyDescent="0.25">
      <c r="B202"/>
      <c r="C202"/>
      <c r="D202"/>
      <c r="E202"/>
      <c r="F202"/>
      <c r="G202"/>
      <c r="H202"/>
      <c r="I202"/>
      <c r="J202"/>
      <c r="K202"/>
      <c r="L202"/>
      <c r="M202"/>
      <c r="N202"/>
      <c r="O202"/>
    </row>
    <row r="203" spans="2:15" x14ac:dyDescent="0.25">
      <c r="B203"/>
      <c r="C203"/>
      <c r="D203"/>
      <c r="E203"/>
      <c r="F203"/>
      <c r="G203"/>
      <c r="H203"/>
      <c r="I203"/>
      <c r="J203"/>
      <c r="K203"/>
      <c r="L203"/>
      <c r="M203"/>
      <c r="N203"/>
      <c r="O203"/>
    </row>
    <row r="204" spans="2:15" x14ac:dyDescent="0.25">
      <c r="B204"/>
      <c r="C204"/>
      <c r="D204"/>
      <c r="E204"/>
      <c r="F204"/>
      <c r="G204"/>
      <c r="H204"/>
      <c r="I204"/>
      <c r="J204"/>
      <c r="K204"/>
      <c r="L204"/>
      <c r="M204"/>
      <c r="N204"/>
      <c r="O204"/>
    </row>
    <row r="205" spans="2:15" x14ac:dyDescent="0.25">
      <c r="B205"/>
      <c r="C205"/>
      <c r="D205"/>
      <c r="E205"/>
      <c r="F205"/>
      <c r="G205"/>
      <c r="H205"/>
      <c r="I205"/>
      <c r="J205"/>
      <c r="K205"/>
      <c r="L205"/>
      <c r="M205"/>
      <c r="N205"/>
      <c r="O205"/>
    </row>
    <row r="206" spans="2:15" x14ac:dyDescent="0.25">
      <c r="B206"/>
      <c r="C206"/>
      <c r="D206"/>
      <c r="E206"/>
      <c r="F206"/>
      <c r="G206"/>
      <c r="H206"/>
      <c r="I206"/>
      <c r="J206"/>
      <c r="K206"/>
      <c r="L206"/>
      <c r="M206"/>
      <c r="N206"/>
      <c r="O206"/>
    </row>
    <row r="207" spans="2:15" x14ac:dyDescent="0.25">
      <c r="B207"/>
      <c r="C207"/>
      <c r="D207"/>
      <c r="E207"/>
      <c r="F207"/>
      <c r="G207"/>
      <c r="H207"/>
      <c r="I207"/>
      <c r="J207"/>
      <c r="K207"/>
      <c r="L207"/>
      <c r="M207"/>
      <c r="N207"/>
      <c r="O207"/>
    </row>
    <row r="208" spans="2:15" x14ac:dyDescent="0.25">
      <c r="B208"/>
      <c r="C208"/>
      <c r="D208"/>
      <c r="E208"/>
      <c r="F208"/>
      <c r="G208"/>
      <c r="H208"/>
      <c r="I208"/>
      <c r="J208"/>
      <c r="K208"/>
      <c r="L208"/>
      <c r="M208"/>
      <c r="N208"/>
      <c r="O208"/>
    </row>
    <row r="209" spans="2:15" x14ac:dyDescent="0.25">
      <c r="B209"/>
      <c r="C209"/>
      <c r="D209"/>
      <c r="E209"/>
      <c r="F209"/>
      <c r="G209"/>
      <c r="H209"/>
      <c r="I209"/>
      <c r="J209"/>
      <c r="K209"/>
      <c r="L209"/>
      <c r="M209"/>
      <c r="N209"/>
      <c r="O209"/>
    </row>
    <row r="210" spans="2:15" x14ac:dyDescent="0.25">
      <c r="B210"/>
      <c r="C210"/>
      <c r="D210"/>
      <c r="E210"/>
      <c r="F210"/>
      <c r="G210"/>
      <c r="H210"/>
      <c r="I210"/>
      <c r="J210"/>
      <c r="K210"/>
      <c r="L210"/>
      <c r="M210"/>
      <c r="N210"/>
      <c r="O210"/>
    </row>
    <row r="211" spans="2:15" x14ac:dyDescent="0.25">
      <c r="B211"/>
      <c r="C211"/>
      <c r="D211"/>
      <c r="E211"/>
      <c r="F211"/>
      <c r="G211"/>
      <c r="H211"/>
      <c r="I211"/>
      <c r="J211"/>
      <c r="K211"/>
      <c r="L211"/>
      <c r="M211"/>
      <c r="N211"/>
      <c r="O211"/>
    </row>
    <row r="212" spans="2:15" x14ac:dyDescent="0.25">
      <c r="B212"/>
      <c r="C212"/>
      <c r="D212"/>
      <c r="E212"/>
      <c r="F212"/>
      <c r="G212"/>
      <c r="H212"/>
      <c r="I212"/>
      <c r="J212"/>
      <c r="K212"/>
      <c r="L212"/>
      <c r="M212"/>
      <c r="N212"/>
      <c r="O212"/>
    </row>
    <row r="213" spans="2:15" x14ac:dyDescent="0.25">
      <c r="B213"/>
      <c r="C213"/>
      <c r="D213"/>
      <c r="E213"/>
      <c r="F213"/>
      <c r="G213"/>
      <c r="H213"/>
      <c r="I213"/>
      <c r="J213"/>
      <c r="K213"/>
      <c r="L213"/>
      <c r="M213"/>
      <c r="N213"/>
      <c r="O213"/>
    </row>
    <row r="214" spans="2:15" x14ac:dyDescent="0.25">
      <c r="B214"/>
      <c r="C214"/>
      <c r="D214"/>
      <c r="E214"/>
      <c r="F214"/>
      <c r="G214"/>
      <c r="H214"/>
      <c r="I214"/>
      <c r="J214"/>
      <c r="K214"/>
      <c r="L214"/>
      <c r="M214"/>
      <c r="N214"/>
      <c r="O214"/>
    </row>
    <row r="215" spans="2:15" x14ac:dyDescent="0.25">
      <c r="B215"/>
      <c r="C215"/>
      <c r="D215"/>
      <c r="E215"/>
      <c r="F215"/>
      <c r="G215"/>
      <c r="H215"/>
      <c r="I215"/>
      <c r="J215"/>
      <c r="K215"/>
      <c r="L215"/>
      <c r="M215"/>
      <c r="N215"/>
      <c r="O215"/>
    </row>
    <row r="216" spans="2:15" x14ac:dyDescent="0.25">
      <c r="B216"/>
      <c r="C216"/>
      <c r="D216"/>
      <c r="E216"/>
      <c r="F216"/>
      <c r="G216"/>
      <c r="H216"/>
      <c r="I216"/>
      <c r="J216"/>
      <c r="K216"/>
      <c r="L216"/>
      <c r="M216"/>
      <c r="N216"/>
      <c r="O216"/>
    </row>
    <row r="217" spans="2:15" x14ac:dyDescent="0.25">
      <c r="B217"/>
      <c r="C217"/>
      <c r="D217"/>
      <c r="E217"/>
      <c r="F217"/>
      <c r="G217"/>
      <c r="H217"/>
      <c r="I217"/>
      <c r="J217"/>
      <c r="K217"/>
      <c r="L217"/>
      <c r="M217"/>
      <c r="N217"/>
      <c r="O217"/>
    </row>
    <row r="218" spans="2:15" x14ac:dyDescent="0.25">
      <c r="B218"/>
      <c r="C218"/>
      <c r="D218"/>
      <c r="E218"/>
      <c r="F218"/>
      <c r="G218"/>
      <c r="H218"/>
      <c r="I218"/>
      <c r="J218"/>
      <c r="K218"/>
      <c r="L218"/>
      <c r="M218"/>
      <c r="N218"/>
      <c r="O218"/>
    </row>
    <row r="219" spans="2:15" x14ac:dyDescent="0.25">
      <c r="B219"/>
      <c r="C219"/>
      <c r="D219"/>
      <c r="E219"/>
      <c r="F219"/>
      <c r="G219"/>
      <c r="H219"/>
      <c r="I219"/>
      <c r="J219"/>
      <c r="K219"/>
      <c r="L219"/>
      <c r="M219"/>
      <c r="N219"/>
      <c r="O219"/>
    </row>
    <row r="220" spans="2:15" x14ac:dyDescent="0.25">
      <c r="B220"/>
      <c r="C220"/>
      <c r="D220"/>
      <c r="E220"/>
      <c r="F220"/>
      <c r="G220"/>
      <c r="H220"/>
      <c r="I220"/>
      <c r="J220"/>
      <c r="K220"/>
      <c r="L220"/>
      <c r="M220"/>
      <c r="N220"/>
      <c r="O220"/>
    </row>
    <row r="221" spans="2:15" x14ac:dyDescent="0.25">
      <c r="B221"/>
      <c r="C221"/>
      <c r="D221"/>
      <c r="E221"/>
      <c r="F221"/>
      <c r="G221"/>
      <c r="H221"/>
      <c r="I221"/>
      <c r="J221"/>
      <c r="K221"/>
      <c r="L221"/>
      <c r="M221"/>
      <c r="N221"/>
      <c r="O221"/>
    </row>
    <row r="222" spans="2:15" x14ac:dyDescent="0.25">
      <c r="B222"/>
      <c r="C222"/>
      <c r="D222"/>
      <c r="E222"/>
      <c r="F222"/>
      <c r="G222"/>
      <c r="H222"/>
      <c r="I222"/>
      <c r="J222"/>
      <c r="K222"/>
      <c r="L222"/>
      <c r="M222"/>
      <c r="N222"/>
      <c r="O222"/>
    </row>
    <row r="223" spans="2:15" x14ac:dyDescent="0.25">
      <c r="B223"/>
      <c r="C223"/>
      <c r="D223"/>
      <c r="E223"/>
      <c r="F223"/>
      <c r="G223"/>
      <c r="H223"/>
      <c r="I223"/>
      <c r="J223"/>
      <c r="K223"/>
      <c r="L223"/>
      <c r="M223"/>
      <c r="N223"/>
      <c r="O223"/>
    </row>
    <row r="224" spans="2:15" x14ac:dyDescent="0.25">
      <c r="B224"/>
      <c r="C224"/>
      <c r="D224"/>
      <c r="E224"/>
      <c r="F224"/>
      <c r="G224"/>
      <c r="H224"/>
      <c r="I224"/>
      <c r="J224"/>
      <c r="K224"/>
      <c r="L224"/>
      <c r="M224"/>
      <c r="N224"/>
      <c r="O224"/>
    </row>
    <row r="225" spans="2:15" x14ac:dyDescent="0.25">
      <c r="B225"/>
      <c r="C225"/>
      <c r="D225"/>
      <c r="E225"/>
      <c r="F225"/>
      <c r="G225"/>
      <c r="H225"/>
      <c r="I225"/>
      <c r="J225"/>
      <c r="K225"/>
      <c r="L225"/>
      <c r="M225"/>
      <c r="N225"/>
      <c r="O225"/>
    </row>
    <row r="226" spans="2:15" x14ac:dyDescent="0.25">
      <c r="B226"/>
      <c r="C226"/>
      <c r="D226"/>
      <c r="E226"/>
      <c r="F226"/>
      <c r="G226"/>
      <c r="H226"/>
      <c r="I226"/>
      <c r="J226"/>
      <c r="K226"/>
      <c r="L226"/>
      <c r="M226"/>
      <c r="N226"/>
      <c r="O226"/>
    </row>
    <row r="227" spans="2:15" x14ac:dyDescent="0.25">
      <c r="B227"/>
      <c r="C227"/>
      <c r="D227"/>
      <c r="E227"/>
      <c r="F227"/>
      <c r="G227"/>
      <c r="H227"/>
      <c r="I227"/>
      <c r="J227"/>
      <c r="K227"/>
      <c r="L227"/>
      <c r="M227"/>
      <c r="N227"/>
      <c r="O227"/>
    </row>
    <row r="228" spans="2:15" x14ac:dyDescent="0.25">
      <c r="B228"/>
      <c r="C228"/>
      <c r="D228"/>
      <c r="E228"/>
      <c r="F228"/>
      <c r="G228"/>
      <c r="H228"/>
      <c r="I228"/>
      <c r="J228"/>
      <c r="K228"/>
      <c r="L228"/>
      <c r="M228"/>
      <c r="N228"/>
      <c r="O228"/>
    </row>
    <row r="229" spans="2:15" x14ac:dyDescent="0.25">
      <c r="B229"/>
      <c r="C229"/>
      <c r="D229"/>
      <c r="E229"/>
      <c r="F229"/>
      <c r="G229"/>
      <c r="H229"/>
      <c r="I229"/>
      <c r="J229"/>
      <c r="K229"/>
      <c r="L229"/>
      <c r="M229"/>
      <c r="N229"/>
      <c r="O229"/>
    </row>
    <row r="230" spans="2:15" x14ac:dyDescent="0.25">
      <c r="B230"/>
      <c r="C230"/>
      <c r="D230"/>
      <c r="E230"/>
      <c r="F230"/>
      <c r="G230"/>
      <c r="H230"/>
      <c r="I230"/>
      <c r="J230"/>
      <c r="K230"/>
      <c r="L230"/>
      <c r="M230"/>
      <c r="N230"/>
      <c r="O230"/>
    </row>
    <row r="231" spans="2:15" x14ac:dyDescent="0.25">
      <c r="B231"/>
      <c r="C231"/>
      <c r="D231"/>
      <c r="E231"/>
      <c r="F231"/>
      <c r="G231"/>
      <c r="H231"/>
      <c r="I231"/>
      <c r="J231"/>
      <c r="K231"/>
      <c r="L231"/>
      <c r="M231"/>
      <c r="N231"/>
      <c r="O231"/>
    </row>
    <row r="232" spans="2:15" x14ac:dyDescent="0.25">
      <c r="B232"/>
      <c r="C232"/>
      <c r="D232"/>
      <c r="E232"/>
      <c r="F232"/>
      <c r="G232"/>
      <c r="H232"/>
      <c r="I232"/>
      <c r="J232"/>
      <c r="K232"/>
      <c r="L232"/>
      <c r="M232"/>
      <c r="N232"/>
      <c r="O232"/>
    </row>
    <row r="233" spans="2:15" x14ac:dyDescent="0.25">
      <c r="B233"/>
      <c r="C233"/>
      <c r="D233"/>
      <c r="E233"/>
      <c r="F233"/>
      <c r="G233"/>
      <c r="H233"/>
      <c r="I233"/>
      <c r="J233"/>
      <c r="K233"/>
      <c r="L233"/>
      <c r="M233"/>
      <c r="N233"/>
      <c r="O233"/>
    </row>
    <row r="234" spans="2:15" x14ac:dyDescent="0.25">
      <c r="B234"/>
      <c r="C234"/>
      <c r="D234"/>
      <c r="E234"/>
      <c r="F234"/>
      <c r="G234"/>
      <c r="H234"/>
      <c r="I234"/>
      <c r="J234"/>
      <c r="K234"/>
      <c r="L234"/>
      <c r="M234"/>
      <c r="N234"/>
      <c r="O234"/>
    </row>
    <row r="235" spans="2:15" x14ac:dyDescent="0.25">
      <c r="B235"/>
      <c r="C235"/>
      <c r="D235"/>
      <c r="E235"/>
      <c r="F235"/>
      <c r="G235"/>
      <c r="H235"/>
      <c r="I235"/>
      <c r="J235"/>
      <c r="K235"/>
      <c r="L235"/>
      <c r="M235"/>
      <c r="N235"/>
      <c r="O235"/>
    </row>
    <row r="236" spans="2:15" x14ac:dyDescent="0.25">
      <c r="B236"/>
      <c r="C236"/>
      <c r="D236"/>
      <c r="E236"/>
      <c r="F236"/>
      <c r="G236"/>
      <c r="H236"/>
      <c r="I236"/>
      <c r="J236"/>
      <c r="K236"/>
      <c r="L236"/>
      <c r="M236"/>
      <c r="N236"/>
      <c r="O236"/>
    </row>
    <row r="237" spans="2:15" x14ac:dyDescent="0.25">
      <c r="B237"/>
      <c r="C237"/>
      <c r="D237"/>
      <c r="E237"/>
      <c r="F237"/>
      <c r="G237"/>
      <c r="H237"/>
      <c r="I237"/>
      <c r="J237"/>
      <c r="K237"/>
      <c r="L237"/>
      <c r="M237"/>
      <c r="N237"/>
      <c r="O237"/>
    </row>
    <row r="238" spans="2:15" x14ac:dyDescent="0.25">
      <c r="B238"/>
      <c r="C238"/>
      <c r="D238"/>
      <c r="E238"/>
      <c r="F238"/>
      <c r="G238"/>
      <c r="H238"/>
      <c r="I238"/>
      <c r="J238"/>
      <c r="K238"/>
      <c r="L238"/>
      <c r="M238"/>
      <c r="N238"/>
      <c r="O238"/>
    </row>
    <row r="239" spans="2:15" x14ac:dyDescent="0.25">
      <c r="B239"/>
      <c r="C239"/>
      <c r="D239"/>
      <c r="E239"/>
      <c r="F239"/>
      <c r="G239"/>
      <c r="H239"/>
      <c r="I239"/>
      <c r="J239"/>
      <c r="K239"/>
      <c r="L239"/>
      <c r="M239"/>
      <c r="N239"/>
      <c r="O239"/>
    </row>
    <row r="240" spans="2:15" x14ac:dyDescent="0.25">
      <c r="B240"/>
      <c r="C240"/>
      <c r="D240"/>
      <c r="E240"/>
      <c r="F240"/>
      <c r="G240"/>
      <c r="H240"/>
      <c r="I240"/>
      <c r="J240"/>
      <c r="K240"/>
      <c r="L240"/>
      <c r="M240"/>
      <c r="N240"/>
      <c r="O240"/>
    </row>
    <row r="241" spans="2:15" x14ac:dyDescent="0.25">
      <c r="B241"/>
      <c r="C241"/>
      <c r="D241"/>
      <c r="E241"/>
      <c r="F241"/>
      <c r="G241"/>
      <c r="H241"/>
      <c r="I241"/>
      <c r="J241"/>
      <c r="K241"/>
      <c r="L241"/>
      <c r="M241"/>
      <c r="N241"/>
      <c r="O241"/>
    </row>
    <row r="242" spans="2:15" x14ac:dyDescent="0.25">
      <c r="B242"/>
      <c r="C242"/>
      <c r="D242"/>
      <c r="E242"/>
      <c r="F242"/>
      <c r="G242"/>
      <c r="H242"/>
      <c r="I242"/>
      <c r="J242"/>
      <c r="K242"/>
      <c r="L242"/>
      <c r="M242"/>
      <c r="N242"/>
      <c r="O242"/>
    </row>
    <row r="243" spans="2:15" x14ac:dyDescent="0.25">
      <c r="B243"/>
      <c r="C243"/>
      <c r="D243"/>
      <c r="E243"/>
      <c r="F243"/>
      <c r="G243"/>
      <c r="H243"/>
      <c r="I243"/>
      <c r="J243"/>
      <c r="K243"/>
      <c r="L243"/>
      <c r="M243"/>
      <c r="N243"/>
      <c r="O243"/>
    </row>
    <row r="244" spans="2:15" x14ac:dyDescent="0.25">
      <c r="B244"/>
      <c r="C244"/>
      <c r="D244"/>
      <c r="E244"/>
      <c r="F244"/>
      <c r="G244"/>
      <c r="H244"/>
      <c r="I244"/>
      <c r="J244"/>
      <c r="K244"/>
      <c r="L244"/>
      <c r="M244"/>
      <c r="N244"/>
      <c r="O244"/>
    </row>
    <row r="245" spans="2:15" x14ac:dyDescent="0.25">
      <c r="B245"/>
      <c r="C245"/>
      <c r="D245"/>
      <c r="E245"/>
      <c r="F245"/>
      <c r="G245"/>
      <c r="H245"/>
      <c r="I245"/>
      <c r="J245"/>
      <c r="K245"/>
      <c r="L245"/>
      <c r="M245"/>
      <c r="N245"/>
      <c r="O245"/>
    </row>
    <row r="246" spans="2:15" x14ac:dyDescent="0.25">
      <c r="B246"/>
      <c r="C246"/>
      <c r="D246"/>
      <c r="E246"/>
      <c r="F246"/>
      <c r="G246"/>
      <c r="H246"/>
      <c r="I246"/>
      <c r="J246"/>
      <c r="K246"/>
      <c r="L246"/>
      <c r="M246"/>
      <c r="N246"/>
      <c r="O246"/>
    </row>
    <row r="247" spans="2:15" x14ac:dyDescent="0.25">
      <c r="B247"/>
      <c r="C247"/>
      <c r="D247"/>
      <c r="E247"/>
      <c r="F247"/>
      <c r="G247"/>
      <c r="H247"/>
      <c r="I247"/>
      <c r="J247"/>
      <c r="K247"/>
      <c r="L247"/>
      <c r="M247"/>
      <c r="N247"/>
      <c r="O247"/>
    </row>
    <row r="248" spans="2:15" x14ac:dyDescent="0.25">
      <c r="B248"/>
      <c r="C248"/>
      <c r="D248"/>
      <c r="E248"/>
      <c r="F248"/>
      <c r="G248"/>
      <c r="H248"/>
      <c r="I248"/>
      <c r="J248"/>
      <c r="K248"/>
      <c r="L248"/>
      <c r="M248"/>
      <c r="N248"/>
      <c r="O248"/>
    </row>
    <row r="249" spans="2:15" x14ac:dyDescent="0.25">
      <c r="B249"/>
      <c r="C249"/>
      <c r="D249"/>
      <c r="E249"/>
      <c r="F249"/>
      <c r="G249"/>
      <c r="H249"/>
      <c r="I249"/>
      <c r="J249"/>
      <c r="K249"/>
      <c r="L249"/>
      <c r="M249"/>
      <c r="N249"/>
      <c r="O249"/>
    </row>
    <row r="250" spans="2:15" x14ac:dyDescent="0.25">
      <c r="B250"/>
      <c r="C250"/>
      <c r="D250"/>
      <c r="E250"/>
      <c r="F250"/>
      <c r="G250"/>
      <c r="H250"/>
      <c r="I250"/>
      <c r="J250"/>
      <c r="K250"/>
      <c r="L250"/>
      <c r="M250"/>
      <c r="N250"/>
      <c r="O250"/>
    </row>
    <row r="251" spans="2:15" x14ac:dyDescent="0.25">
      <c r="B251"/>
      <c r="C251"/>
      <c r="D251"/>
      <c r="E251"/>
      <c r="F251"/>
      <c r="G251"/>
      <c r="H251"/>
      <c r="I251"/>
      <c r="J251"/>
      <c r="K251"/>
      <c r="L251"/>
      <c r="M251"/>
      <c r="N251"/>
      <c r="O251"/>
    </row>
    <row r="252" spans="2:15" x14ac:dyDescent="0.25">
      <c r="B252"/>
      <c r="C252"/>
      <c r="D252"/>
      <c r="E252"/>
      <c r="F252"/>
      <c r="G252"/>
      <c r="H252"/>
      <c r="I252"/>
      <c r="J252"/>
      <c r="K252"/>
      <c r="L252"/>
      <c r="M252"/>
      <c r="N252"/>
      <c r="O252"/>
    </row>
    <row r="253" spans="2:15" x14ac:dyDescent="0.25">
      <c r="B253"/>
      <c r="C253"/>
      <c r="D253"/>
      <c r="E253"/>
      <c r="F253"/>
      <c r="G253"/>
      <c r="H253"/>
      <c r="I253"/>
      <c r="J253"/>
      <c r="K253"/>
      <c r="L253"/>
      <c r="M253"/>
      <c r="N253"/>
      <c r="O253"/>
    </row>
    <row r="254" spans="2:15" x14ac:dyDescent="0.25">
      <c r="B254"/>
      <c r="C254"/>
      <c r="D254"/>
      <c r="E254"/>
      <c r="F254"/>
      <c r="G254"/>
      <c r="H254"/>
      <c r="I254"/>
      <c r="J254"/>
      <c r="K254"/>
      <c r="L254"/>
      <c r="M254"/>
      <c r="N254"/>
      <c r="O254"/>
    </row>
    <row r="255" spans="2:15" x14ac:dyDescent="0.25">
      <c r="B255"/>
      <c r="C255"/>
      <c r="D255"/>
      <c r="E255"/>
      <c r="F255"/>
      <c r="G255"/>
      <c r="H255"/>
      <c r="I255"/>
      <c r="J255"/>
      <c r="K255"/>
      <c r="L255"/>
      <c r="M255"/>
      <c r="N255"/>
      <c r="O255"/>
    </row>
    <row r="256" spans="2:15" x14ac:dyDescent="0.25">
      <c r="B256"/>
      <c r="C256"/>
      <c r="D256"/>
      <c r="E256"/>
      <c r="F256"/>
      <c r="G256"/>
      <c r="H256"/>
      <c r="I256"/>
      <c r="J256"/>
      <c r="K256"/>
      <c r="L256"/>
      <c r="M256"/>
      <c r="N256"/>
      <c r="O256"/>
    </row>
    <row r="257" spans="2:15" x14ac:dyDescent="0.25">
      <c r="B257"/>
      <c r="C257"/>
      <c r="D257"/>
      <c r="E257"/>
      <c r="F257"/>
      <c r="G257"/>
      <c r="H257"/>
      <c r="I257"/>
      <c r="J257"/>
      <c r="K257"/>
      <c r="L257"/>
      <c r="M257"/>
      <c r="N257"/>
      <c r="O257"/>
    </row>
    <row r="258" spans="2:15" x14ac:dyDescent="0.25">
      <c r="B258"/>
      <c r="C258"/>
      <c r="D258"/>
      <c r="E258"/>
      <c r="F258"/>
      <c r="G258"/>
      <c r="H258"/>
      <c r="I258"/>
      <c r="J258"/>
      <c r="K258"/>
      <c r="L258"/>
      <c r="M258"/>
      <c r="N258"/>
      <c r="O258"/>
    </row>
    <row r="259" spans="2:15" x14ac:dyDescent="0.25">
      <c r="B259"/>
      <c r="C259"/>
      <c r="D259"/>
      <c r="E259"/>
      <c r="F259"/>
      <c r="G259"/>
      <c r="H259"/>
      <c r="I259"/>
      <c r="J259"/>
      <c r="K259"/>
      <c r="L259"/>
      <c r="M259"/>
      <c r="N259"/>
      <c r="O259"/>
    </row>
    <row r="260" spans="2:15" x14ac:dyDescent="0.25">
      <c r="B260"/>
      <c r="C260"/>
      <c r="D260"/>
      <c r="E260"/>
      <c r="F260"/>
      <c r="G260"/>
      <c r="H260"/>
      <c r="I260"/>
      <c r="J260"/>
      <c r="K260"/>
      <c r="L260"/>
      <c r="M260"/>
      <c r="N260"/>
      <c r="O260"/>
    </row>
    <row r="261" spans="2:15" x14ac:dyDescent="0.25">
      <c r="B261"/>
      <c r="C261"/>
      <c r="D261"/>
      <c r="E261"/>
      <c r="F261"/>
      <c r="G261"/>
      <c r="H261"/>
      <c r="I261"/>
      <c r="J261"/>
      <c r="K261"/>
      <c r="L261"/>
      <c r="M261"/>
      <c r="N261"/>
      <c r="O261"/>
    </row>
    <row r="262" spans="2:15" x14ac:dyDescent="0.25">
      <c r="B262"/>
      <c r="C262"/>
      <c r="D262"/>
      <c r="E262"/>
      <c r="F262"/>
      <c r="G262"/>
      <c r="H262"/>
      <c r="I262"/>
      <c r="J262"/>
      <c r="K262"/>
      <c r="L262"/>
      <c r="M262"/>
      <c r="N262"/>
      <c r="O262"/>
    </row>
    <row r="263" spans="2:15" x14ac:dyDescent="0.25">
      <c r="B263"/>
      <c r="C263"/>
      <c r="D263"/>
      <c r="E263"/>
      <c r="F263"/>
      <c r="G263"/>
      <c r="H263"/>
      <c r="I263"/>
      <c r="J263"/>
      <c r="K263"/>
      <c r="L263"/>
      <c r="M263"/>
      <c r="N263"/>
      <c r="O263"/>
    </row>
    <row r="264" spans="2:15" x14ac:dyDescent="0.25">
      <c r="B264"/>
      <c r="C264"/>
      <c r="D264"/>
      <c r="E264"/>
      <c r="F264"/>
      <c r="G264"/>
      <c r="H264"/>
      <c r="I264"/>
      <c r="J264"/>
      <c r="K264"/>
      <c r="L264"/>
      <c r="M264"/>
      <c r="N264"/>
      <c r="O264"/>
    </row>
    <row r="265" spans="2:15" x14ac:dyDescent="0.25">
      <c r="B265"/>
      <c r="C265"/>
      <c r="D265"/>
      <c r="E265"/>
      <c r="F265"/>
      <c r="G265"/>
      <c r="H265"/>
      <c r="I265"/>
      <c r="J265"/>
      <c r="K265"/>
      <c r="L265"/>
      <c r="M265"/>
      <c r="N265"/>
      <c r="O265"/>
    </row>
    <row r="266" spans="2:15" x14ac:dyDescent="0.25">
      <c r="B266"/>
      <c r="C266"/>
      <c r="D266"/>
      <c r="E266"/>
      <c r="F266"/>
      <c r="G266"/>
      <c r="H266"/>
      <c r="I266"/>
      <c r="J266"/>
      <c r="K266"/>
      <c r="L266"/>
      <c r="M266"/>
      <c r="N266"/>
      <c r="O266"/>
    </row>
    <row r="267" spans="2:15" x14ac:dyDescent="0.25">
      <c r="B267"/>
      <c r="C267"/>
      <c r="D267"/>
      <c r="E267"/>
      <c r="F267"/>
      <c r="G267"/>
      <c r="H267"/>
      <c r="I267"/>
      <c r="J267"/>
      <c r="K267"/>
      <c r="L267"/>
      <c r="M267"/>
      <c r="N267"/>
      <c r="O267"/>
    </row>
    <row r="268" spans="2:15" x14ac:dyDescent="0.25">
      <c r="B268"/>
      <c r="C268"/>
      <c r="D268"/>
      <c r="E268"/>
      <c r="F268"/>
      <c r="G268"/>
      <c r="H268"/>
      <c r="I268"/>
      <c r="J268"/>
      <c r="K268"/>
      <c r="L268"/>
      <c r="M268"/>
      <c r="N268"/>
      <c r="O268"/>
    </row>
    <row r="269" spans="2:15" x14ac:dyDescent="0.25">
      <c r="B269"/>
      <c r="C269"/>
      <c r="D269"/>
      <c r="E269"/>
      <c r="F269"/>
      <c r="G269"/>
      <c r="H269"/>
      <c r="I269"/>
      <c r="J269"/>
      <c r="K269"/>
      <c r="L269"/>
      <c r="M269"/>
      <c r="N269"/>
      <c r="O269"/>
    </row>
    <row r="270" spans="2:15" x14ac:dyDescent="0.25">
      <c r="B270"/>
      <c r="C270"/>
      <c r="D270"/>
      <c r="E270"/>
      <c r="F270"/>
      <c r="G270"/>
      <c r="H270"/>
      <c r="I270"/>
      <c r="J270"/>
      <c r="K270"/>
      <c r="L270"/>
      <c r="M270"/>
      <c r="N270"/>
      <c r="O270"/>
    </row>
    <row r="271" spans="2:15" x14ac:dyDescent="0.25">
      <c r="B271"/>
      <c r="C271"/>
      <c r="D271"/>
      <c r="E271"/>
      <c r="F271"/>
      <c r="G271"/>
      <c r="H271"/>
      <c r="I271"/>
      <c r="J271"/>
      <c r="K271"/>
      <c r="L271"/>
      <c r="M271"/>
      <c r="N271"/>
      <c r="O271"/>
    </row>
    <row r="272" spans="2:15" x14ac:dyDescent="0.25">
      <c r="B272"/>
      <c r="C272"/>
      <c r="D272"/>
      <c r="E272"/>
      <c r="F272"/>
      <c r="G272"/>
      <c r="H272"/>
      <c r="I272"/>
      <c r="J272"/>
      <c r="K272"/>
      <c r="L272"/>
      <c r="M272"/>
      <c r="N272"/>
      <c r="O272"/>
    </row>
    <row r="273" spans="2:15" x14ac:dyDescent="0.25">
      <c r="B273"/>
      <c r="C273"/>
      <c r="D273"/>
      <c r="E273"/>
      <c r="F273"/>
      <c r="G273"/>
      <c r="H273"/>
      <c r="I273"/>
      <c r="J273"/>
      <c r="K273"/>
      <c r="L273"/>
      <c r="M273"/>
      <c r="N273"/>
      <c r="O273"/>
    </row>
    <row r="274" spans="2:15" x14ac:dyDescent="0.25">
      <c r="B274"/>
      <c r="C274"/>
      <c r="D274"/>
      <c r="E274"/>
      <c r="F274"/>
      <c r="G274"/>
      <c r="H274"/>
      <c r="I274"/>
      <c r="J274"/>
      <c r="K274"/>
      <c r="L274"/>
      <c r="M274"/>
      <c r="N274"/>
      <c r="O274"/>
    </row>
    <row r="275" spans="2:15" x14ac:dyDescent="0.25">
      <c r="B275"/>
      <c r="C275"/>
      <c r="D275"/>
      <c r="E275"/>
      <c r="F275"/>
      <c r="G275"/>
      <c r="H275"/>
      <c r="I275"/>
      <c r="J275"/>
      <c r="K275"/>
      <c r="L275"/>
      <c r="M275"/>
      <c r="N275"/>
      <c r="O275"/>
    </row>
    <row r="276" spans="2:15" x14ac:dyDescent="0.25">
      <c r="B276"/>
      <c r="C276"/>
      <c r="D276"/>
      <c r="E276"/>
      <c r="F276"/>
      <c r="G276"/>
      <c r="H276"/>
      <c r="I276"/>
      <c r="J276"/>
      <c r="K276"/>
      <c r="L276"/>
      <c r="M276"/>
      <c r="N276"/>
      <c r="O276"/>
    </row>
    <row r="277" spans="2:15" x14ac:dyDescent="0.25">
      <c r="B277"/>
      <c r="C277"/>
      <c r="D277"/>
      <c r="E277"/>
      <c r="F277"/>
      <c r="G277"/>
      <c r="H277"/>
      <c r="I277"/>
      <c r="J277"/>
      <c r="K277"/>
      <c r="L277"/>
      <c r="M277"/>
      <c r="N277"/>
      <c r="O277"/>
    </row>
    <row r="278" spans="2:15" x14ac:dyDescent="0.25">
      <c r="B278"/>
      <c r="C278"/>
      <c r="D278"/>
      <c r="E278"/>
      <c r="F278"/>
      <c r="G278"/>
      <c r="H278"/>
      <c r="I278"/>
      <c r="J278"/>
      <c r="K278"/>
      <c r="L278"/>
      <c r="M278"/>
      <c r="N278"/>
      <c r="O278"/>
    </row>
    <row r="279" spans="2:15" x14ac:dyDescent="0.25">
      <c r="B279"/>
      <c r="C279"/>
      <c r="D279"/>
      <c r="E279"/>
      <c r="F279"/>
      <c r="G279"/>
      <c r="H279"/>
      <c r="I279"/>
      <c r="J279"/>
      <c r="K279"/>
      <c r="L279"/>
      <c r="M279"/>
      <c r="N279"/>
      <c r="O279"/>
    </row>
    <row r="280" spans="2:15" x14ac:dyDescent="0.25">
      <c r="B280"/>
      <c r="C280"/>
      <c r="D280"/>
      <c r="E280"/>
      <c r="F280"/>
      <c r="G280"/>
      <c r="H280"/>
      <c r="I280"/>
      <c r="J280"/>
      <c r="K280"/>
      <c r="L280"/>
      <c r="M280"/>
      <c r="N280"/>
      <c r="O280"/>
    </row>
    <row r="281" spans="2:15" x14ac:dyDescent="0.25">
      <c r="B281"/>
      <c r="C281"/>
      <c r="D281"/>
      <c r="E281"/>
      <c r="F281"/>
      <c r="G281"/>
      <c r="H281"/>
      <c r="I281"/>
      <c r="J281"/>
      <c r="K281"/>
      <c r="L281"/>
      <c r="M281"/>
      <c r="N281"/>
      <c r="O281"/>
    </row>
    <row r="282" spans="2:15" x14ac:dyDescent="0.25">
      <c r="B282"/>
      <c r="C282"/>
      <c r="D282"/>
      <c r="E282"/>
      <c r="F282"/>
      <c r="G282"/>
      <c r="H282"/>
      <c r="I282"/>
      <c r="J282"/>
      <c r="K282"/>
      <c r="L282"/>
      <c r="M282"/>
      <c r="N282"/>
      <c r="O282"/>
    </row>
    <row r="283" spans="2:15" x14ac:dyDescent="0.25">
      <c r="B283"/>
      <c r="C283"/>
      <c r="D283"/>
      <c r="E283"/>
      <c r="F283"/>
      <c r="G283"/>
      <c r="H283"/>
      <c r="I283"/>
      <c r="J283"/>
      <c r="K283"/>
      <c r="L283"/>
      <c r="M283"/>
      <c r="N283"/>
      <c r="O283"/>
    </row>
    <row r="284" spans="2:15" x14ac:dyDescent="0.25">
      <c r="B284"/>
      <c r="C284"/>
      <c r="D284"/>
      <c r="E284"/>
      <c r="F284"/>
      <c r="G284"/>
      <c r="H284"/>
      <c r="I284"/>
      <c r="J284"/>
      <c r="K284"/>
      <c r="L284"/>
      <c r="M284"/>
      <c r="N284"/>
      <c r="O284"/>
    </row>
    <row r="285" spans="2:15" x14ac:dyDescent="0.25">
      <c r="B285"/>
      <c r="C285"/>
      <c r="D285"/>
      <c r="E285"/>
      <c r="F285"/>
      <c r="G285"/>
      <c r="H285"/>
      <c r="I285"/>
      <c r="J285"/>
      <c r="K285"/>
      <c r="L285"/>
      <c r="M285"/>
      <c r="N285"/>
      <c r="O285"/>
    </row>
    <row r="286" spans="2:15" x14ac:dyDescent="0.25">
      <c r="B286"/>
      <c r="C286"/>
      <c r="D286"/>
      <c r="E286"/>
      <c r="F286"/>
      <c r="G286"/>
      <c r="H286"/>
      <c r="I286"/>
      <c r="J286"/>
      <c r="K286"/>
      <c r="L286"/>
      <c r="M286"/>
      <c r="N286"/>
      <c r="O286"/>
    </row>
    <row r="287" spans="2:15" x14ac:dyDescent="0.25">
      <c r="B287"/>
      <c r="C287"/>
      <c r="D287"/>
      <c r="E287"/>
      <c r="F287"/>
      <c r="G287"/>
      <c r="H287"/>
      <c r="I287"/>
      <c r="J287"/>
      <c r="K287"/>
      <c r="L287"/>
      <c r="M287"/>
      <c r="N287"/>
      <c r="O287"/>
    </row>
    <row r="288" spans="2:15" x14ac:dyDescent="0.25">
      <c r="B288"/>
      <c r="C288"/>
      <c r="D288"/>
      <c r="E288"/>
      <c r="F288"/>
      <c r="G288"/>
      <c r="H288"/>
      <c r="I288"/>
      <c r="J288"/>
      <c r="K288"/>
      <c r="L288"/>
      <c r="M288"/>
      <c r="N288"/>
      <c r="O288"/>
    </row>
    <row r="289" spans="2:15" x14ac:dyDescent="0.25">
      <c r="B289"/>
      <c r="C289"/>
      <c r="D289"/>
      <c r="E289"/>
      <c r="F289"/>
      <c r="G289"/>
      <c r="H289"/>
      <c r="I289"/>
      <c r="J289"/>
      <c r="K289"/>
      <c r="L289"/>
      <c r="M289"/>
      <c r="N289"/>
      <c r="O289"/>
    </row>
    <row r="290" spans="2:15" x14ac:dyDescent="0.25">
      <c r="B290"/>
      <c r="C290"/>
      <c r="D290"/>
      <c r="E290"/>
      <c r="F290"/>
      <c r="G290"/>
      <c r="H290"/>
      <c r="I290"/>
      <c r="J290"/>
      <c r="K290"/>
      <c r="L290"/>
      <c r="M290"/>
      <c r="N290"/>
      <c r="O290"/>
    </row>
    <row r="291" spans="2:15" x14ac:dyDescent="0.25">
      <c r="B291"/>
      <c r="C291"/>
      <c r="D291"/>
      <c r="E291"/>
      <c r="F291"/>
      <c r="G291"/>
      <c r="H291"/>
      <c r="I291"/>
      <c r="J291"/>
      <c r="K291"/>
      <c r="L291"/>
      <c r="M291"/>
      <c r="N291"/>
      <c r="O291"/>
    </row>
    <row r="292" spans="2:15" x14ac:dyDescent="0.25">
      <c r="B292"/>
      <c r="C292"/>
      <c r="D292"/>
      <c r="E292"/>
      <c r="F292"/>
      <c r="G292"/>
      <c r="H292"/>
      <c r="I292"/>
      <c r="J292"/>
      <c r="K292"/>
      <c r="L292"/>
      <c r="M292"/>
      <c r="N292"/>
      <c r="O292"/>
    </row>
    <row r="293" spans="2:15" x14ac:dyDescent="0.25">
      <c r="B293"/>
      <c r="C293"/>
      <c r="D293"/>
      <c r="E293"/>
      <c r="F293"/>
      <c r="G293"/>
      <c r="H293"/>
      <c r="I293"/>
      <c r="J293"/>
      <c r="K293"/>
      <c r="L293"/>
      <c r="M293"/>
      <c r="N293"/>
      <c r="O293"/>
    </row>
    <row r="294" spans="2:15" x14ac:dyDescent="0.25">
      <c r="B294"/>
      <c r="C294"/>
      <c r="D294"/>
      <c r="E294"/>
      <c r="F294"/>
      <c r="G294"/>
      <c r="H294"/>
      <c r="I294"/>
      <c r="J294"/>
      <c r="K294"/>
      <c r="L294"/>
      <c r="M294"/>
      <c r="N294"/>
      <c r="O294"/>
    </row>
    <row r="295" spans="2:15" x14ac:dyDescent="0.25">
      <c r="B295"/>
      <c r="C295"/>
      <c r="D295"/>
      <c r="E295"/>
      <c r="F295"/>
      <c r="G295"/>
      <c r="H295"/>
      <c r="I295"/>
      <c r="J295"/>
      <c r="K295"/>
      <c r="L295"/>
      <c r="M295"/>
      <c r="N295"/>
      <c r="O295"/>
    </row>
    <row r="296" spans="2:15" x14ac:dyDescent="0.25">
      <c r="B296"/>
      <c r="C296"/>
      <c r="D296"/>
      <c r="E296"/>
      <c r="F296"/>
      <c r="G296"/>
      <c r="H296"/>
      <c r="I296"/>
      <c r="J296"/>
      <c r="K296"/>
      <c r="L296"/>
      <c r="M296"/>
      <c r="N296"/>
      <c r="O296"/>
    </row>
    <row r="297" spans="2:15" x14ac:dyDescent="0.25">
      <c r="B297"/>
      <c r="C297"/>
      <c r="D297"/>
      <c r="E297"/>
      <c r="F297"/>
      <c r="G297"/>
      <c r="H297"/>
      <c r="I297"/>
      <c r="J297"/>
      <c r="K297"/>
      <c r="L297"/>
      <c r="M297"/>
      <c r="N297"/>
      <c r="O297"/>
    </row>
    <row r="298" spans="2:15" x14ac:dyDescent="0.25">
      <c r="B298"/>
      <c r="C298"/>
      <c r="D298"/>
      <c r="E298"/>
      <c r="F298"/>
      <c r="G298"/>
      <c r="H298"/>
      <c r="I298"/>
      <c r="J298"/>
      <c r="K298"/>
      <c r="L298"/>
      <c r="M298"/>
      <c r="N298"/>
      <c r="O298"/>
    </row>
    <row r="299" spans="2:15" x14ac:dyDescent="0.25">
      <c r="B299"/>
      <c r="C299"/>
      <c r="D299"/>
      <c r="E299"/>
      <c r="F299"/>
      <c r="G299"/>
      <c r="H299"/>
      <c r="I299"/>
      <c r="J299"/>
      <c r="K299"/>
      <c r="L299"/>
      <c r="M299"/>
      <c r="N299"/>
      <c r="O299"/>
    </row>
    <row r="300" spans="2:15" x14ac:dyDescent="0.25">
      <c r="B300"/>
      <c r="C300"/>
      <c r="D300"/>
      <c r="E300"/>
      <c r="F300"/>
      <c r="G300"/>
      <c r="H300"/>
      <c r="I300"/>
      <c r="J300"/>
      <c r="K300"/>
      <c r="L300"/>
      <c r="M300"/>
      <c r="N300"/>
      <c r="O300"/>
    </row>
    <row r="301" spans="2:15" x14ac:dyDescent="0.25">
      <c r="B301"/>
      <c r="C301"/>
      <c r="D301"/>
      <c r="E301"/>
      <c r="F301"/>
      <c r="G301"/>
      <c r="H301"/>
      <c r="I301"/>
      <c r="J301"/>
      <c r="K301"/>
      <c r="L301"/>
      <c r="M301"/>
      <c r="N301"/>
      <c r="O301"/>
    </row>
    <row r="302" spans="2:15" x14ac:dyDescent="0.25">
      <c r="B302"/>
      <c r="C302"/>
      <c r="D302"/>
      <c r="E302"/>
      <c r="F302"/>
      <c r="G302"/>
      <c r="H302"/>
      <c r="I302"/>
      <c r="J302"/>
      <c r="K302"/>
      <c r="L302"/>
      <c r="M302"/>
      <c r="N302"/>
      <c r="O302"/>
    </row>
    <row r="303" spans="2:15" x14ac:dyDescent="0.25">
      <c r="B303"/>
      <c r="C303"/>
      <c r="D303"/>
      <c r="E303"/>
      <c r="F303"/>
      <c r="G303"/>
      <c r="H303"/>
      <c r="I303"/>
      <c r="J303"/>
      <c r="K303"/>
      <c r="L303"/>
      <c r="M303"/>
      <c r="N303"/>
      <c r="O303"/>
    </row>
    <row r="304" spans="2:15" x14ac:dyDescent="0.25">
      <c r="B304"/>
      <c r="C304"/>
      <c r="D304"/>
      <c r="E304"/>
      <c r="F304"/>
      <c r="G304"/>
      <c r="H304"/>
      <c r="I304"/>
      <c r="J304"/>
      <c r="K304"/>
      <c r="L304"/>
      <c r="M304"/>
      <c r="N304"/>
      <c r="O304"/>
    </row>
    <row r="305" spans="2:15" x14ac:dyDescent="0.25">
      <c r="B305"/>
      <c r="C305"/>
      <c r="D305"/>
      <c r="E305"/>
      <c r="F305"/>
      <c r="G305"/>
      <c r="H305"/>
      <c r="I305"/>
      <c r="J305"/>
      <c r="K305"/>
      <c r="L305"/>
      <c r="M305"/>
      <c r="N305"/>
      <c r="O305"/>
    </row>
    <row r="306" spans="2:15" x14ac:dyDescent="0.25">
      <c r="B306"/>
      <c r="C306"/>
      <c r="D306"/>
      <c r="E306"/>
      <c r="F306"/>
      <c r="G306"/>
      <c r="H306"/>
      <c r="I306"/>
      <c r="J306"/>
      <c r="K306"/>
      <c r="L306"/>
      <c r="M306"/>
      <c r="N306"/>
      <c r="O306"/>
    </row>
    <row r="307" spans="2:15" x14ac:dyDescent="0.25">
      <c r="B307"/>
      <c r="C307"/>
      <c r="D307"/>
      <c r="E307"/>
      <c r="F307"/>
      <c r="G307"/>
      <c r="H307"/>
      <c r="I307"/>
      <c r="J307"/>
      <c r="K307"/>
      <c r="L307"/>
      <c r="M307"/>
      <c r="N307"/>
      <c r="O307"/>
    </row>
    <row r="308" spans="2:15" x14ac:dyDescent="0.25">
      <c r="B308"/>
      <c r="C308"/>
      <c r="D308"/>
      <c r="E308"/>
      <c r="F308"/>
      <c r="G308"/>
      <c r="H308"/>
      <c r="I308"/>
      <c r="J308"/>
      <c r="K308"/>
      <c r="L308"/>
      <c r="M308"/>
      <c r="N308"/>
      <c r="O308"/>
    </row>
    <row r="309" spans="2:15" x14ac:dyDescent="0.25">
      <c r="B309"/>
      <c r="C309"/>
      <c r="D309"/>
      <c r="E309"/>
      <c r="F309"/>
      <c r="G309"/>
      <c r="H309"/>
      <c r="I309"/>
      <c r="J309"/>
      <c r="K309"/>
      <c r="L309"/>
      <c r="M309"/>
      <c r="N309"/>
      <c r="O309"/>
    </row>
    <row r="310" spans="2:15" x14ac:dyDescent="0.25">
      <c r="B310"/>
      <c r="C310"/>
      <c r="D310"/>
      <c r="E310"/>
      <c r="F310"/>
      <c r="G310"/>
      <c r="H310"/>
      <c r="I310"/>
      <c r="J310"/>
      <c r="K310"/>
      <c r="L310"/>
      <c r="M310"/>
      <c r="N310"/>
      <c r="O310"/>
    </row>
    <row r="311" spans="2:15" x14ac:dyDescent="0.25">
      <c r="B311"/>
      <c r="C311"/>
      <c r="D311"/>
      <c r="E311"/>
      <c r="F311"/>
      <c r="G311"/>
      <c r="H311"/>
      <c r="I311"/>
      <c r="J311"/>
      <c r="K311"/>
      <c r="L311"/>
      <c r="M311"/>
      <c r="N311"/>
      <c r="O311"/>
    </row>
    <row r="312" spans="2:15" x14ac:dyDescent="0.25">
      <c r="B312"/>
      <c r="C312"/>
      <c r="D312"/>
      <c r="E312"/>
      <c r="F312"/>
      <c r="G312"/>
      <c r="H312"/>
      <c r="I312"/>
      <c r="J312"/>
      <c r="K312"/>
      <c r="L312"/>
      <c r="M312"/>
      <c r="N312"/>
      <c r="O312"/>
    </row>
    <row r="313" spans="2:15" x14ac:dyDescent="0.25">
      <c r="B313"/>
      <c r="C313"/>
      <c r="D313"/>
      <c r="E313"/>
      <c r="F313"/>
      <c r="G313"/>
      <c r="H313"/>
      <c r="I313"/>
      <c r="J313"/>
      <c r="K313"/>
      <c r="L313"/>
      <c r="M313"/>
      <c r="N313"/>
      <c r="O313"/>
    </row>
    <row r="314" spans="2:15" x14ac:dyDescent="0.25">
      <c r="B314"/>
      <c r="C314"/>
      <c r="D314"/>
      <c r="E314"/>
      <c r="F314"/>
      <c r="G314"/>
      <c r="H314"/>
      <c r="I314"/>
      <c r="J314"/>
      <c r="K314"/>
      <c r="L314"/>
      <c r="M314"/>
      <c r="N314"/>
      <c r="O314"/>
    </row>
    <row r="315" spans="2:15" x14ac:dyDescent="0.25">
      <c r="B315"/>
      <c r="C315"/>
      <c r="D315"/>
      <c r="E315"/>
      <c r="F315"/>
      <c r="G315"/>
      <c r="H315"/>
      <c r="I315"/>
      <c r="J315"/>
      <c r="K315"/>
      <c r="L315"/>
      <c r="M315"/>
      <c r="N315"/>
      <c r="O315"/>
    </row>
    <row r="316" spans="2:15" x14ac:dyDescent="0.25">
      <c r="B316"/>
      <c r="C316"/>
      <c r="D316"/>
      <c r="E316"/>
      <c r="F316"/>
      <c r="G316"/>
      <c r="H316"/>
      <c r="I316"/>
      <c r="J316"/>
      <c r="K316"/>
      <c r="L316"/>
      <c r="M316"/>
      <c r="N316"/>
      <c r="O316"/>
    </row>
    <row r="317" spans="2:15" x14ac:dyDescent="0.25">
      <c r="B317"/>
      <c r="C317"/>
      <c r="D317"/>
      <c r="E317"/>
      <c r="F317"/>
      <c r="G317"/>
      <c r="H317"/>
      <c r="I317"/>
      <c r="J317"/>
      <c r="K317"/>
      <c r="L317"/>
      <c r="M317"/>
      <c r="N317"/>
      <c r="O317"/>
    </row>
    <row r="318" spans="2:15" x14ac:dyDescent="0.25">
      <c r="B318"/>
      <c r="C318"/>
      <c r="D318"/>
      <c r="E318"/>
      <c r="F318"/>
      <c r="G318"/>
      <c r="H318"/>
      <c r="I318"/>
      <c r="J318"/>
      <c r="K318"/>
      <c r="L318"/>
      <c r="M318"/>
      <c r="N318"/>
      <c r="O318"/>
    </row>
    <row r="319" spans="2:15" x14ac:dyDescent="0.25">
      <c r="B319"/>
      <c r="C319"/>
      <c r="D319"/>
      <c r="E319"/>
      <c r="F319"/>
      <c r="G319"/>
      <c r="H319"/>
      <c r="I319"/>
      <c r="J319"/>
      <c r="K319"/>
      <c r="L319"/>
      <c r="M319"/>
      <c r="N319"/>
      <c r="O319"/>
    </row>
    <row r="320" spans="2:15" x14ac:dyDescent="0.25">
      <c r="B320"/>
      <c r="C320"/>
      <c r="D320"/>
      <c r="E320"/>
      <c r="F320"/>
      <c r="G320"/>
      <c r="H320"/>
      <c r="I320"/>
      <c r="J320"/>
      <c r="K320"/>
      <c r="L320"/>
      <c r="M320"/>
      <c r="N320"/>
      <c r="O320"/>
    </row>
    <row r="321" spans="2:15" x14ac:dyDescent="0.25">
      <c r="B321"/>
      <c r="C321"/>
      <c r="D321"/>
      <c r="E321"/>
      <c r="F321"/>
      <c r="G321"/>
      <c r="H321"/>
      <c r="I321"/>
      <c r="J321"/>
      <c r="K321"/>
      <c r="L321"/>
      <c r="M321"/>
      <c r="N321"/>
      <c r="O321"/>
    </row>
    <row r="322" spans="2:15" x14ac:dyDescent="0.25">
      <c r="B322"/>
      <c r="C322"/>
      <c r="D322"/>
      <c r="E322"/>
      <c r="F322"/>
      <c r="G322"/>
      <c r="H322"/>
      <c r="I322"/>
      <c r="J322"/>
      <c r="K322"/>
      <c r="L322"/>
      <c r="M322"/>
      <c r="N322"/>
      <c r="O322"/>
    </row>
    <row r="323" spans="2:15" x14ac:dyDescent="0.25">
      <c r="B323"/>
      <c r="C323"/>
      <c r="D323"/>
      <c r="E323"/>
      <c r="F323"/>
      <c r="G323"/>
      <c r="H323"/>
      <c r="I323"/>
      <c r="J323"/>
      <c r="K323"/>
      <c r="L323"/>
      <c r="M323"/>
      <c r="N323"/>
      <c r="O323"/>
    </row>
    <row r="324" spans="2:15" x14ac:dyDescent="0.25">
      <c r="B324"/>
      <c r="C324"/>
      <c r="D324"/>
      <c r="E324"/>
      <c r="F324"/>
      <c r="G324"/>
      <c r="H324"/>
      <c r="I324"/>
      <c r="J324"/>
      <c r="K324"/>
      <c r="L324"/>
      <c r="M324"/>
      <c r="N324"/>
      <c r="O324"/>
    </row>
    <row r="325" spans="2:15" x14ac:dyDescent="0.25">
      <c r="B325"/>
      <c r="C325"/>
      <c r="D325"/>
      <c r="E325"/>
      <c r="F325"/>
      <c r="G325"/>
      <c r="H325"/>
      <c r="I325"/>
      <c r="J325"/>
      <c r="K325"/>
      <c r="L325"/>
      <c r="M325"/>
      <c r="N325"/>
      <c r="O325"/>
    </row>
    <row r="326" spans="2:15" x14ac:dyDescent="0.25">
      <c r="B326"/>
      <c r="C326"/>
      <c r="D326"/>
      <c r="E326"/>
      <c r="F326"/>
      <c r="G326"/>
      <c r="H326"/>
      <c r="I326"/>
      <c r="J326"/>
      <c r="K326"/>
      <c r="L326"/>
      <c r="M326"/>
      <c r="N326"/>
      <c r="O326"/>
    </row>
    <row r="327" spans="2:15" x14ac:dyDescent="0.25">
      <c r="B327"/>
      <c r="C327"/>
      <c r="D327"/>
      <c r="E327"/>
      <c r="F327"/>
      <c r="G327"/>
      <c r="H327"/>
      <c r="I327"/>
      <c r="J327"/>
      <c r="K327"/>
      <c r="L327"/>
      <c r="M327"/>
      <c r="N327"/>
      <c r="O327"/>
    </row>
    <row r="328" spans="2:15" x14ac:dyDescent="0.25">
      <c r="B328"/>
      <c r="C328"/>
      <c r="D328"/>
      <c r="E328"/>
      <c r="F328"/>
      <c r="G328"/>
      <c r="H328"/>
      <c r="I328"/>
      <c r="J328"/>
      <c r="K328"/>
      <c r="L328"/>
      <c r="M328"/>
      <c r="N328"/>
      <c r="O328"/>
    </row>
    <row r="329" spans="2:15" x14ac:dyDescent="0.25">
      <c r="B329"/>
      <c r="C329"/>
      <c r="D329"/>
      <c r="E329"/>
      <c r="F329"/>
      <c r="G329"/>
      <c r="H329"/>
      <c r="I329"/>
      <c r="J329"/>
      <c r="K329"/>
      <c r="L329"/>
      <c r="M329"/>
      <c r="N329"/>
      <c r="O329"/>
    </row>
    <row r="330" spans="2:15" x14ac:dyDescent="0.25">
      <c r="B330"/>
      <c r="C330"/>
      <c r="D330"/>
      <c r="E330"/>
      <c r="F330"/>
      <c r="G330"/>
      <c r="H330"/>
      <c r="I330"/>
      <c r="J330"/>
      <c r="K330"/>
      <c r="L330"/>
      <c r="M330"/>
      <c r="N330"/>
      <c r="O330"/>
    </row>
    <row r="331" spans="2:15" x14ac:dyDescent="0.25">
      <c r="B331"/>
      <c r="C331"/>
      <c r="D331"/>
      <c r="E331"/>
      <c r="F331"/>
      <c r="G331"/>
      <c r="H331"/>
      <c r="I331"/>
      <c r="J331"/>
      <c r="K331"/>
      <c r="L331"/>
      <c r="M331"/>
      <c r="N331"/>
      <c r="O331"/>
    </row>
    <row r="332" spans="2:15" x14ac:dyDescent="0.25">
      <c r="B332"/>
      <c r="C332"/>
      <c r="D332"/>
      <c r="E332"/>
      <c r="F332"/>
      <c r="G332"/>
      <c r="H332"/>
      <c r="I332"/>
      <c r="J332"/>
      <c r="K332"/>
      <c r="L332"/>
      <c r="M332"/>
      <c r="N332"/>
      <c r="O332"/>
    </row>
    <row r="333" spans="2:15" x14ac:dyDescent="0.25">
      <c r="B333"/>
      <c r="C333"/>
      <c r="D333"/>
      <c r="E333"/>
      <c r="F333"/>
      <c r="G333"/>
      <c r="H333"/>
      <c r="I333"/>
      <c r="J333"/>
      <c r="K333"/>
      <c r="L333"/>
      <c r="M333"/>
      <c r="N333"/>
      <c r="O333"/>
    </row>
    <row r="334" spans="2:15" x14ac:dyDescent="0.25">
      <c r="B334"/>
      <c r="C334"/>
      <c r="D334"/>
      <c r="E334"/>
      <c r="F334"/>
      <c r="G334"/>
      <c r="H334"/>
      <c r="I334"/>
      <c r="J334"/>
      <c r="K334"/>
      <c r="L334"/>
      <c r="M334"/>
      <c r="N334"/>
      <c r="O334"/>
    </row>
    <row r="335" spans="2:15" x14ac:dyDescent="0.25">
      <c r="B335"/>
      <c r="C335"/>
      <c r="D335"/>
      <c r="E335"/>
      <c r="F335"/>
      <c r="G335"/>
      <c r="H335"/>
      <c r="I335"/>
      <c r="J335"/>
      <c r="K335"/>
      <c r="L335"/>
      <c r="M335"/>
      <c r="N335"/>
      <c r="O335"/>
    </row>
    <row r="336" spans="2:15" x14ac:dyDescent="0.25">
      <c r="B336"/>
      <c r="C336"/>
      <c r="D336"/>
      <c r="E336"/>
      <c r="F336"/>
      <c r="G336"/>
      <c r="H336"/>
      <c r="I336"/>
      <c r="J336"/>
      <c r="K336"/>
      <c r="L336"/>
      <c r="M336"/>
      <c r="N336"/>
      <c r="O336"/>
    </row>
    <row r="337" spans="2:15" x14ac:dyDescent="0.25">
      <c r="B337"/>
      <c r="C337"/>
      <c r="D337"/>
      <c r="E337"/>
      <c r="F337"/>
      <c r="G337"/>
      <c r="H337"/>
      <c r="I337"/>
      <c r="J337"/>
      <c r="K337"/>
      <c r="L337"/>
      <c r="M337"/>
      <c r="N337"/>
      <c r="O337"/>
    </row>
    <row r="338" spans="2:15" x14ac:dyDescent="0.25">
      <c r="B338"/>
      <c r="C338"/>
      <c r="D338"/>
      <c r="E338"/>
      <c r="F338"/>
      <c r="G338"/>
      <c r="H338"/>
      <c r="I338"/>
      <c r="J338"/>
      <c r="K338"/>
      <c r="L338"/>
      <c r="M338"/>
      <c r="N338"/>
      <c r="O338"/>
    </row>
    <row r="339" spans="2:15" x14ac:dyDescent="0.25">
      <c r="B339"/>
      <c r="C339"/>
      <c r="D339"/>
      <c r="E339"/>
      <c r="F339"/>
      <c r="G339"/>
      <c r="H339"/>
      <c r="I339"/>
      <c r="J339"/>
      <c r="K339"/>
      <c r="L339"/>
      <c r="M339"/>
      <c r="N339"/>
      <c r="O339"/>
    </row>
    <row r="340" spans="2:15" x14ac:dyDescent="0.25">
      <c r="B340"/>
      <c r="C340"/>
      <c r="D340"/>
      <c r="E340"/>
      <c r="F340"/>
      <c r="G340"/>
      <c r="H340"/>
      <c r="I340"/>
      <c r="J340"/>
      <c r="K340"/>
      <c r="L340"/>
      <c r="M340"/>
      <c r="N340"/>
      <c r="O340"/>
    </row>
    <row r="341" spans="2:15" x14ac:dyDescent="0.25">
      <c r="B341"/>
      <c r="C341"/>
      <c r="D341"/>
      <c r="E341"/>
      <c r="F341"/>
      <c r="G341"/>
      <c r="H341"/>
      <c r="I341"/>
      <c r="J341"/>
      <c r="K341"/>
      <c r="L341"/>
      <c r="M341"/>
      <c r="N341"/>
      <c r="O341"/>
    </row>
    <row r="342" spans="2:15" x14ac:dyDescent="0.25">
      <c r="B342"/>
      <c r="C342"/>
      <c r="D342"/>
      <c r="E342"/>
      <c r="F342"/>
      <c r="G342"/>
      <c r="H342"/>
      <c r="I342"/>
      <c r="J342"/>
      <c r="K342"/>
      <c r="L342"/>
      <c r="M342"/>
      <c r="N342"/>
      <c r="O342"/>
    </row>
    <row r="343" spans="2:15" x14ac:dyDescent="0.25">
      <c r="B343"/>
      <c r="C343"/>
      <c r="D343"/>
      <c r="E343"/>
      <c r="F343"/>
      <c r="G343"/>
      <c r="H343"/>
      <c r="I343"/>
      <c r="J343"/>
      <c r="K343"/>
      <c r="L343"/>
      <c r="M343"/>
      <c r="N343"/>
      <c r="O343"/>
    </row>
    <row r="344" spans="2:15" x14ac:dyDescent="0.25">
      <c r="B344"/>
      <c r="C344"/>
      <c r="D344"/>
      <c r="E344"/>
      <c r="F344"/>
      <c r="G344"/>
      <c r="H344"/>
      <c r="I344"/>
      <c r="J344"/>
      <c r="K344"/>
      <c r="L344"/>
      <c r="M344"/>
      <c r="N344"/>
      <c r="O344"/>
    </row>
    <row r="345" spans="2:15" x14ac:dyDescent="0.25">
      <c r="B345"/>
      <c r="C345"/>
      <c r="D345"/>
      <c r="E345"/>
      <c r="F345"/>
      <c r="G345"/>
      <c r="H345"/>
      <c r="I345"/>
      <c r="J345"/>
      <c r="K345"/>
      <c r="L345"/>
      <c r="M345"/>
      <c r="N345"/>
      <c r="O345"/>
    </row>
    <row r="346" spans="2:15" x14ac:dyDescent="0.25">
      <c r="B346"/>
      <c r="C346"/>
      <c r="D346"/>
      <c r="E346"/>
      <c r="F346"/>
      <c r="G346"/>
      <c r="H346"/>
      <c r="I346"/>
      <c r="J346"/>
      <c r="K346"/>
      <c r="L346"/>
      <c r="M346"/>
      <c r="N346"/>
      <c r="O346"/>
    </row>
    <row r="347" spans="2:15" x14ac:dyDescent="0.25">
      <c r="B347"/>
      <c r="C347"/>
      <c r="D347"/>
      <c r="E347"/>
      <c r="F347"/>
      <c r="G347"/>
      <c r="H347"/>
      <c r="I347"/>
      <c r="J347"/>
      <c r="K347"/>
      <c r="L347"/>
      <c r="M347"/>
      <c r="N347"/>
      <c r="O347"/>
    </row>
    <row r="348" spans="2:15" x14ac:dyDescent="0.25">
      <c r="B348"/>
      <c r="C348"/>
      <c r="D348"/>
      <c r="E348"/>
      <c r="F348"/>
      <c r="G348"/>
      <c r="H348"/>
      <c r="I348"/>
      <c r="J348"/>
      <c r="K348"/>
      <c r="L348"/>
      <c r="M348"/>
      <c r="N348"/>
      <c r="O348"/>
    </row>
    <row r="349" spans="2:15" x14ac:dyDescent="0.25">
      <c r="B349"/>
      <c r="C349"/>
      <c r="D349"/>
      <c r="E349"/>
      <c r="F349"/>
      <c r="G349"/>
      <c r="H349"/>
      <c r="I349"/>
      <c r="J349"/>
      <c r="K349"/>
      <c r="L349"/>
      <c r="M349"/>
      <c r="N349"/>
      <c r="O349"/>
    </row>
    <row r="350" spans="2:15" x14ac:dyDescent="0.25">
      <c r="B350"/>
      <c r="C350"/>
      <c r="D350"/>
      <c r="E350"/>
      <c r="F350"/>
      <c r="G350"/>
      <c r="H350"/>
      <c r="I350"/>
      <c r="J350"/>
      <c r="K350"/>
      <c r="L350"/>
      <c r="M350"/>
      <c r="N350"/>
      <c r="O350"/>
    </row>
    <row r="351" spans="2:15" x14ac:dyDescent="0.25">
      <c r="B351"/>
      <c r="C351"/>
      <c r="D351"/>
      <c r="E351"/>
      <c r="F351"/>
      <c r="G351"/>
      <c r="H351"/>
      <c r="I351"/>
      <c r="J351"/>
      <c r="K351"/>
      <c r="L351"/>
      <c r="M351"/>
      <c r="N351"/>
      <c r="O351"/>
    </row>
    <row r="352" spans="2:15" x14ac:dyDescent="0.25">
      <c r="B352"/>
      <c r="C352"/>
      <c r="D352"/>
      <c r="E352"/>
      <c r="F352"/>
      <c r="G352"/>
      <c r="H352"/>
      <c r="I352"/>
      <c r="J352"/>
      <c r="K352"/>
      <c r="L352"/>
      <c r="M352"/>
      <c r="N352"/>
      <c r="O352"/>
    </row>
    <row r="353" spans="2:15" x14ac:dyDescent="0.25">
      <c r="B353"/>
      <c r="C353"/>
      <c r="D353"/>
      <c r="E353"/>
      <c r="F353"/>
      <c r="G353"/>
      <c r="H353"/>
      <c r="I353"/>
      <c r="J353"/>
      <c r="K353"/>
      <c r="L353"/>
      <c r="M353"/>
      <c r="N353"/>
      <c r="O353"/>
    </row>
    <row r="354" spans="2:15" x14ac:dyDescent="0.25">
      <c r="B354"/>
      <c r="C354"/>
      <c r="D354"/>
      <c r="E354"/>
      <c r="F354"/>
      <c r="G354"/>
      <c r="H354"/>
      <c r="I354"/>
      <c r="J354"/>
      <c r="K354"/>
      <c r="L354"/>
      <c r="M354"/>
      <c r="N354"/>
      <c r="O354"/>
    </row>
    <row r="355" spans="2:15" x14ac:dyDescent="0.25">
      <c r="B355"/>
      <c r="C355"/>
      <c r="D355"/>
      <c r="E355"/>
      <c r="F355"/>
      <c r="G355"/>
      <c r="H355"/>
      <c r="I355"/>
      <c r="J355"/>
      <c r="K355"/>
      <c r="L355"/>
      <c r="M355"/>
      <c r="N355"/>
      <c r="O355"/>
    </row>
    <row r="356" spans="2:15" x14ac:dyDescent="0.25">
      <c r="B356"/>
      <c r="C356"/>
      <c r="D356"/>
      <c r="E356"/>
      <c r="F356"/>
      <c r="G356"/>
      <c r="H356"/>
      <c r="I356"/>
      <c r="J356"/>
      <c r="K356"/>
      <c r="L356"/>
      <c r="M356"/>
      <c r="N356"/>
      <c r="O356"/>
    </row>
    <row r="357" spans="2:15" x14ac:dyDescent="0.25">
      <c r="B357"/>
      <c r="C357"/>
      <c r="D357"/>
      <c r="E357"/>
      <c r="F357"/>
      <c r="G357"/>
      <c r="H357"/>
      <c r="I357"/>
      <c r="J357"/>
      <c r="K357"/>
      <c r="L357"/>
      <c r="M357"/>
      <c r="N357"/>
      <c r="O357"/>
    </row>
    <row r="358" spans="2:15" x14ac:dyDescent="0.25">
      <c r="B358"/>
      <c r="C358"/>
      <c r="D358"/>
      <c r="E358"/>
      <c r="F358"/>
      <c r="G358"/>
      <c r="H358"/>
      <c r="I358"/>
      <c r="J358"/>
      <c r="K358"/>
      <c r="L358"/>
      <c r="M358"/>
      <c r="N358"/>
      <c r="O358"/>
    </row>
    <row r="359" spans="2:15" x14ac:dyDescent="0.25">
      <c r="B359"/>
      <c r="C359"/>
      <c r="D359"/>
      <c r="E359"/>
      <c r="F359"/>
      <c r="G359"/>
      <c r="H359"/>
      <c r="I359"/>
      <c r="J359"/>
      <c r="K359"/>
      <c r="L359"/>
      <c r="M359"/>
      <c r="N359"/>
      <c r="O359"/>
    </row>
    <row r="360" spans="2:15" x14ac:dyDescent="0.25">
      <c r="B360"/>
      <c r="C360"/>
      <c r="D360"/>
      <c r="E360"/>
      <c r="F360"/>
      <c r="G360"/>
      <c r="H360"/>
      <c r="I360"/>
      <c r="J360"/>
      <c r="K360"/>
      <c r="L360"/>
      <c r="M360"/>
      <c r="N360"/>
      <c r="O360"/>
    </row>
    <row r="361" spans="2:15" x14ac:dyDescent="0.25">
      <c r="B361"/>
      <c r="C361"/>
      <c r="D361"/>
      <c r="E361"/>
      <c r="F361"/>
      <c r="G361"/>
      <c r="H361"/>
      <c r="I361"/>
      <c r="J361"/>
      <c r="K361"/>
      <c r="L361"/>
      <c r="M361"/>
      <c r="N361"/>
      <c r="O361"/>
    </row>
    <row r="362" spans="2:15" x14ac:dyDescent="0.25">
      <c r="B362"/>
      <c r="C362"/>
      <c r="D362"/>
      <c r="E362"/>
      <c r="F362"/>
      <c r="G362"/>
      <c r="H362"/>
      <c r="I362"/>
      <c r="J362"/>
      <c r="K362"/>
      <c r="L362"/>
      <c r="M362"/>
      <c r="N362"/>
      <c r="O362"/>
    </row>
    <row r="363" spans="2:15" x14ac:dyDescent="0.25">
      <c r="B363"/>
      <c r="C363"/>
      <c r="D363"/>
      <c r="E363"/>
      <c r="F363"/>
      <c r="G363"/>
      <c r="H363"/>
      <c r="I363"/>
      <c r="J363"/>
      <c r="K363"/>
      <c r="L363"/>
      <c r="M363"/>
      <c r="N363"/>
      <c r="O363"/>
    </row>
    <row r="364" spans="2:15" x14ac:dyDescent="0.25">
      <c r="B364"/>
      <c r="C364"/>
      <c r="D364"/>
      <c r="E364"/>
      <c r="F364"/>
      <c r="G364"/>
      <c r="H364"/>
      <c r="I364"/>
      <c r="J364"/>
      <c r="K364"/>
      <c r="L364"/>
      <c r="M364"/>
      <c r="N364"/>
      <c r="O364"/>
    </row>
    <row r="365" spans="2:15" x14ac:dyDescent="0.25">
      <c r="B365"/>
      <c r="C365"/>
      <c r="D365"/>
      <c r="E365"/>
      <c r="F365"/>
      <c r="G365"/>
      <c r="H365"/>
      <c r="I365"/>
      <c r="J365"/>
      <c r="K365"/>
      <c r="L365"/>
      <c r="M365"/>
      <c r="N365"/>
      <c r="O365"/>
    </row>
    <row r="366" spans="2:15" x14ac:dyDescent="0.25">
      <c r="B366"/>
      <c r="C366"/>
      <c r="D366"/>
      <c r="E366"/>
      <c r="F366"/>
      <c r="G366"/>
      <c r="H366"/>
      <c r="I366"/>
      <c r="J366"/>
      <c r="K366"/>
      <c r="L366"/>
      <c r="M366"/>
      <c r="N366"/>
      <c r="O366"/>
    </row>
    <row r="367" spans="2:15" x14ac:dyDescent="0.25">
      <c r="B367"/>
      <c r="C367"/>
      <c r="D367"/>
      <c r="E367"/>
      <c r="F367"/>
      <c r="G367"/>
      <c r="H367"/>
      <c r="I367"/>
      <c r="J367"/>
      <c r="K367"/>
      <c r="L367"/>
      <c r="M367"/>
      <c r="N367"/>
      <c r="O367"/>
    </row>
    <row r="368" spans="2:15" x14ac:dyDescent="0.25">
      <c r="B368"/>
      <c r="C368"/>
      <c r="D368"/>
      <c r="E368"/>
      <c r="F368"/>
      <c r="G368"/>
      <c r="H368"/>
      <c r="I368"/>
      <c r="J368"/>
      <c r="K368"/>
      <c r="L368"/>
      <c r="M368"/>
      <c r="N368"/>
      <c r="O368"/>
    </row>
    <row r="369" spans="2:15" x14ac:dyDescent="0.25">
      <c r="B369"/>
      <c r="C369"/>
      <c r="D369"/>
      <c r="E369"/>
      <c r="F369"/>
      <c r="G369"/>
      <c r="H369"/>
      <c r="I369"/>
      <c r="J369"/>
      <c r="K369"/>
      <c r="L369"/>
      <c r="M369"/>
      <c r="N369"/>
      <c r="O369"/>
    </row>
    <row r="370" spans="2:15" x14ac:dyDescent="0.25">
      <c r="B370"/>
      <c r="C370"/>
      <c r="D370"/>
      <c r="E370"/>
      <c r="F370"/>
      <c r="G370"/>
      <c r="H370"/>
      <c r="I370"/>
      <c r="J370"/>
      <c r="K370"/>
      <c r="L370"/>
      <c r="M370"/>
      <c r="N370"/>
      <c r="O370"/>
    </row>
    <row r="371" spans="2:15" x14ac:dyDescent="0.25">
      <c r="B371"/>
      <c r="C371"/>
      <c r="D371"/>
      <c r="E371"/>
      <c r="F371"/>
      <c r="G371"/>
      <c r="H371"/>
      <c r="I371"/>
      <c r="J371"/>
      <c r="K371"/>
      <c r="L371"/>
      <c r="M371"/>
      <c r="N371"/>
      <c r="O371"/>
    </row>
    <row r="372" spans="2:15" x14ac:dyDescent="0.25">
      <c r="B372"/>
      <c r="C372"/>
      <c r="D372"/>
      <c r="E372"/>
      <c r="F372"/>
      <c r="G372"/>
      <c r="H372"/>
      <c r="I372"/>
      <c r="J372"/>
      <c r="K372"/>
      <c r="L372"/>
      <c r="M372"/>
      <c r="N372"/>
      <c r="O372"/>
    </row>
    <row r="373" spans="2:15" x14ac:dyDescent="0.25">
      <c r="B373"/>
      <c r="C373"/>
      <c r="D373"/>
      <c r="E373"/>
      <c r="F373"/>
      <c r="G373"/>
      <c r="H373"/>
      <c r="I373"/>
      <c r="J373"/>
      <c r="K373"/>
      <c r="L373"/>
      <c r="M373"/>
      <c r="N373"/>
      <c r="O373"/>
    </row>
    <row r="374" spans="2:15" x14ac:dyDescent="0.25">
      <c r="B374"/>
      <c r="C374"/>
      <c r="D374"/>
      <c r="E374"/>
      <c r="F374"/>
      <c r="G374"/>
      <c r="H374"/>
      <c r="I374"/>
      <c r="J374"/>
      <c r="K374"/>
      <c r="L374"/>
      <c r="M374"/>
      <c r="N374"/>
      <c r="O374"/>
    </row>
    <row r="375" spans="2:15" x14ac:dyDescent="0.25">
      <c r="B375"/>
      <c r="C375"/>
      <c r="D375"/>
      <c r="E375"/>
      <c r="F375"/>
      <c r="G375"/>
      <c r="H375"/>
      <c r="I375"/>
      <c r="J375"/>
      <c r="K375"/>
      <c r="L375"/>
      <c r="M375"/>
      <c r="N375"/>
      <c r="O375"/>
    </row>
    <row r="376" spans="2:15" x14ac:dyDescent="0.25">
      <c r="B376"/>
      <c r="C376"/>
      <c r="D376"/>
      <c r="E376"/>
      <c r="F376"/>
      <c r="G376"/>
      <c r="H376"/>
      <c r="I376"/>
      <c r="J376"/>
      <c r="K376"/>
      <c r="L376"/>
      <c r="M376"/>
      <c r="N376"/>
      <c r="O376"/>
    </row>
    <row r="377" spans="2:15" x14ac:dyDescent="0.25">
      <c r="B377"/>
      <c r="C377"/>
      <c r="D377"/>
      <c r="E377"/>
      <c r="F377"/>
      <c r="G377"/>
      <c r="H377"/>
      <c r="I377"/>
      <c r="J377"/>
      <c r="K377"/>
      <c r="L377"/>
      <c r="M377"/>
      <c r="N377"/>
      <c r="O377"/>
    </row>
    <row r="378" spans="2:15" x14ac:dyDescent="0.25">
      <c r="B378"/>
      <c r="C378"/>
      <c r="D378"/>
      <c r="E378"/>
      <c r="F378"/>
      <c r="G378"/>
      <c r="H378"/>
      <c r="I378"/>
      <c r="J378"/>
      <c r="K378"/>
      <c r="L378"/>
      <c r="M378"/>
      <c r="N378"/>
      <c r="O378"/>
    </row>
    <row r="379" spans="2:15" x14ac:dyDescent="0.25">
      <c r="B379"/>
      <c r="C379"/>
      <c r="D379"/>
      <c r="E379"/>
      <c r="F379"/>
      <c r="G379"/>
      <c r="H379"/>
      <c r="I379"/>
      <c r="J379"/>
      <c r="K379"/>
      <c r="L379"/>
      <c r="M379"/>
      <c r="N379"/>
      <c r="O379"/>
    </row>
    <row r="380" spans="2:15" x14ac:dyDescent="0.25">
      <c r="B380"/>
      <c r="C380"/>
      <c r="D380"/>
      <c r="E380"/>
      <c r="F380"/>
      <c r="G380"/>
      <c r="H380"/>
      <c r="I380"/>
      <c r="J380"/>
      <c r="K380"/>
      <c r="L380"/>
      <c r="M380"/>
      <c r="N380"/>
      <c r="O380"/>
    </row>
    <row r="381" spans="2:15" x14ac:dyDescent="0.25">
      <c r="B381"/>
      <c r="C381"/>
      <c r="D381"/>
      <c r="E381"/>
      <c r="F381"/>
      <c r="G381"/>
      <c r="H381"/>
      <c r="I381"/>
      <c r="J381"/>
      <c r="K381"/>
      <c r="L381"/>
      <c r="M381"/>
      <c r="N381"/>
      <c r="O381"/>
    </row>
    <row r="382" spans="2:15" x14ac:dyDescent="0.25">
      <c r="B382"/>
      <c r="C382"/>
      <c r="D382"/>
      <c r="E382"/>
      <c r="F382"/>
      <c r="G382"/>
      <c r="H382"/>
      <c r="I382"/>
      <c r="J382"/>
      <c r="K382"/>
      <c r="L382"/>
      <c r="M382"/>
      <c r="N382"/>
      <c r="O382"/>
    </row>
    <row r="383" spans="2:15" x14ac:dyDescent="0.25">
      <c r="B383"/>
      <c r="C383"/>
      <c r="D383"/>
      <c r="E383"/>
      <c r="F383"/>
      <c r="G383"/>
      <c r="H383"/>
      <c r="I383"/>
      <c r="J383"/>
      <c r="K383"/>
      <c r="L383"/>
      <c r="M383"/>
      <c r="N383"/>
      <c r="O383"/>
    </row>
    <row r="384" spans="2:15" x14ac:dyDescent="0.25">
      <c r="B384"/>
      <c r="C384"/>
      <c r="D384"/>
      <c r="E384"/>
      <c r="F384"/>
      <c r="G384"/>
      <c r="H384"/>
      <c r="I384"/>
      <c r="J384"/>
      <c r="K384"/>
      <c r="L384"/>
      <c r="M384"/>
      <c r="N384"/>
      <c r="O384"/>
    </row>
    <row r="385" spans="2:15" x14ac:dyDescent="0.25">
      <c r="B385"/>
      <c r="C385"/>
      <c r="D385"/>
      <c r="E385"/>
      <c r="F385"/>
      <c r="G385"/>
      <c r="H385"/>
      <c r="I385"/>
      <c r="J385"/>
      <c r="K385"/>
      <c r="L385"/>
      <c r="M385"/>
      <c r="N385"/>
      <c r="O385"/>
    </row>
    <row r="386" spans="2:15" x14ac:dyDescent="0.25">
      <c r="B386"/>
      <c r="C386"/>
      <c r="D386"/>
      <c r="E386"/>
      <c r="F386"/>
      <c r="G386"/>
      <c r="H386"/>
      <c r="I386"/>
      <c r="J386"/>
      <c r="K386"/>
      <c r="L386"/>
      <c r="M386"/>
      <c r="N386"/>
      <c r="O386"/>
    </row>
    <row r="387" spans="2:15" x14ac:dyDescent="0.25">
      <c r="B387"/>
      <c r="C387"/>
      <c r="D387"/>
      <c r="E387"/>
      <c r="F387"/>
      <c r="G387"/>
      <c r="H387"/>
      <c r="I387"/>
      <c r="J387"/>
      <c r="K387"/>
      <c r="L387"/>
      <c r="M387"/>
      <c r="N387"/>
      <c r="O387"/>
    </row>
    <row r="388" spans="2:15" x14ac:dyDescent="0.25">
      <c r="B388"/>
      <c r="C388"/>
      <c r="D388"/>
      <c r="E388"/>
      <c r="F388"/>
      <c r="G388"/>
      <c r="H388"/>
      <c r="I388"/>
      <c r="J388"/>
      <c r="K388"/>
      <c r="L388"/>
      <c r="M388"/>
      <c r="N388"/>
      <c r="O388"/>
    </row>
    <row r="389" spans="2:15" x14ac:dyDescent="0.25">
      <c r="B389"/>
      <c r="C389"/>
      <c r="D389"/>
      <c r="E389"/>
      <c r="F389"/>
      <c r="G389"/>
      <c r="H389"/>
      <c r="I389"/>
      <c r="J389"/>
      <c r="K389"/>
      <c r="L389"/>
      <c r="M389"/>
      <c r="N389"/>
      <c r="O389"/>
    </row>
    <row r="390" spans="2:15" x14ac:dyDescent="0.25">
      <c r="B390"/>
      <c r="C390"/>
      <c r="D390"/>
      <c r="E390"/>
      <c r="F390"/>
      <c r="G390"/>
      <c r="H390"/>
      <c r="I390"/>
      <c r="J390"/>
      <c r="K390"/>
      <c r="L390"/>
      <c r="M390"/>
      <c r="N390"/>
      <c r="O390"/>
    </row>
    <row r="391" spans="2:15" x14ac:dyDescent="0.25">
      <c r="B391"/>
      <c r="C391"/>
      <c r="D391"/>
      <c r="E391"/>
      <c r="F391"/>
      <c r="G391"/>
      <c r="H391"/>
      <c r="I391"/>
      <c r="J391"/>
      <c r="K391"/>
      <c r="L391"/>
      <c r="M391"/>
      <c r="N391"/>
      <c r="O391"/>
    </row>
    <row r="392" spans="2:15" x14ac:dyDescent="0.25">
      <c r="B392"/>
      <c r="C392"/>
      <c r="D392"/>
      <c r="E392"/>
      <c r="F392"/>
      <c r="G392"/>
      <c r="H392"/>
      <c r="I392"/>
      <c r="J392"/>
      <c r="K392"/>
      <c r="L392"/>
      <c r="M392"/>
      <c r="N392"/>
      <c r="O392"/>
    </row>
    <row r="393" spans="2:15" x14ac:dyDescent="0.25">
      <c r="B393"/>
      <c r="C393"/>
      <c r="D393"/>
      <c r="E393"/>
      <c r="F393"/>
      <c r="G393"/>
      <c r="H393"/>
      <c r="I393"/>
      <c r="J393"/>
      <c r="K393"/>
      <c r="L393"/>
      <c r="M393"/>
      <c r="N393"/>
      <c r="O393"/>
    </row>
    <row r="394" spans="2:15" x14ac:dyDescent="0.25">
      <c r="B394"/>
      <c r="C394"/>
      <c r="D394"/>
      <c r="E394"/>
      <c r="F394"/>
      <c r="G394"/>
      <c r="H394"/>
      <c r="I394"/>
      <c r="J394"/>
      <c r="K394"/>
      <c r="L394"/>
      <c r="M394"/>
      <c r="N394"/>
      <c r="O394"/>
    </row>
    <row r="395" spans="2:15" x14ac:dyDescent="0.25">
      <c r="B395"/>
      <c r="C395"/>
      <c r="D395"/>
      <c r="E395"/>
      <c r="F395"/>
      <c r="G395"/>
      <c r="H395"/>
      <c r="I395"/>
      <c r="J395"/>
      <c r="K395"/>
      <c r="L395"/>
      <c r="M395"/>
      <c r="N395"/>
      <c r="O395"/>
    </row>
    <row r="396" spans="2:15" x14ac:dyDescent="0.25">
      <c r="B396"/>
      <c r="C396"/>
      <c r="D396"/>
      <c r="E396"/>
      <c r="F396"/>
      <c r="G396"/>
      <c r="H396"/>
      <c r="I396"/>
      <c r="J396"/>
      <c r="K396"/>
      <c r="L396"/>
      <c r="M396"/>
      <c r="N396"/>
      <c r="O396"/>
    </row>
    <row r="397" spans="2:15" x14ac:dyDescent="0.25">
      <c r="B397"/>
      <c r="C397"/>
      <c r="D397"/>
      <c r="E397"/>
      <c r="F397"/>
      <c r="G397"/>
      <c r="H397"/>
      <c r="I397"/>
      <c r="J397"/>
      <c r="K397"/>
      <c r="L397"/>
      <c r="M397"/>
      <c r="N397"/>
      <c r="O397"/>
    </row>
    <row r="398" spans="2:15" x14ac:dyDescent="0.25">
      <c r="B398"/>
      <c r="C398"/>
      <c r="D398"/>
      <c r="E398"/>
      <c r="F398"/>
      <c r="G398"/>
      <c r="H398"/>
      <c r="I398"/>
      <c r="J398"/>
      <c r="K398"/>
      <c r="L398"/>
      <c r="M398"/>
      <c r="N398"/>
      <c r="O398"/>
    </row>
    <row r="399" spans="2:15" x14ac:dyDescent="0.25">
      <c r="B399"/>
      <c r="C399"/>
      <c r="D399"/>
      <c r="E399"/>
      <c r="F399"/>
      <c r="G399"/>
      <c r="H399"/>
      <c r="I399"/>
      <c r="J399"/>
      <c r="K399"/>
      <c r="L399"/>
      <c r="M399"/>
      <c r="N399"/>
      <c r="O399"/>
    </row>
    <row r="400" spans="2:15" x14ac:dyDescent="0.25">
      <c r="B400"/>
      <c r="C400"/>
      <c r="D400"/>
      <c r="E400"/>
      <c r="F400"/>
      <c r="G400"/>
      <c r="H400"/>
      <c r="I400"/>
      <c r="J400"/>
      <c r="K400"/>
      <c r="L400"/>
      <c r="M400"/>
      <c r="N400"/>
      <c r="O400"/>
    </row>
    <row r="401" spans="2:15" x14ac:dyDescent="0.25">
      <c r="B401"/>
      <c r="C401"/>
      <c r="D401"/>
      <c r="E401"/>
      <c r="F401"/>
      <c r="G401"/>
      <c r="H401"/>
      <c r="I401"/>
      <c r="J401"/>
      <c r="K401"/>
      <c r="L401"/>
      <c r="M401"/>
      <c r="N401"/>
      <c r="O401"/>
    </row>
    <row r="402" spans="2:15" x14ac:dyDescent="0.25">
      <c r="B402"/>
      <c r="C402"/>
      <c r="D402"/>
      <c r="E402"/>
      <c r="F402"/>
      <c r="G402"/>
      <c r="H402"/>
      <c r="I402"/>
      <c r="J402"/>
      <c r="K402"/>
      <c r="L402"/>
      <c r="M402"/>
      <c r="N402"/>
      <c r="O402"/>
    </row>
    <row r="403" spans="2:15" x14ac:dyDescent="0.25">
      <c r="B403"/>
      <c r="C403"/>
      <c r="D403"/>
      <c r="E403"/>
      <c r="F403"/>
      <c r="G403"/>
      <c r="H403"/>
      <c r="I403"/>
      <c r="J403"/>
      <c r="K403"/>
      <c r="L403"/>
      <c r="M403"/>
      <c r="N403"/>
      <c r="O403"/>
    </row>
    <row r="404" spans="2:15" x14ac:dyDescent="0.25">
      <c r="B404"/>
      <c r="C404"/>
      <c r="D404"/>
      <c r="E404"/>
      <c r="F404"/>
      <c r="G404"/>
      <c r="H404"/>
      <c r="I404"/>
      <c r="J404"/>
      <c r="K404"/>
      <c r="L404"/>
      <c r="M404"/>
      <c r="N404"/>
      <c r="O404"/>
    </row>
    <row r="405" spans="2:15" x14ac:dyDescent="0.25">
      <c r="B405"/>
      <c r="C405"/>
      <c r="D405"/>
      <c r="E405"/>
      <c r="F405"/>
      <c r="G405"/>
      <c r="H405"/>
      <c r="I405"/>
      <c r="J405"/>
      <c r="K405"/>
      <c r="L405"/>
      <c r="M405"/>
      <c r="N405"/>
      <c r="O405"/>
    </row>
    <row r="406" spans="2:15" x14ac:dyDescent="0.25">
      <c r="B406"/>
      <c r="C406"/>
      <c r="D406"/>
      <c r="E406"/>
      <c r="F406"/>
      <c r="G406"/>
      <c r="H406"/>
      <c r="I406"/>
      <c r="J406"/>
      <c r="K406"/>
      <c r="L406"/>
      <c r="M406"/>
      <c r="N406"/>
      <c r="O406"/>
    </row>
    <row r="407" spans="2:15" x14ac:dyDescent="0.25">
      <c r="B407"/>
      <c r="C407"/>
      <c r="D407"/>
      <c r="E407"/>
      <c r="F407"/>
      <c r="G407"/>
      <c r="H407"/>
      <c r="I407"/>
      <c r="J407"/>
      <c r="K407"/>
      <c r="L407"/>
      <c r="M407"/>
      <c r="N407"/>
      <c r="O407"/>
    </row>
    <row r="408" spans="2:15" x14ac:dyDescent="0.25">
      <c r="B408"/>
      <c r="C408"/>
      <c r="D408"/>
      <c r="E408"/>
      <c r="F408"/>
      <c r="G408"/>
      <c r="H408"/>
      <c r="I408"/>
      <c r="J408"/>
      <c r="K408"/>
      <c r="L408"/>
      <c r="M408"/>
      <c r="N408"/>
      <c r="O408"/>
    </row>
    <row r="409" spans="2:15" x14ac:dyDescent="0.25">
      <c r="B409"/>
      <c r="C409"/>
      <c r="D409"/>
      <c r="E409"/>
      <c r="F409"/>
      <c r="G409"/>
      <c r="H409"/>
      <c r="I409"/>
      <c r="J409"/>
      <c r="K409"/>
      <c r="L409"/>
      <c r="M409"/>
      <c r="N409"/>
      <c r="O409"/>
    </row>
    <row r="410" spans="2:15" x14ac:dyDescent="0.25">
      <c r="B410"/>
      <c r="C410"/>
      <c r="D410"/>
      <c r="E410"/>
      <c r="F410"/>
      <c r="G410"/>
      <c r="H410"/>
      <c r="I410"/>
      <c r="J410"/>
      <c r="K410"/>
      <c r="L410"/>
      <c r="M410"/>
      <c r="N410"/>
      <c r="O410"/>
    </row>
    <row r="411" spans="2:15" x14ac:dyDescent="0.25">
      <c r="B411"/>
      <c r="C411"/>
      <c r="D411"/>
      <c r="E411"/>
      <c r="F411"/>
      <c r="G411"/>
      <c r="H411"/>
      <c r="I411"/>
      <c r="J411"/>
      <c r="K411"/>
      <c r="L411"/>
      <c r="M411"/>
      <c r="N411"/>
      <c r="O411"/>
    </row>
    <row r="412" spans="2:15" x14ac:dyDescent="0.25">
      <c r="B412"/>
      <c r="C412"/>
      <c r="D412"/>
      <c r="E412"/>
      <c r="F412"/>
      <c r="G412"/>
      <c r="H412"/>
      <c r="I412"/>
      <c r="J412"/>
      <c r="K412"/>
      <c r="L412"/>
      <c r="M412"/>
      <c r="N412"/>
      <c r="O412"/>
    </row>
    <row r="413" spans="2:15" x14ac:dyDescent="0.25">
      <c r="B413"/>
      <c r="C413"/>
      <c r="D413"/>
      <c r="E413"/>
      <c r="F413"/>
      <c r="G413"/>
      <c r="H413"/>
      <c r="I413"/>
      <c r="J413"/>
      <c r="K413"/>
      <c r="L413"/>
      <c r="M413"/>
      <c r="N413"/>
      <c r="O413"/>
    </row>
    <row r="414" spans="2:15" x14ac:dyDescent="0.25">
      <c r="B414"/>
      <c r="C414"/>
      <c r="D414"/>
      <c r="E414"/>
      <c r="F414"/>
      <c r="G414"/>
      <c r="H414"/>
      <c r="I414"/>
      <c r="J414"/>
      <c r="K414"/>
      <c r="L414"/>
      <c r="M414"/>
      <c r="N414"/>
      <c r="O414"/>
    </row>
    <row r="415" spans="2:15" x14ac:dyDescent="0.25">
      <c r="B415"/>
      <c r="C415"/>
      <c r="D415"/>
      <c r="E415"/>
      <c r="F415"/>
      <c r="G415"/>
      <c r="H415"/>
      <c r="I415"/>
      <c r="J415"/>
      <c r="K415"/>
      <c r="L415"/>
      <c r="M415"/>
      <c r="N415"/>
      <c r="O415"/>
    </row>
    <row r="416" spans="2:15" x14ac:dyDescent="0.25">
      <c r="B416"/>
      <c r="C416"/>
      <c r="D416"/>
      <c r="E416"/>
      <c r="F416"/>
      <c r="G416"/>
      <c r="H416"/>
      <c r="I416"/>
      <c r="J416"/>
      <c r="K416"/>
      <c r="L416"/>
      <c r="M416"/>
      <c r="N416"/>
      <c r="O416"/>
    </row>
    <row r="417" spans="2:15" x14ac:dyDescent="0.25">
      <c r="B417"/>
      <c r="C417"/>
      <c r="D417"/>
      <c r="E417"/>
      <c r="F417"/>
      <c r="G417"/>
      <c r="H417"/>
      <c r="I417"/>
      <c r="J417"/>
      <c r="K417"/>
      <c r="L417"/>
      <c r="M417"/>
      <c r="N417"/>
      <c r="O417"/>
    </row>
    <row r="418" spans="2:15" x14ac:dyDescent="0.25">
      <c r="B418"/>
      <c r="C418"/>
      <c r="D418"/>
      <c r="E418"/>
      <c r="F418"/>
      <c r="G418"/>
      <c r="H418"/>
      <c r="I418"/>
      <c r="J418"/>
      <c r="K418"/>
      <c r="L418"/>
      <c r="M418"/>
      <c r="N418"/>
      <c r="O418"/>
    </row>
    <row r="419" spans="2:15" x14ac:dyDescent="0.25">
      <c r="B419"/>
      <c r="C419"/>
      <c r="D419"/>
      <c r="E419"/>
      <c r="F419"/>
      <c r="G419"/>
      <c r="H419"/>
      <c r="I419"/>
      <c r="J419"/>
      <c r="K419"/>
      <c r="L419"/>
      <c r="M419"/>
      <c r="N419"/>
      <c r="O419"/>
    </row>
    <row r="420" spans="2:15" x14ac:dyDescent="0.25">
      <c r="B420"/>
      <c r="C420"/>
      <c r="D420"/>
      <c r="E420"/>
      <c r="F420"/>
      <c r="G420"/>
      <c r="H420"/>
      <c r="I420"/>
      <c r="J420"/>
      <c r="K420"/>
      <c r="L420"/>
      <c r="M420"/>
      <c r="N420"/>
      <c r="O420"/>
    </row>
    <row r="421" spans="2:15" x14ac:dyDescent="0.25">
      <c r="B421"/>
      <c r="C421"/>
      <c r="D421"/>
      <c r="E421"/>
      <c r="F421"/>
      <c r="G421"/>
      <c r="H421"/>
      <c r="I421"/>
      <c r="J421"/>
      <c r="K421"/>
      <c r="L421"/>
      <c r="M421"/>
      <c r="N421"/>
      <c r="O421"/>
    </row>
    <row r="422" spans="2:15" x14ac:dyDescent="0.25">
      <c r="B422"/>
      <c r="C422"/>
      <c r="D422"/>
      <c r="E422"/>
      <c r="F422"/>
      <c r="G422"/>
      <c r="H422"/>
      <c r="I422"/>
      <c r="J422"/>
      <c r="K422"/>
      <c r="L422"/>
      <c r="M422"/>
      <c r="N422"/>
      <c r="O422"/>
    </row>
    <row r="423" spans="2:15" x14ac:dyDescent="0.25">
      <c r="B423"/>
      <c r="C423"/>
      <c r="D423"/>
      <c r="E423"/>
      <c r="F423"/>
      <c r="G423"/>
      <c r="H423"/>
      <c r="I423"/>
      <c r="J423"/>
      <c r="K423"/>
      <c r="L423"/>
      <c r="M423"/>
      <c r="N423"/>
      <c r="O423"/>
    </row>
    <row r="424" spans="2:15" x14ac:dyDescent="0.25">
      <c r="B424"/>
      <c r="C424"/>
      <c r="D424"/>
      <c r="E424"/>
      <c r="F424"/>
      <c r="G424"/>
      <c r="H424"/>
      <c r="I424"/>
      <c r="J424"/>
      <c r="K424"/>
      <c r="L424"/>
      <c r="M424"/>
      <c r="N424"/>
      <c r="O424"/>
    </row>
    <row r="425" spans="2:15" x14ac:dyDescent="0.25">
      <c r="B425"/>
      <c r="C425"/>
      <c r="D425"/>
      <c r="E425"/>
      <c r="F425"/>
      <c r="G425"/>
      <c r="H425"/>
      <c r="I425"/>
      <c r="J425"/>
      <c r="K425"/>
      <c r="L425"/>
      <c r="M425"/>
      <c r="N425"/>
      <c r="O425"/>
    </row>
    <row r="426" spans="2:15" x14ac:dyDescent="0.25">
      <c r="B426"/>
      <c r="C426"/>
      <c r="D426"/>
      <c r="E426"/>
      <c r="F426"/>
      <c r="G426"/>
      <c r="H426"/>
      <c r="I426"/>
      <c r="J426"/>
      <c r="K426"/>
      <c r="L426"/>
      <c r="M426"/>
      <c r="N426"/>
      <c r="O426"/>
    </row>
    <row r="427" spans="2:15" x14ac:dyDescent="0.25">
      <c r="B427"/>
      <c r="C427"/>
      <c r="D427"/>
      <c r="E427"/>
      <c r="F427"/>
      <c r="G427"/>
      <c r="H427"/>
      <c r="I427"/>
      <c r="J427"/>
      <c r="K427"/>
      <c r="L427"/>
      <c r="M427"/>
      <c r="N427"/>
      <c r="O427"/>
    </row>
    <row r="428" spans="2:15" x14ac:dyDescent="0.25">
      <c r="B428"/>
      <c r="C428"/>
      <c r="D428"/>
      <c r="E428"/>
      <c r="F428"/>
      <c r="G428"/>
      <c r="H428"/>
      <c r="I428"/>
      <c r="J428"/>
      <c r="K428"/>
      <c r="L428"/>
      <c r="M428"/>
      <c r="N428"/>
      <c r="O428"/>
    </row>
    <row r="429" spans="2:15" x14ac:dyDescent="0.25">
      <c r="B429"/>
      <c r="C429"/>
      <c r="D429"/>
      <c r="E429"/>
      <c r="F429"/>
      <c r="G429"/>
      <c r="H429"/>
      <c r="I429"/>
      <c r="J429"/>
      <c r="K429"/>
      <c r="L429"/>
      <c r="M429"/>
      <c r="N429"/>
      <c r="O429"/>
    </row>
    <row r="430" spans="2:15" x14ac:dyDescent="0.25">
      <c r="B430"/>
      <c r="C430"/>
      <c r="D430"/>
      <c r="E430"/>
      <c r="F430"/>
      <c r="G430"/>
      <c r="H430"/>
      <c r="I430"/>
      <c r="J430"/>
      <c r="K430"/>
      <c r="L430"/>
      <c r="M430"/>
      <c r="N430"/>
      <c r="O430"/>
    </row>
    <row r="431" spans="2:15" x14ac:dyDescent="0.25">
      <c r="B431"/>
      <c r="C431"/>
      <c r="D431"/>
      <c r="E431"/>
      <c r="F431"/>
      <c r="G431"/>
      <c r="H431"/>
      <c r="I431"/>
      <c r="J431"/>
      <c r="K431"/>
      <c r="L431"/>
      <c r="M431"/>
      <c r="N431"/>
      <c r="O431"/>
    </row>
    <row r="432" spans="2:15" x14ac:dyDescent="0.25">
      <c r="B432"/>
      <c r="C432"/>
      <c r="D432"/>
      <c r="E432"/>
      <c r="F432"/>
      <c r="G432"/>
      <c r="H432"/>
      <c r="I432"/>
      <c r="J432"/>
      <c r="K432"/>
      <c r="L432"/>
      <c r="M432"/>
      <c r="N432"/>
      <c r="O432"/>
    </row>
    <row r="433" spans="2:15" x14ac:dyDescent="0.25">
      <c r="B433"/>
      <c r="C433"/>
      <c r="D433"/>
      <c r="E433"/>
      <c r="F433"/>
      <c r="G433"/>
      <c r="H433"/>
      <c r="I433"/>
      <c r="J433"/>
      <c r="K433"/>
      <c r="L433"/>
      <c r="M433"/>
      <c r="N433"/>
      <c r="O433"/>
    </row>
    <row r="434" spans="2:15" x14ac:dyDescent="0.25">
      <c r="B434"/>
      <c r="C434"/>
      <c r="D434"/>
      <c r="E434"/>
      <c r="F434"/>
      <c r="G434"/>
      <c r="H434"/>
      <c r="I434"/>
      <c r="J434"/>
      <c r="K434"/>
      <c r="L434"/>
      <c r="M434"/>
      <c r="N434"/>
      <c r="O434"/>
    </row>
    <row r="435" spans="2:15" x14ac:dyDescent="0.25">
      <c r="B435"/>
      <c r="C435"/>
      <c r="D435"/>
      <c r="E435"/>
      <c r="F435"/>
      <c r="G435"/>
      <c r="H435"/>
      <c r="I435"/>
      <c r="J435"/>
      <c r="K435"/>
      <c r="L435"/>
      <c r="M435"/>
      <c r="N435"/>
      <c r="O435"/>
    </row>
    <row r="436" spans="2:15" x14ac:dyDescent="0.25">
      <c r="B436"/>
      <c r="C436"/>
      <c r="D436"/>
      <c r="E436"/>
      <c r="F436"/>
      <c r="G436"/>
      <c r="H436"/>
      <c r="I436"/>
      <c r="J436"/>
      <c r="K436"/>
      <c r="L436"/>
      <c r="M436"/>
      <c r="N436"/>
      <c r="O436"/>
    </row>
    <row r="437" spans="2:15" x14ac:dyDescent="0.25">
      <c r="B437"/>
      <c r="C437"/>
      <c r="D437"/>
      <c r="E437"/>
      <c r="F437"/>
      <c r="G437"/>
      <c r="H437"/>
      <c r="I437"/>
      <c r="J437"/>
      <c r="K437"/>
      <c r="L437"/>
      <c r="M437"/>
      <c r="N437"/>
      <c r="O437"/>
    </row>
    <row r="438" spans="2:15" x14ac:dyDescent="0.25">
      <c r="B438"/>
      <c r="C438"/>
      <c r="D438"/>
      <c r="E438"/>
      <c r="F438"/>
      <c r="G438"/>
      <c r="H438"/>
      <c r="I438"/>
      <c r="J438"/>
      <c r="K438"/>
      <c r="L438"/>
      <c r="M438"/>
      <c r="N438"/>
      <c r="O438"/>
    </row>
    <row r="439" spans="2:15" x14ac:dyDescent="0.25">
      <c r="B439"/>
      <c r="C439"/>
      <c r="D439"/>
      <c r="E439"/>
      <c r="F439"/>
      <c r="G439"/>
      <c r="H439"/>
      <c r="I439"/>
      <c r="J439"/>
      <c r="K439"/>
      <c r="L439"/>
      <c r="M439"/>
      <c r="N439"/>
      <c r="O439"/>
    </row>
    <row r="440" spans="2:15" x14ac:dyDescent="0.25">
      <c r="B440"/>
      <c r="C440"/>
      <c r="D440"/>
      <c r="E440"/>
      <c r="F440"/>
      <c r="G440"/>
      <c r="H440"/>
      <c r="I440"/>
      <c r="J440"/>
      <c r="K440"/>
      <c r="L440"/>
      <c r="M440"/>
      <c r="N440"/>
      <c r="O440"/>
    </row>
    <row r="441" spans="2:15" x14ac:dyDescent="0.25">
      <c r="B441"/>
      <c r="C441"/>
      <c r="D441"/>
      <c r="E441"/>
      <c r="F441"/>
      <c r="G441"/>
      <c r="H441"/>
      <c r="I441"/>
      <c r="J441"/>
      <c r="K441"/>
      <c r="L441"/>
      <c r="M441"/>
      <c r="N441"/>
      <c r="O441"/>
    </row>
    <row r="442" spans="2:15" x14ac:dyDescent="0.25">
      <c r="B442"/>
      <c r="C442"/>
      <c r="D442"/>
      <c r="E442"/>
      <c r="F442"/>
      <c r="G442"/>
      <c r="H442"/>
      <c r="I442"/>
      <c r="J442"/>
      <c r="K442"/>
      <c r="L442"/>
      <c r="M442"/>
      <c r="N442"/>
      <c r="O442"/>
    </row>
    <row r="443" spans="2:15" x14ac:dyDescent="0.25">
      <c r="B443"/>
      <c r="C443"/>
      <c r="D443"/>
      <c r="E443"/>
      <c r="F443"/>
      <c r="G443"/>
      <c r="H443"/>
      <c r="I443"/>
      <c r="J443"/>
      <c r="K443"/>
      <c r="L443"/>
      <c r="M443"/>
      <c r="N443"/>
      <c r="O443"/>
    </row>
    <row r="444" spans="2:15" x14ac:dyDescent="0.25">
      <c r="B444"/>
      <c r="C444"/>
      <c r="D444"/>
      <c r="E444"/>
      <c r="F444"/>
      <c r="G444"/>
      <c r="H444"/>
      <c r="I444"/>
      <c r="J444"/>
      <c r="K444"/>
      <c r="L444"/>
      <c r="M444"/>
      <c r="N444"/>
      <c r="O444"/>
    </row>
    <row r="445" spans="2:15" x14ac:dyDescent="0.25">
      <c r="B445"/>
      <c r="C445"/>
      <c r="D445"/>
      <c r="E445"/>
      <c r="F445"/>
      <c r="G445"/>
      <c r="H445"/>
      <c r="I445"/>
      <c r="J445"/>
      <c r="K445"/>
      <c r="L445"/>
      <c r="M445"/>
      <c r="N445"/>
      <c r="O445"/>
    </row>
    <row r="446" spans="2:15" x14ac:dyDescent="0.25">
      <c r="B446"/>
      <c r="C446"/>
      <c r="D446"/>
      <c r="E446"/>
      <c r="F446"/>
      <c r="G446"/>
      <c r="H446"/>
      <c r="I446"/>
      <c r="J446"/>
      <c r="K446"/>
      <c r="L446"/>
      <c r="M446"/>
      <c r="N446"/>
      <c r="O446"/>
    </row>
    <row r="447" spans="2:15" x14ac:dyDescent="0.25">
      <c r="B447"/>
      <c r="C447"/>
      <c r="D447"/>
      <c r="E447"/>
      <c r="F447"/>
      <c r="G447"/>
      <c r="H447"/>
      <c r="I447"/>
      <c r="J447"/>
      <c r="K447"/>
      <c r="L447"/>
      <c r="M447"/>
      <c r="N447"/>
      <c r="O447"/>
    </row>
    <row r="448" spans="2:15" x14ac:dyDescent="0.25">
      <c r="B448"/>
      <c r="C448"/>
      <c r="D448"/>
      <c r="E448"/>
      <c r="F448"/>
      <c r="G448"/>
      <c r="H448"/>
      <c r="I448"/>
      <c r="J448"/>
      <c r="K448"/>
      <c r="L448"/>
      <c r="M448"/>
      <c r="N448"/>
      <c r="O448"/>
    </row>
    <row r="449" spans="2:15" x14ac:dyDescent="0.25">
      <c r="B449"/>
      <c r="C449"/>
      <c r="D449"/>
      <c r="E449"/>
      <c r="F449"/>
      <c r="G449"/>
      <c r="H449"/>
      <c r="I449"/>
      <c r="J449"/>
      <c r="K449"/>
      <c r="L449"/>
      <c r="M449"/>
      <c r="N449"/>
      <c r="O449"/>
    </row>
    <row r="450" spans="2:15" x14ac:dyDescent="0.25">
      <c r="B450"/>
      <c r="C450"/>
      <c r="D450"/>
      <c r="E450"/>
      <c r="F450"/>
      <c r="G450"/>
      <c r="H450"/>
      <c r="I450"/>
      <c r="J450"/>
      <c r="K450"/>
      <c r="L450"/>
      <c r="M450"/>
      <c r="N450"/>
      <c r="O450"/>
    </row>
    <row r="451" spans="2:15" x14ac:dyDescent="0.25">
      <c r="B451"/>
      <c r="C451"/>
      <c r="D451"/>
      <c r="E451"/>
      <c r="F451"/>
      <c r="G451"/>
      <c r="H451"/>
      <c r="I451"/>
      <c r="J451"/>
      <c r="K451"/>
      <c r="L451"/>
      <c r="M451"/>
      <c r="N451"/>
      <c r="O451"/>
    </row>
    <row r="452" spans="2:15" x14ac:dyDescent="0.25">
      <c r="B452"/>
      <c r="C452"/>
      <c r="D452"/>
      <c r="E452"/>
      <c r="F452"/>
      <c r="G452"/>
      <c r="H452"/>
      <c r="I452"/>
      <c r="J452"/>
      <c r="K452"/>
      <c r="L452"/>
      <c r="M452"/>
      <c r="N452"/>
      <c r="O452"/>
    </row>
    <row r="453" spans="2:15" x14ac:dyDescent="0.25">
      <c r="B453"/>
      <c r="C453"/>
      <c r="D453"/>
      <c r="E453"/>
      <c r="F453"/>
      <c r="G453"/>
      <c r="H453"/>
      <c r="I453"/>
      <c r="J453"/>
      <c r="K453"/>
      <c r="L453"/>
      <c r="M453"/>
      <c r="N453"/>
      <c r="O453"/>
    </row>
    <row r="454" spans="2:15" x14ac:dyDescent="0.25">
      <c r="B454"/>
      <c r="C454"/>
      <c r="D454"/>
      <c r="E454"/>
      <c r="F454"/>
      <c r="G454"/>
      <c r="H454"/>
      <c r="I454"/>
      <c r="J454"/>
      <c r="K454"/>
      <c r="L454"/>
      <c r="M454"/>
      <c r="N454"/>
      <c r="O454"/>
    </row>
    <row r="455" spans="2:15" x14ac:dyDescent="0.25">
      <c r="B455"/>
      <c r="C455"/>
      <c r="D455"/>
      <c r="E455"/>
      <c r="F455"/>
      <c r="G455"/>
      <c r="H455"/>
      <c r="I455"/>
      <c r="J455"/>
      <c r="K455"/>
      <c r="L455"/>
      <c r="M455"/>
      <c r="N455"/>
      <c r="O455"/>
    </row>
    <row r="456" spans="2:15" x14ac:dyDescent="0.25">
      <c r="B456"/>
      <c r="C456"/>
      <c r="D456"/>
      <c r="E456"/>
      <c r="F456"/>
      <c r="G456"/>
      <c r="H456"/>
      <c r="I456"/>
      <c r="J456"/>
      <c r="K456"/>
      <c r="L456"/>
      <c r="M456"/>
      <c r="N456"/>
      <c r="O456"/>
    </row>
    <row r="457" spans="2:15" x14ac:dyDescent="0.25">
      <c r="B457"/>
      <c r="C457"/>
      <c r="D457"/>
      <c r="E457"/>
      <c r="F457"/>
      <c r="G457"/>
      <c r="H457"/>
      <c r="I457"/>
      <c r="J457"/>
      <c r="K457"/>
      <c r="L457"/>
      <c r="M457"/>
      <c r="N457"/>
      <c r="O457"/>
    </row>
    <row r="458" spans="2:15" x14ac:dyDescent="0.25">
      <c r="B458"/>
      <c r="C458"/>
      <c r="D458"/>
      <c r="E458"/>
      <c r="F458"/>
      <c r="G458"/>
      <c r="H458"/>
      <c r="I458"/>
      <c r="J458"/>
      <c r="K458"/>
      <c r="L458"/>
      <c r="M458"/>
      <c r="N458"/>
      <c r="O458"/>
    </row>
    <row r="459" spans="2:15" x14ac:dyDescent="0.25">
      <c r="B459"/>
      <c r="C459"/>
      <c r="D459"/>
      <c r="E459"/>
      <c r="F459"/>
      <c r="G459"/>
      <c r="H459"/>
      <c r="I459"/>
      <c r="J459"/>
      <c r="K459"/>
      <c r="L459"/>
      <c r="M459"/>
      <c r="N459"/>
      <c r="O459"/>
    </row>
    <row r="460" spans="2:15" x14ac:dyDescent="0.25">
      <c r="B460"/>
      <c r="C460"/>
      <c r="D460"/>
      <c r="E460"/>
      <c r="F460"/>
      <c r="G460"/>
      <c r="H460"/>
      <c r="I460"/>
      <c r="J460"/>
      <c r="K460"/>
      <c r="L460"/>
      <c r="M460"/>
      <c r="N460"/>
      <c r="O460"/>
    </row>
    <row r="461" spans="2:15" x14ac:dyDescent="0.25">
      <c r="B461"/>
      <c r="C461"/>
      <c r="D461"/>
      <c r="E461"/>
      <c r="F461"/>
      <c r="G461"/>
      <c r="H461"/>
      <c r="I461"/>
      <c r="J461"/>
      <c r="K461"/>
      <c r="L461"/>
      <c r="M461"/>
      <c r="N461"/>
      <c r="O461"/>
    </row>
    <row r="462" spans="2:15" x14ac:dyDescent="0.25">
      <c r="B462"/>
      <c r="C462"/>
      <c r="D462"/>
      <c r="E462"/>
      <c r="F462"/>
      <c r="G462"/>
      <c r="H462"/>
      <c r="I462"/>
      <c r="J462"/>
      <c r="K462"/>
      <c r="L462"/>
      <c r="M462"/>
      <c r="N462"/>
      <c r="O462"/>
    </row>
    <row r="463" spans="2:15" x14ac:dyDescent="0.25">
      <c r="B463"/>
      <c r="C463"/>
      <c r="D463"/>
      <c r="E463"/>
      <c r="F463"/>
      <c r="G463"/>
      <c r="H463"/>
      <c r="I463"/>
      <c r="J463"/>
      <c r="K463"/>
      <c r="L463"/>
      <c r="M463"/>
      <c r="N463"/>
      <c r="O463"/>
    </row>
    <row r="464" spans="2:15" x14ac:dyDescent="0.25">
      <c r="B464"/>
      <c r="C464"/>
      <c r="D464"/>
      <c r="E464"/>
      <c r="F464"/>
      <c r="G464"/>
      <c r="H464"/>
      <c r="I464"/>
      <c r="J464"/>
      <c r="K464"/>
      <c r="L464"/>
      <c r="M464"/>
      <c r="N464"/>
      <c r="O464"/>
    </row>
    <row r="465" spans="2:15" x14ac:dyDescent="0.25">
      <c r="B465"/>
      <c r="C465"/>
      <c r="D465"/>
      <c r="E465"/>
      <c r="F465"/>
      <c r="G465"/>
      <c r="H465"/>
      <c r="I465"/>
      <c r="J465"/>
      <c r="K465"/>
      <c r="L465"/>
      <c r="M465"/>
      <c r="N465"/>
      <c r="O465"/>
    </row>
    <row r="466" spans="2:15" x14ac:dyDescent="0.25">
      <c r="B466"/>
      <c r="C466"/>
      <c r="D466"/>
      <c r="E466"/>
      <c r="F466"/>
      <c r="G466"/>
      <c r="H466"/>
      <c r="I466"/>
      <c r="J466"/>
      <c r="K466"/>
      <c r="L466"/>
      <c r="M466"/>
      <c r="N466"/>
      <c r="O466"/>
    </row>
    <row r="467" spans="2:15" x14ac:dyDescent="0.25">
      <c r="B467"/>
      <c r="C467"/>
      <c r="D467"/>
      <c r="E467"/>
      <c r="F467"/>
      <c r="G467"/>
      <c r="H467"/>
      <c r="I467"/>
      <c r="J467"/>
      <c r="K467"/>
      <c r="L467"/>
      <c r="M467"/>
      <c r="N467"/>
      <c r="O467"/>
    </row>
    <row r="468" spans="2:15" x14ac:dyDescent="0.25">
      <c r="B468"/>
      <c r="C468"/>
      <c r="D468"/>
      <c r="E468"/>
      <c r="F468"/>
      <c r="G468"/>
      <c r="H468"/>
      <c r="I468"/>
      <c r="J468"/>
      <c r="K468"/>
      <c r="L468"/>
      <c r="M468"/>
      <c r="N468"/>
      <c r="O468"/>
    </row>
    <row r="469" spans="2:15" x14ac:dyDescent="0.25">
      <c r="B469"/>
      <c r="C469"/>
      <c r="D469"/>
      <c r="E469"/>
      <c r="F469"/>
      <c r="G469"/>
      <c r="H469"/>
      <c r="I469"/>
      <c r="J469"/>
      <c r="K469"/>
      <c r="L469"/>
      <c r="M469"/>
      <c r="N469"/>
      <c r="O469"/>
    </row>
    <row r="470" spans="2:15" x14ac:dyDescent="0.25">
      <c r="B470"/>
      <c r="C470"/>
      <c r="D470"/>
      <c r="E470"/>
      <c r="F470"/>
      <c r="G470"/>
      <c r="H470"/>
      <c r="I470"/>
      <c r="J470"/>
      <c r="K470"/>
      <c r="L470"/>
      <c r="M470"/>
      <c r="N470"/>
      <c r="O470"/>
    </row>
    <row r="471" spans="2:15" x14ac:dyDescent="0.25">
      <c r="B471"/>
      <c r="C471"/>
      <c r="D471"/>
      <c r="E471"/>
      <c r="F471"/>
      <c r="G471"/>
      <c r="H471"/>
      <c r="I471"/>
      <c r="J471"/>
      <c r="K471"/>
      <c r="L471"/>
      <c r="M471"/>
      <c r="N471"/>
      <c r="O471"/>
    </row>
    <row r="472" spans="2:15" x14ac:dyDescent="0.25">
      <c r="B472"/>
      <c r="C472"/>
      <c r="D472"/>
      <c r="E472"/>
      <c r="F472"/>
      <c r="G472"/>
      <c r="H472"/>
      <c r="I472"/>
      <c r="J472"/>
      <c r="K472"/>
      <c r="L472"/>
      <c r="M472"/>
      <c r="N472"/>
      <c r="O472"/>
    </row>
    <row r="473" spans="2:15" x14ac:dyDescent="0.25">
      <c r="B473"/>
      <c r="C473"/>
      <c r="D473"/>
      <c r="E473"/>
      <c r="F473"/>
      <c r="G473"/>
      <c r="H473"/>
      <c r="I473"/>
      <c r="J473"/>
      <c r="K473"/>
      <c r="L473"/>
      <c r="M473"/>
      <c r="N473"/>
      <c r="O473"/>
    </row>
    <row r="474" spans="2:15" x14ac:dyDescent="0.25">
      <c r="B474"/>
      <c r="C474"/>
      <c r="D474"/>
      <c r="E474"/>
      <c r="F474"/>
      <c r="G474"/>
      <c r="H474"/>
      <c r="I474"/>
      <c r="J474"/>
      <c r="K474"/>
      <c r="L474"/>
      <c r="M474"/>
      <c r="N474"/>
      <c r="O474"/>
    </row>
    <row r="475" spans="2:15" x14ac:dyDescent="0.25">
      <c r="B475"/>
      <c r="C475"/>
      <c r="D475"/>
      <c r="E475"/>
      <c r="F475"/>
      <c r="G475"/>
      <c r="H475"/>
      <c r="I475"/>
      <c r="J475"/>
      <c r="K475"/>
      <c r="L475"/>
      <c r="M475"/>
      <c r="N475"/>
      <c r="O475"/>
    </row>
    <row r="476" spans="2:15" x14ac:dyDescent="0.25">
      <c r="B476"/>
      <c r="C476"/>
      <c r="D476"/>
      <c r="E476"/>
      <c r="F476"/>
      <c r="G476"/>
      <c r="H476"/>
      <c r="I476"/>
      <c r="J476"/>
      <c r="K476"/>
      <c r="L476"/>
      <c r="M476"/>
      <c r="N476"/>
      <c r="O476"/>
    </row>
    <row r="477" spans="2:15" x14ac:dyDescent="0.25">
      <c r="B477"/>
      <c r="C477"/>
      <c r="D477"/>
      <c r="E477"/>
      <c r="F477"/>
      <c r="G477"/>
      <c r="H477"/>
      <c r="I477"/>
      <c r="J477"/>
      <c r="K477"/>
      <c r="L477"/>
      <c r="M477"/>
      <c r="N477"/>
      <c r="O477"/>
    </row>
    <row r="478" spans="2:15" x14ac:dyDescent="0.25">
      <c r="B478"/>
      <c r="C478"/>
      <c r="D478"/>
      <c r="E478"/>
      <c r="F478"/>
      <c r="G478"/>
      <c r="H478"/>
      <c r="I478"/>
      <c r="J478"/>
      <c r="K478"/>
      <c r="L478"/>
      <c r="M478"/>
      <c r="N478"/>
      <c r="O478"/>
    </row>
    <row r="479" spans="2:15" x14ac:dyDescent="0.25">
      <c r="B479"/>
      <c r="C479"/>
      <c r="D479"/>
      <c r="E479"/>
      <c r="F479"/>
      <c r="G479"/>
      <c r="H479"/>
      <c r="I479"/>
      <c r="J479"/>
      <c r="K479"/>
      <c r="L479"/>
      <c r="M479"/>
      <c r="N479"/>
      <c r="O479"/>
    </row>
    <row r="480" spans="2:15" x14ac:dyDescent="0.25">
      <c r="B480"/>
      <c r="C480"/>
      <c r="D480"/>
      <c r="E480"/>
      <c r="F480"/>
      <c r="G480"/>
      <c r="H480"/>
      <c r="I480"/>
      <c r="J480"/>
      <c r="K480"/>
      <c r="L480"/>
      <c r="M480"/>
      <c r="N480"/>
      <c r="O480"/>
    </row>
    <row r="481" spans="2:15" x14ac:dyDescent="0.25">
      <c r="B481"/>
      <c r="C481"/>
      <c r="D481"/>
      <c r="E481"/>
      <c r="F481"/>
      <c r="G481"/>
      <c r="H481"/>
      <c r="I481"/>
      <c r="J481"/>
      <c r="K481"/>
      <c r="L481"/>
      <c r="M481"/>
      <c r="N481"/>
      <c r="O481"/>
    </row>
    <row r="482" spans="2:15" x14ac:dyDescent="0.25">
      <c r="B482"/>
      <c r="C482"/>
      <c r="D482"/>
      <c r="E482"/>
      <c r="F482"/>
      <c r="G482"/>
      <c r="H482"/>
      <c r="I482"/>
      <c r="J482"/>
      <c r="K482"/>
      <c r="L482"/>
      <c r="M482"/>
      <c r="N482"/>
      <c r="O482"/>
    </row>
    <row r="483" spans="2:15" x14ac:dyDescent="0.25">
      <c r="B483"/>
      <c r="C483"/>
      <c r="D483"/>
      <c r="E483"/>
      <c r="F483"/>
      <c r="G483"/>
      <c r="H483"/>
      <c r="I483"/>
      <c r="J483"/>
      <c r="K483"/>
      <c r="L483"/>
      <c r="M483"/>
      <c r="N483"/>
      <c r="O483"/>
    </row>
    <row r="484" spans="2:15" x14ac:dyDescent="0.25">
      <c r="B484"/>
      <c r="C484"/>
      <c r="D484"/>
      <c r="E484"/>
      <c r="F484"/>
      <c r="G484"/>
      <c r="H484"/>
      <c r="I484"/>
      <c r="J484"/>
      <c r="K484"/>
      <c r="L484"/>
      <c r="M484"/>
      <c r="N484"/>
      <c r="O484"/>
    </row>
    <row r="485" spans="2:15" x14ac:dyDescent="0.25">
      <c r="B485"/>
      <c r="C485"/>
      <c r="D485"/>
      <c r="E485"/>
      <c r="F485"/>
      <c r="G485"/>
      <c r="H485"/>
      <c r="I485"/>
      <c r="J485"/>
      <c r="K485"/>
      <c r="L485"/>
      <c r="M485"/>
      <c r="N485"/>
      <c r="O485"/>
    </row>
    <row r="486" spans="2:15" x14ac:dyDescent="0.25">
      <c r="B486"/>
      <c r="C486"/>
      <c r="D486"/>
      <c r="E486"/>
      <c r="F486"/>
      <c r="G486"/>
      <c r="H486"/>
      <c r="I486"/>
      <c r="J486"/>
      <c r="K486"/>
      <c r="L486"/>
      <c r="M486"/>
      <c r="N486"/>
      <c r="O486"/>
    </row>
    <row r="487" spans="2:15" x14ac:dyDescent="0.25">
      <c r="B487"/>
      <c r="C487"/>
      <c r="D487"/>
      <c r="E487"/>
      <c r="F487"/>
      <c r="G487"/>
      <c r="H487"/>
      <c r="I487"/>
      <c r="J487"/>
      <c r="K487"/>
      <c r="L487"/>
      <c r="M487"/>
      <c r="N487"/>
      <c r="O487"/>
    </row>
    <row r="488" spans="2:15" x14ac:dyDescent="0.25">
      <c r="B488"/>
      <c r="C488"/>
      <c r="D488"/>
      <c r="E488"/>
      <c r="F488"/>
      <c r="G488"/>
      <c r="H488"/>
      <c r="I488"/>
      <c r="J488"/>
      <c r="K488"/>
      <c r="L488"/>
      <c r="M488"/>
      <c r="N488"/>
      <c r="O488"/>
    </row>
    <row r="489" spans="2:15" x14ac:dyDescent="0.25">
      <c r="B489"/>
      <c r="C489"/>
      <c r="D489"/>
      <c r="E489"/>
      <c r="F489"/>
      <c r="G489"/>
      <c r="H489"/>
      <c r="I489"/>
      <c r="J489"/>
      <c r="K489"/>
      <c r="L489"/>
      <c r="M489"/>
      <c r="N489"/>
      <c r="O489"/>
    </row>
    <row r="490" spans="2:15" x14ac:dyDescent="0.25">
      <c r="B490"/>
      <c r="C490"/>
      <c r="D490"/>
      <c r="E490"/>
      <c r="F490"/>
      <c r="G490"/>
      <c r="H490"/>
      <c r="I490"/>
      <c r="J490"/>
      <c r="K490"/>
      <c r="L490"/>
      <c r="M490"/>
      <c r="N490"/>
      <c r="O490"/>
    </row>
    <row r="491" spans="2:15" x14ac:dyDescent="0.25">
      <c r="B491"/>
      <c r="C491"/>
      <c r="D491"/>
      <c r="E491"/>
      <c r="F491"/>
      <c r="G491"/>
      <c r="H491"/>
      <c r="I491"/>
      <c r="J491"/>
      <c r="K491"/>
      <c r="L491"/>
      <c r="M491"/>
      <c r="N491"/>
      <c r="O491"/>
    </row>
    <row r="492" spans="2:15" x14ac:dyDescent="0.25">
      <c r="B492"/>
      <c r="C492"/>
      <c r="D492"/>
      <c r="E492"/>
      <c r="F492"/>
      <c r="G492"/>
      <c r="H492"/>
      <c r="I492"/>
      <c r="J492"/>
      <c r="K492"/>
      <c r="L492"/>
      <c r="M492"/>
      <c r="N492"/>
      <c r="O492"/>
    </row>
    <row r="493" spans="2:15" x14ac:dyDescent="0.25">
      <c r="B493"/>
      <c r="C493"/>
      <c r="D493"/>
      <c r="E493"/>
      <c r="F493"/>
      <c r="G493"/>
      <c r="H493"/>
      <c r="I493"/>
      <c r="J493"/>
      <c r="K493"/>
      <c r="L493"/>
      <c r="M493"/>
      <c r="N493"/>
      <c r="O493"/>
    </row>
    <row r="494" spans="2:15" x14ac:dyDescent="0.25">
      <c r="B494"/>
      <c r="C494"/>
      <c r="D494"/>
      <c r="E494"/>
      <c r="F494"/>
      <c r="G494"/>
      <c r="H494"/>
      <c r="I494"/>
      <c r="J494"/>
      <c r="K494"/>
      <c r="L494"/>
      <c r="M494"/>
      <c r="N494"/>
      <c r="O494"/>
    </row>
    <row r="495" spans="2:15" x14ac:dyDescent="0.25">
      <c r="B495"/>
      <c r="C495"/>
      <c r="D495"/>
      <c r="E495"/>
      <c r="F495"/>
      <c r="G495"/>
      <c r="H495"/>
      <c r="I495"/>
      <c r="J495"/>
      <c r="K495"/>
      <c r="L495"/>
      <c r="M495"/>
      <c r="N495"/>
      <c r="O495"/>
    </row>
    <row r="496" spans="2:15" x14ac:dyDescent="0.25">
      <c r="B496"/>
      <c r="C496"/>
      <c r="D496"/>
      <c r="E496"/>
      <c r="F496"/>
      <c r="G496"/>
      <c r="H496"/>
      <c r="I496"/>
      <c r="J496"/>
      <c r="K496"/>
      <c r="L496"/>
      <c r="M496"/>
      <c r="N496"/>
      <c r="O496"/>
    </row>
    <row r="497" spans="2:15" x14ac:dyDescent="0.25">
      <c r="B497"/>
      <c r="C497"/>
      <c r="D497"/>
      <c r="E497"/>
      <c r="F497"/>
      <c r="G497"/>
      <c r="H497"/>
      <c r="I497"/>
      <c r="J497"/>
      <c r="K497"/>
      <c r="L497"/>
      <c r="M497"/>
      <c r="N497"/>
      <c r="O497"/>
    </row>
    <row r="498" spans="2:15" x14ac:dyDescent="0.25">
      <c r="B498"/>
      <c r="C498"/>
      <c r="D498"/>
      <c r="E498"/>
      <c r="F498"/>
      <c r="G498"/>
      <c r="H498"/>
      <c r="I498"/>
      <c r="J498"/>
      <c r="K498"/>
      <c r="L498"/>
      <c r="M498"/>
      <c r="N498"/>
      <c r="O498"/>
    </row>
    <row r="499" spans="2:15" x14ac:dyDescent="0.25">
      <c r="B499"/>
      <c r="C499"/>
      <c r="D499"/>
      <c r="E499"/>
      <c r="F499"/>
      <c r="G499"/>
      <c r="H499"/>
      <c r="I499"/>
      <c r="J499"/>
      <c r="K499"/>
      <c r="L499"/>
      <c r="M499"/>
      <c r="N499"/>
      <c r="O499"/>
    </row>
    <row r="500" spans="2:15" x14ac:dyDescent="0.25">
      <c r="B500"/>
      <c r="C500"/>
      <c r="D500"/>
      <c r="E500"/>
      <c r="F500"/>
      <c r="G500"/>
      <c r="H500"/>
      <c r="I500"/>
      <c r="J500"/>
      <c r="K500"/>
      <c r="L500"/>
      <c r="M500"/>
      <c r="N500"/>
      <c r="O500"/>
    </row>
    <row r="501" spans="2:15" x14ac:dyDescent="0.25">
      <c r="B501"/>
      <c r="C501"/>
      <c r="D501"/>
      <c r="E501"/>
      <c r="F501"/>
      <c r="G501"/>
      <c r="H501"/>
      <c r="I501"/>
      <c r="J501"/>
      <c r="K501"/>
      <c r="L501"/>
      <c r="M501"/>
      <c r="N501"/>
      <c r="O501"/>
    </row>
    <row r="502" spans="2:15" x14ac:dyDescent="0.25">
      <c r="B502"/>
      <c r="C502"/>
      <c r="D502"/>
      <c r="E502"/>
      <c r="F502"/>
      <c r="G502"/>
      <c r="H502"/>
      <c r="I502"/>
      <c r="J502"/>
      <c r="K502"/>
      <c r="L502"/>
      <c r="M502"/>
      <c r="N502"/>
      <c r="O502"/>
    </row>
    <row r="503" spans="2:15" x14ac:dyDescent="0.25">
      <c r="B503"/>
      <c r="C503"/>
      <c r="D503"/>
      <c r="E503"/>
      <c r="F503"/>
      <c r="G503"/>
      <c r="H503"/>
      <c r="I503"/>
      <c r="J503"/>
      <c r="K503"/>
      <c r="L503"/>
      <c r="M503"/>
      <c r="N503"/>
      <c r="O503"/>
    </row>
    <row r="504" spans="2:15" x14ac:dyDescent="0.25">
      <c r="B504"/>
      <c r="C504"/>
      <c r="D504"/>
      <c r="E504"/>
      <c r="F504"/>
      <c r="G504"/>
      <c r="H504"/>
      <c r="I504"/>
      <c r="J504"/>
      <c r="K504"/>
      <c r="L504"/>
      <c r="M504"/>
      <c r="N504"/>
      <c r="O504"/>
    </row>
    <row r="505" spans="2:15" x14ac:dyDescent="0.25">
      <c r="B505"/>
      <c r="C505"/>
      <c r="D505"/>
      <c r="E505"/>
      <c r="F505"/>
      <c r="G505"/>
      <c r="H505"/>
      <c r="I505"/>
      <c r="J505"/>
      <c r="K505"/>
      <c r="L505"/>
      <c r="M505"/>
      <c r="N505"/>
      <c r="O505"/>
    </row>
    <row r="506" spans="2:15" x14ac:dyDescent="0.25">
      <c r="B506"/>
      <c r="C506"/>
      <c r="D506"/>
      <c r="E506"/>
      <c r="F506"/>
      <c r="G506"/>
      <c r="H506"/>
      <c r="I506"/>
      <c r="J506"/>
      <c r="K506"/>
      <c r="L506"/>
      <c r="M506"/>
      <c r="N506"/>
      <c r="O506"/>
    </row>
    <row r="507" spans="2:15" x14ac:dyDescent="0.25">
      <c r="B507"/>
      <c r="C507"/>
      <c r="D507"/>
      <c r="E507"/>
      <c r="F507"/>
      <c r="G507"/>
      <c r="H507"/>
      <c r="I507"/>
      <c r="J507"/>
      <c r="K507"/>
      <c r="L507"/>
      <c r="M507"/>
      <c r="N507"/>
      <c r="O507"/>
    </row>
    <row r="508" spans="2:15" x14ac:dyDescent="0.25">
      <c r="B508"/>
      <c r="C508"/>
      <c r="D508"/>
      <c r="E508"/>
      <c r="F508"/>
      <c r="G508"/>
      <c r="H508"/>
      <c r="I508"/>
      <c r="J508"/>
      <c r="K508"/>
      <c r="L508"/>
      <c r="M508"/>
      <c r="N508"/>
      <c r="O508"/>
    </row>
    <row r="509" spans="2:15" x14ac:dyDescent="0.25">
      <c r="B509"/>
      <c r="C509"/>
      <c r="D509"/>
      <c r="E509"/>
      <c r="F509"/>
      <c r="G509"/>
      <c r="H509"/>
      <c r="I509"/>
      <c r="J509"/>
      <c r="K509"/>
      <c r="L509"/>
      <c r="M509"/>
      <c r="N509"/>
      <c r="O509"/>
    </row>
    <row r="510" spans="2:15" x14ac:dyDescent="0.25">
      <c r="B510"/>
      <c r="C510"/>
      <c r="D510"/>
      <c r="E510"/>
      <c r="F510"/>
      <c r="G510"/>
      <c r="H510"/>
      <c r="I510"/>
      <c r="J510"/>
      <c r="K510"/>
      <c r="L510"/>
      <c r="M510"/>
      <c r="N510"/>
      <c r="O510"/>
    </row>
    <row r="511" spans="2:15" x14ac:dyDescent="0.25">
      <c r="B511"/>
      <c r="C511"/>
      <c r="D511"/>
      <c r="E511"/>
      <c r="F511"/>
      <c r="G511"/>
      <c r="H511"/>
      <c r="I511"/>
      <c r="J511"/>
      <c r="K511"/>
      <c r="L511"/>
      <c r="M511"/>
      <c r="N511"/>
      <c r="O511"/>
    </row>
    <row r="512" spans="2:15" x14ac:dyDescent="0.25">
      <c r="B512"/>
      <c r="C512"/>
      <c r="D512"/>
      <c r="E512"/>
      <c r="F512"/>
      <c r="G512"/>
      <c r="H512"/>
      <c r="I512"/>
      <c r="J512"/>
      <c r="K512"/>
      <c r="L512"/>
      <c r="M512"/>
      <c r="N512"/>
      <c r="O512"/>
    </row>
    <row r="513" spans="2:15" x14ac:dyDescent="0.25">
      <c r="B513"/>
      <c r="C513"/>
      <c r="D513"/>
      <c r="E513"/>
      <c r="F513"/>
      <c r="G513"/>
      <c r="H513"/>
      <c r="I513"/>
      <c r="J513"/>
      <c r="K513"/>
      <c r="L513"/>
      <c r="M513"/>
      <c r="N513"/>
      <c r="O513"/>
    </row>
    <row r="514" spans="2:15" x14ac:dyDescent="0.25">
      <c r="B514"/>
      <c r="C514"/>
      <c r="D514"/>
      <c r="E514"/>
      <c r="F514"/>
      <c r="G514"/>
      <c r="H514"/>
      <c r="I514"/>
      <c r="J514"/>
      <c r="K514"/>
      <c r="L514"/>
      <c r="M514"/>
      <c r="N514"/>
      <c r="O514"/>
    </row>
    <row r="515" spans="2:15" x14ac:dyDescent="0.25">
      <c r="B515"/>
      <c r="C515"/>
      <c r="D515"/>
      <c r="E515"/>
      <c r="F515"/>
      <c r="G515"/>
      <c r="H515"/>
      <c r="I515"/>
      <c r="J515"/>
      <c r="K515"/>
      <c r="L515"/>
      <c r="M515"/>
      <c r="N515"/>
      <c r="O515"/>
    </row>
    <row r="516" spans="2:15" x14ac:dyDescent="0.25">
      <c r="B516"/>
      <c r="C516"/>
      <c r="D516"/>
      <c r="E516"/>
      <c r="F516"/>
      <c r="G516"/>
      <c r="H516"/>
      <c r="I516"/>
      <c r="J516"/>
      <c r="K516"/>
      <c r="L516"/>
      <c r="M516"/>
      <c r="N516"/>
      <c r="O516"/>
    </row>
    <row r="517" spans="2:15" x14ac:dyDescent="0.25">
      <c r="B517"/>
      <c r="C517"/>
      <c r="D517"/>
      <c r="E517"/>
      <c r="F517"/>
      <c r="G517"/>
      <c r="H517"/>
      <c r="I517"/>
      <c r="J517"/>
      <c r="K517"/>
      <c r="L517"/>
      <c r="M517"/>
      <c r="N517"/>
      <c r="O517"/>
    </row>
    <row r="518" spans="2:15" x14ac:dyDescent="0.25">
      <c r="B518"/>
      <c r="C518"/>
      <c r="D518"/>
      <c r="E518"/>
      <c r="F518"/>
      <c r="G518"/>
      <c r="H518"/>
      <c r="I518"/>
      <c r="J518"/>
      <c r="K518"/>
      <c r="L518"/>
      <c r="M518"/>
      <c r="N518"/>
      <c r="O518"/>
    </row>
    <row r="519" spans="2:15" x14ac:dyDescent="0.25">
      <c r="B519"/>
      <c r="C519"/>
      <c r="D519"/>
      <c r="E519"/>
      <c r="F519"/>
      <c r="G519"/>
      <c r="H519"/>
      <c r="I519"/>
      <c r="J519"/>
      <c r="K519"/>
      <c r="L519"/>
      <c r="M519"/>
      <c r="N519"/>
      <c r="O519"/>
    </row>
    <row r="520" spans="2:15" x14ac:dyDescent="0.25">
      <c r="B520"/>
      <c r="C520"/>
      <c r="D520"/>
      <c r="E520"/>
      <c r="F520"/>
      <c r="G520"/>
      <c r="H520"/>
      <c r="I520"/>
      <c r="J520"/>
      <c r="K520"/>
      <c r="L520"/>
      <c r="M520"/>
      <c r="N520"/>
      <c r="O520"/>
    </row>
    <row r="521" spans="2:15" x14ac:dyDescent="0.25">
      <c r="B521"/>
      <c r="C521"/>
      <c r="D521"/>
      <c r="E521"/>
      <c r="F521"/>
      <c r="G521"/>
      <c r="H521"/>
      <c r="I521"/>
      <c r="J521"/>
      <c r="K521"/>
      <c r="L521"/>
      <c r="M521"/>
      <c r="N521"/>
      <c r="O521"/>
    </row>
    <row r="522" spans="2:15" x14ac:dyDescent="0.25">
      <c r="B522"/>
      <c r="C522"/>
      <c r="D522"/>
      <c r="E522"/>
      <c r="F522"/>
      <c r="G522"/>
      <c r="H522"/>
      <c r="I522"/>
      <c r="J522"/>
      <c r="K522"/>
      <c r="L522"/>
      <c r="M522"/>
      <c r="N522"/>
      <c r="O522"/>
    </row>
    <row r="523" spans="2:15" x14ac:dyDescent="0.25">
      <c r="B523"/>
      <c r="C523"/>
      <c r="D523"/>
      <c r="E523"/>
      <c r="F523"/>
      <c r="G523"/>
      <c r="H523"/>
      <c r="I523"/>
      <c r="J523"/>
      <c r="K523"/>
      <c r="L523"/>
      <c r="M523"/>
      <c r="N523"/>
      <c r="O523"/>
    </row>
    <row r="524" spans="2:15" x14ac:dyDescent="0.25">
      <c r="B524"/>
      <c r="C524"/>
      <c r="D524"/>
      <c r="E524"/>
      <c r="F524"/>
      <c r="G524"/>
      <c r="H524"/>
      <c r="I524"/>
      <c r="J524"/>
      <c r="K524"/>
      <c r="L524"/>
      <c r="M524"/>
      <c r="N524"/>
      <c r="O524"/>
    </row>
    <row r="525" spans="2:15" x14ac:dyDescent="0.25">
      <c r="B525"/>
      <c r="C525"/>
      <c r="D525"/>
      <c r="E525"/>
      <c r="F525"/>
      <c r="G525"/>
      <c r="H525"/>
      <c r="I525"/>
      <c r="J525"/>
      <c r="K525"/>
      <c r="L525"/>
      <c r="M525"/>
      <c r="N525"/>
      <c r="O525"/>
    </row>
    <row r="526" spans="2:15" x14ac:dyDescent="0.25">
      <c r="B526"/>
      <c r="C526"/>
      <c r="D526"/>
      <c r="E526"/>
      <c r="F526"/>
      <c r="G526"/>
      <c r="H526"/>
      <c r="I526"/>
      <c r="J526"/>
      <c r="K526"/>
      <c r="L526"/>
      <c r="M526"/>
      <c r="N526"/>
      <c r="O526"/>
    </row>
    <row r="527" spans="2:15" x14ac:dyDescent="0.25">
      <c r="B527"/>
      <c r="C527"/>
      <c r="D527"/>
      <c r="E527"/>
      <c r="F527"/>
      <c r="G527"/>
      <c r="H527"/>
      <c r="I527"/>
      <c r="J527"/>
      <c r="K527"/>
      <c r="L527"/>
      <c r="M527"/>
      <c r="N527"/>
      <c r="O527"/>
    </row>
    <row r="528" spans="2:15" x14ac:dyDescent="0.25">
      <c r="B528"/>
      <c r="C528"/>
      <c r="D528"/>
      <c r="E528"/>
      <c r="F528"/>
      <c r="G528"/>
      <c r="H528"/>
      <c r="I528"/>
      <c r="J528"/>
      <c r="K528"/>
      <c r="L528"/>
      <c r="M528"/>
      <c r="N528"/>
      <c r="O528"/>
    </row>
    <row r="529" spans="2:15" x14ac:dyDescent="0.25">
      <c r="B529"/>
      <c r="C529"/>
      <c r="D529"/>
      <c r="E529"/>
      <c r="F529"/>
      <c r="G529"/>
      <c r="H529"/>
      <c r="I529"/>
      <c r="J529"/>
      <c r="K529"/>
      <c r="L529"/>
      <c r="M529"/>
      <c r="N529"/>
      <c r="O529"/>
    </row>
    <row r="530" spans="2:15" x14ac:dyDescent="0.25">
      <c r="B530"/>
      <c r="C530"/>
      <c r="D530"/>
      <c r="E530"/>
      <c r="F530"/>
      <c r="G530"/>
      <c r="H530"/>
      <c r="I530"/>
      <c r="J530"/>
      <c r="K530"/>
      <c r="L530"/>
      <c r="M530"/>
      <c r="N530"/>
      <c r="O530"/>
    </row>
    <row r="531" spans="2:15" x14ac:dyDescent="0.25">
      <c r="B531"/>
      <c r="C531"/>
      <c r="D531"/>
      <c r="E531"/>
      <c r="F531"/>
      <c r="G531"/>
      <c r="H531"/>
      <c r="I531"/>
      <c r="J531"/>
      <c r="K531"/>
      <c r="L531"/>
      <c r="M531"/>
      <c r="N531"/>
      <c r="O531"/>
    </row>
    <row r="532" spans="2:15" x14ac:dyDescent="0.25">
      <c r="B532"/>
      <c r="C532"/>
      <c r="D532"/>
      <c r="E532"/>
      <c r="F532"/>
      <c r="G532"/>
      <c r="H532"/>
      <c r="I532"/>
      <c r="J532"/>
      <c r="K532"/>
      <c r="L532"/>
      <c r="M532"/>
      <c r="N532"/>
      <c r="O532"/>
    </row>
    <row r="533" spans="2:15" x14ac:dyDescent="0.25">
      <c r="B533"/>
      <c r="C533"/>
      <c r="D533"/>
      <c r="E533"/>
      <c r="F533"/>
      <c r="G533"/>
      <c r="H533"/>
      <c r="I533"/>
      <c r="J533"/>
      <c r="K533"/>
      <c r="L533"/>
      <c r="M533"/>
      <c r="N533"/>
      <c r="O533"/>
    </row>
    <row r="534" spans="2:15" x14ac:dyDescent="0.25">
      <c r="B534"/>
      <c r="C534"/>
      <c r="D534"/>
      <c r="E534"/>
      <c r="F534"/>
      <c r="G534"/>
      <c r="H534"/>
      <c r="I534"/>
      <c r="J534"/>
      <c r="K534"/>
      <c r="L534"/>
      <c r="M534"/>
      <c r="N534"/>
      <c r="O534"/>
    </row>
    <row r="535" spans="2:15" x14ac:dyDescent="0.25">
      <c r="B535"/>
      <c r="C535"/>
      <c r="D535"/>
      <c r="E535"/>
      <c r="F535"/>
      <c r="G535"/>
      <c r="H535"/>
      <c r="I535"/>
      <c r="J535"/>
      <c r="K535"/>
      <c r="L535"/>
      <c r="M535"/>
      <c r="N535"/>
      <c r="O535"/>
    </row>
    <row r="536" spans="2:15" x14ac:dyDescent="0.25">
      <c r="B536"/>
      <c r="C536"/>
      <c r="D536"/>
      <c r="E536"/>
      <c r="F536"/>
      <c r="G536"/>
      <c r="H536"/>
      <c r="I536"/>
      <c r="J536"/>
      <c r="K536"/>
      <c r="L536"/>
      <c r="M536"/>
      <c r="N536"/>
      <c r="O536"/>
    </row>
    <row r="537" spans="2:15" x14ac:dyDescent="0.25">
      <c r="B537"/>
      <c r="C537"/>
      <c r="D537"/>
      <c r="E537"/>
      <c r="F537"/>
      <c r="G537"/>
      <c r="H537"/>
      <c r="I537"/>
      <c r="J537"/>
      <c r="K537"/>
      <c r="L537"/>
      <c r="M537"/>
      <c r="N537"/>
      <c r="O537"/>
    </row>
    <row r="538" spans="2:15" x14ac:dyDescent="0.25">
      <c r="B538"/>
      <c r="C538"/>
      <c r="D538"/>
      <c r="E538"/>
      <c r="F538"/>
      <c r="G538"/>
      <c r="H538"/>
      <c r="I538"/>
      <c r="J538"/>
      <c r="K538"/>
      <c r="L538"/>
      <c r="M538"/>
      <c r="N538"/>
      <c r="O538"/>
    </row>
    <row r="539" spans="2:15" x14ac:dyDescent="0.25">
      <c r="B539"/>
      <c r="C539"/>
      <c r="D539"/>
      <c r="E539"/>
      <c r="F539"/>
      <c r="G539"/>
      <c r="H539"/>
      <c r="I539"/>
      <c r="J539"/>
      <c r="K539"/>
      <c r="L539"/>
      <c r="M539"/>
      <c r="N539"/>
      <c r="O539"/>
    </row>
    <row r="540" spans="2:15" x14ac:dyDescent="0.25">
      <c r="B540"/>
      <c r="C540"/>
      <c r="D540"/>
      <c r="E540"/>
      <c r="F540"/>
      <c r="G540"/>
      <c r="H540"/>
      <c r="I540"/>
      <c r="J540"/>
      <c r="K540"/>
      <c r="L540"/>
      <c r="M540"/>
      <c r="N540"/>
      <c r="O540"/>
    </row>
    <row r="541" spans="2:15" x14ac:dyDescent="0.25">
      <c r="B541"/>
      <c r="C541"/>
      <c r="D541"/>
      <c r="E541"/>
      <c r="F541"/>
      <c r="G541"/>
      <c r="H541"/>
      <c r="I541"/>
      <c r="J541"/>
      <c r="K541"/>
      <c r="L541"/>
      <c r="M541"/>
      <c r="N541"/>
      <c r="O541"/>
    </row>
    <row r="542" spans="2:15" x14ac:dyDescent="0.25">
      <c r="B542"/>
      <c r="C542"/>
      <c r="D542"/>
      <c r="E542"/>
      <c r="F542"/>
      <c r="G542"/>
      <c r="H542"/>
      <c r="I542"/>
      <c r="J542"/>
      <c r="K542"/>
      <c r="L542"/>
      <c r="M542"/>
      <c r="N542"/>
      <c r="O542"/>
    </row>
    <row r="543" spans="2:15" x14ac:dyDescent="0.25">
      <c r="B543"/>
      <c r="C543"/>
      <c r="D543"/>
      <c r="E543"/>
      <c r="F543"/>
      <c r="G543"/>
      <c r="H543"/>
      <c r="I543"/>
      <c r="J543"/>
      <c r="K543"/>
      <c r="L543"/>
      <c r="M543"/>
      <c r="N543"/>
      <c r="O543"/>
    </row>
    <row r="544" spans="2:15" x14ac:dyDescent="0.25">
      <c r="B544"/>
      <c r="C544"/>
      <c r="D544"/>
      <c r="E544"/>
      <c r="F544"/>
      <c r="G544"/>
      <c r="H544"/>
      <c r="I544"/>
      <c r="J544"/>
      <c r="K544"/>
      <c r="L544"/>
      <c r="M544"/>
      <c r="N544"/>
      <c r="O544"/>
    </row>
    <row r="545" spans="2:15" x14ac:dyDescent="0.25">
      <c r="B545"/>
      <c r="C545"/>
      <c r="D545"/>
      <c r="E545"/>
      <c r="F545"/>
      <c r="G545"/>
      <c r="H545"/>
      <c r="I545"/>
      <c r="J545"/>
      <c r="K545"/>
      <c r="L545"/>
      <c r="M545"/>
      <c r="N545"/>
      <c r="O545"/>
    </row>
    <row r="546" spans="2:15" x14ac:dyDescent="0.25">
      <c r="B546"/>
      <c r="C546"/>
      <c r="D546"/>
      <c r="E546"/>
      <c r="F546"/>
      <c r="G546"/>
      <c r="H546"/>
      <c r="I546"/>
      <c r="J546"/>
      <c r="K546"/>
      <c r="L546"/>
      <c r="M546"/>
      <c r="N546"/>
      <c r="O546"/>
    </row>
    <row r="547" spans="2:15" x14ac:dyDescent="0.25">
      <c r="B547"/>
      <c r="C547"/>
      <c r="D547"/>
      <c r="E547"/>
      <c r="F547"/>
      <c r="G547"/>
      <c r="H547"/>
      <c r="I547"/>
      <c r="J547"/>
      <c r="K547"/>
      <c r="L547"/>
      <c r="M547"/>
      <c r="N547"/>
      <c r="O547"/>
    </row>
    <row r="548" spans="2:15" x14ac:dyDescent="0.25">
      <c r="B548"/>
      <c r="C548"/>
      <c r="D548"/>
      <c r="E548"/>
      <c r="F548"/>
      <c r="G548"/>
      <c r="H548"/>
      <c r="I548"/>
      <c r="J548"/>
      <c r="K548"/>
      <c r="L548"/>
      <c r="M548"/>
      <c r="N548"/>
      <c r="O548"/>
    </row>
    <row r="549" spans="2:15" x14ac:dyDescent="0.25">
      <c r="B549"/>
      <c r="C549"/>
      <c r="D549"/>
      <c r="E549"/>
      <c r="F549"/>
      <c r="G549"/>
      <c r="H549"/>
      <c r="I549"/>
      <c r="J549"/>
      <c r="K549"/>
      <c r="L549"/>
      <c r="M549"/>
      <c r="N549"/>
      <c r="O549"/>
    </row>
    <row r="550" spans="2:15" x14ac:dyDescent="0.25">
      <c r="B550"/>
      <c r="C550"/>
      <c r="D550"/>
      <c r="E550"/>
      <c r="F550"/>
      <c r="G550"/>
      <c r="H550"/>
      <c r="I550"/>
      <c r="J550"/>
      <c r="K550"/>
      <c r="L550"/>
      <c r="M550"/>
      <c r="N550"/>
      <c r="O550"/>
    </row>
    <row r="551" spans="2:15" x14ac:dyDescent="0.25">
      <c r="B551"/>
      <c r="C551"/>
      <c r="D551"/>
      <c r="E551"/>
      <c r="F551"/>
      <c r="G551"/>
      <c r="H551"/>
      <c r="I551"/>
      <c r="J551"/>
      <c r="K551"/>
      <c r="L551"/>
      <c r="M551"/>
      <c r="N551"/>
      <c r="O551"/>
    </row>
    <row r="552" spans="2:15" x14ac:dyDescent="0.25">
      <c r="B552"/>
      <c r="C552"/>
      <c r="D552"/>
      <c r="E552"/>
      <c r="F552"/>
      <c r="G552"/>
      <c r="H552"/>
      <c r="I552"/>
      <c r="J552"/>
      <c r="K552"/>
      <c r="L552"/>
      <c r="M552"/>
      <c r="N552"/>
      <c r="O552"/>
    </row>
    <row r="553" spans="2:15" x14ac:dyDescent="0.25">
      <c r="B553"/>
      <c r="C553"/>
      <c r="D553"/>
      <c r="E553"/>
      <c r="F553"/>
      <c r="G553"/>
      <c r="H553"/>
      <c r="I553"/>
      <c r="J553"/>
      <c r="K553"/>
      <c r="L553"/>
      <c r="M553"/>
      <c r="N553"/>
      <c r="O553"/>
    </row>
    <row r="554" spans="2:15" x14ac:dyDescent="0.25">
      <c r="B554"/>
      <c r="C554"/>
      <c r="D554"/>
      <c r="E554"/>
      <c r="F554"/>
      <c r="G554"/>
      <c r="H554"/>
      <c r="I554"/>
      <c r="J554"/>
      <c r="K554"/>
      <c r="L554"/>
      <c r="M554"/>
      <c r="N554"/>
      <c r="O554"/>
    </row>
    <row r="555" spans="2:15" x14ac:dyDescent="0.25">
      <c r="B555"/>
      <c r="C555"/>
      <c r="D555"/>
      <c r="E555"/>
      <c r="F555"/>
      <c r="G555"/>
      <c r="H555"/>
      <c r="I555"/>
      <c r="J555"/>
      <c r="K555"/>
      <c r="L555"/>
      <c r="M555"/>
      <c r="N555"/>
      <c r="O555"/>
    </row>
    <row r="556" spans="2:15" x14ac:dyDescent="0.25">
      <c r="B556"/>
      <c r="C556"/>
      <c r="D556"/>
      <c r="E556"/>
      <c r="F556"/>
      <c r="G556"/>
      <c r="H556"/>
      <c r="I556"/>
      <c r="J556"/>
      <c r="K556"/>
      <c r="L556"/>
      <c r="M556"/>
      <c r="N556"/>
      <c r="O556"/>
    </row>
    <row r="557" spans="2:15" x14ac:dyDescent="0.25">
      <c r="B557"/>
      <c r="C557"/>
      <c r="D557"/>
      <c r="E557"/>
      <c r="F557"/>
      <c r="G557"/>
      <c r="H557"/>
      <c r="I557"/>
      <c r="J557"/>
      <c r="K557"/>
      <c r="L557"/>
      <c r="M557"/>
      <c r="N557"/>
      <c r="O557"/>
    </row>
    <row r="558" spans="2:15" x14ac:dyDescent="0.25">
      <c r="B558"/>
      <c r="C558"/>
      <c r="D558"/>
      <c r="E558"/>
      <c r="F558"/>
      <c r="G558"/>
      <c r="H558"/>
      <c r="I558"/>
      <c r="J558"/>
      <c r="K558"/>
      <c r="L558"/>
      <c r="M558"/>
      <c r="N558"/>
      <c r="O558"/>
    </row>
    <row r="559" spans="2:15" x14ac:dyDescent="0.25">
      <c r="B559"/>
      <c r="C559"/>
      <c r="D559"/>
      <c r="E559"/>
      <c r="F559"/>
      <c r="G559"/>
      <c r="H559"/>
      <c r="I559"/>
      <c r="J559"/>
      <c r="K559"/>
      <c r="L559"/>
      <c r="M559"/>
      <c r="N559"/>
      <c r="O559"/>
    </row>
    <row r="560" spans="2:15" x14ac:dyDescent="0.25">
      <c r="B560"/>
      <c r="C560"/>
      <c r="D560"/>
      <c r="E560"/>
      <c r="F560"/>
      <c r="G560"/>
      <c r="H560"/>
      <c r="I560"/>
      <c r="J560"/>
      <c r="K560"/>
      <c r="L560"/>
      <c r="M560"/>
      <c r="N560"/>
      <c r="O560"/>
    </row>
    <row r="561" spans="2:15" x14ac:dyDescent="0.25">
      <c r="B561"/>
      <c r="C561"/>
      <c r="D561"/>
      <c r="E561"/>
      <c r="F561"/>
      <c r="G561"/>
      <c r="H561"/>
      <c r="I561"/>
      <c r="J561"/>
      <c r="K561"/>
      <c r="L561"/>
      <c r="M561"/>
      <c r="N561"/>
      <c r="O561"/>
    </row>
    <row r="562" spans="2:15" x14ac:dyDescent="0.25">
      <c r="B562"/>
      <c r="C562"/>
      <c r="D562"/>
      <c r="E562"/>
      <c r="F562"/>
      <c r="G562"/>
      <c r="H562"/>
      <c r="I562"/>
      <c r="J562"/>
      <c r="K562"/>
      <c r="L562"/>
      <c r="M562"/>
      <c r="N562"/>
      <c r="O562"/>
    </row>
    <row r="563" spans="2:15" x14ac:dyDescent="0.25">
      <c r="B563"/>
      <c r="C563"/>
      <c r="D563"/>
      <c r="E563"/>
      <c r="F563"/>
      <c r="G563"/>
      <c r="H563"/>
      <c r="I563"/>
      <c r="J563"/>
      <c r="K563"/>
      <c r="L563"/>
      <c r="M563"/>
      <c r="N563"/>
      <c r="O563"/>
    </row>
    <row r="564" spans="2:15" x14ac:dyDescent="0.25">
      <c r="B564"/>
      <c r="C564"/>
      <c r="D564"/>
      <c r="E564"/>
      <c r="F564"/>
      <c r="G564"/>
      <c r="H564"/>
      <c r="I564"/>
      <c r="J564"/>
      <c r="K564"/>
      <c r="L564"/>
      <c r="M564"/>
      <c r="N564"/>
      <c r="O564"/>
    </row>
    <row r="565" spans="2:15" x14ac:dyDescent="0.25">
      <c r="B565"/>
      <c r="C565"/>
      <c r="D565"/>
      <c r="E565"/>
      <c r="F565"/>
      <c r="G565"/>
      <c r="H565"/>
      <c r="I565"/>
      <c r="J565"/>
      <c r="K565"/>
      <c r="L565"/>
      <c r="M565"/>
      <c r="N565"/>
      <c r="O565"/>
    </row>
    <row r="566" spans="2:15" x14ac:dyDescent="0.25">
      <c r="B566"/>
      <c r="C566"/>
      <c r="D566"/>
      <c r="E566"/>
      <c r="F566"/>
      <c r="G566"/>
      <c r="H566"/>
      <c r="I566"/>
      <c r="J566"/>
      <c r="K566"/>
      <c r="L566"/>
      <c r="M566"/>
      <c r="N566"/>
      <c r="O566"/>
    </row>
    <row r="567" spans="2:15" x14ac:dyDescent="0.25">
      <c r="B567"/>
      <c r="C567"/>
      <c r="D567"/>
      <c r="E567"/>
      <c r="F567"/>
      <c r="G567"/>
      <c r="H567"/>
      <c r="I567"/>
      <c r="J567"/>
      <c r="K567"/>
      <c r="L567"/>
      <c r="M567"/>
      <c r="N567"/>
      <c r="O567"/>
    </row>
    <row r="568" spans="2:15" x14ac:dyDescent="0.25">
      <c r="B568"/>
      <c r="C568"/>
      <c r="D568"/>
      <c r="E568"/>
      <c r="F568"/>
      <c r="G568"/>
      <c r="H568"/>
      <c r="I568"/>
      <c r="J568"/>
      <c r="K568"/>
      <c r="L568"/>
      <c r="M568"/>
      <c r="N568"/>
      <c r="O568"/>
    </row>
    <row r="569" spans="2:15" x14ac:dyDescent="0.25">
      <c r="B569"/>
      <c r="C569"/>
      <c r="D569"/>
      <c r="E569"/>
      <c r="F569"/>
      <c r="G569"/>
      <c r="H569"/>
      <c r="I569"/>
      <c r="J569"/>
      <c r="K569"/>
      <c r="L569"/>
      <c r="M569"/>
      <c r="N569"/>
      <c r="O569"/>
    </row>
    <row r="570" spans="2:15" x14ac:dyDescent="0.25">
      <c r="B570"/>
      <c r="C570"/>
      <c r="D570"/>
      <c r="E570"/>
      <c r="F570"/>
      <c r="G570"/>
      <c r="H570"/>
      <c r="I570"/>
      <c r="J570"/>
      <c r="K570"/>
      <c r="L570"/>
      <c r="M570"/>
      <c r="N570"/>
      <c r="O570"/>
    </row>
    <row r="571" spans="2:15" x14ac:dyDescent="0.25">
      <c r="B571"/>
      <c r="C571"/>
      <c r="D571"/>
      <c r="E571"/>
      <c r="F571"/>
      <c r="G571"/>
      <c r="H571"/>
      <c r="I571"/>
      <c r="J571"/>
      <c r="K571"/>
      <c r="L571"/>
      <c r="M571"/>
      <c r="N571"/>
      <c r="O571"/>
    </row>
    <row r="572" spans="2:15" x14ac:dyDescent="0.25">
      <c r="B572"/>
      <c r="C572"/>
      <c r="D572"/>
      <c r="E572"/>
      <c r="F572"/>
      <c r="G572"/>
      <c r="H572"/>
      <c r="I572"/>
      <c r="J572"/>
      <c r="K572"/>
      <c r="L572"/>
      <c r="M572"/>
      <c r="N572"/>
      <c r="O572"/>
    </row>
    <row r="573" spans="2:15" x14ac:dyDescent="0.25">
      <c r="B573"/>
      <c r="C573"/>
      <c r="D573"/>
      <c r="E573"/>
      <c r="F573"/>
      <c r="G573"/>
      <c r="H573"/>
      <c r="I573"/>
      <c r="J573"/>
      <c r="K573"/>
      <c r="L573"/>
      <c r="M573"/>
      <c r="N573"/>
      <c r="O573"/>
    </row>
    <row r="574" spans="2:15" x14ac:dyDescent="0.25">
      <c r="B574"/>
      <c r="C574"/>
      <c r="D574"/>
      <c r="E574"/>
      <c r="F574"/>
      <c r="G574"/>
      <c r="H574"/>
      <c r="I574"/>
      <c r="J574"/>
      <c r="K574"/>
      <c r="L574"/>
      <c r="M574"/>
      <c r="N574"/>
      <c r="O574"/>
    </row>
    <row r="575" spans="2:15" x14ac:dyDescent="0.25">
      <c r="B575"/>
      <c r="C575"/>
      <c r="D575"/>
      <c r="E575"/>
      <c r="F575"/>
      <c r="G575"/>
      <c r="H575"/>
      <c r="I575"/>
      <c r="J575"/>
      <c r="K575"/>
      <c r="L575"/>
      <c r="M575"/>
      <c r="N575"/>
      <c r="O575"/>
    </row>
    <row r="576" spans="2:15" x14ac:dyDescent="0.25">
      <c r="B576"/>
      <c r="C576"/>
      <c r="D576"/>
      <c r="E576"/>
      <c r="F576"/>
      <c r="G576"/>
      <c r="H576"/>
      <c r="I576"/>
      <c r="J576"/>
      <c r="K576"/>
      <c r="L576"/>
      <c r="M576"/>
      <c r="N576"/>
      <c r="O576"/>
    </row>
    <row r="577" spans="2:15" x14ac:dyDescent="0.25">
      <c r="B577"/>
      <c r="C577"/>
      <c r="D577"/>
      <c r="E577"/>
      <c r="F577"/>
      <c r="G577"/>
      <c r="H577"/>
      <c r="I577"/>
      <c r="J577"/>
      <c r="K577"/>
      <c r="L577"/>
      <c r="M577"/>
      <c r="N577"/>
      <c r="O577"/>
    </row>
    <row r="578" spans="2:15" x14ac:dyDescent="0.25">
      <c r="B578"/>
      <c r="C578"/>
      <c r="D578"/>
      <c r="E578"/>
      <c r="F578"/>
      <c r="G578"/>
      <c r="H578"/>
      <c r="I578"/>
      <c r="J578"/>
      <c r="K578"/>
      <c r="L578"/>
      <c r="M578"/>
      <c r="N578"/>
      <c r="O578"/>
    </row>
    <row r="579" spans="2:15" x14ac:dyDescent="0.25">
      <c r="B579"/>
      <c r="C579"/>
      <c r="D579"/>
      <c r="E579"/>
      <c r="F579"/>
      <c r="G579"/>
      <c r="H579"/>
      <c r="I579"/>
      <c r="J579"/>
      <c r="K579"/>
      <c r="L579"/>
      <c r="M579"/>
      <c r="N579"/>
      <c r="O579"/>
    </row>
    <row r="580" spans="2:15" x14ac:dyDescent="0.25">
      <c r="B580"/>
      <c r="C580"/>
      <c r="D580"/>
      <c r="E580"/>
      <c r="F580"/>
      <c r="G580"/>
      <c r="H580"/>
      <c r="I580"/>
      <c r="J580"/>
      <c r="K580"/>
      <c r="L580"/>
      <c r="M580"/>
      <c r="N580"/>
      <c r="O580"/>
    </row>
    <row r="581" spans="2:15" x14ac:dyDescent="0.25">
      <c r="B581"/>
      <c r="C581"/>
      <c r="D581"/>
      <c r="E581"/>
      <c r="F581"/>
      <c r="G581"/>
      <c r="H581"/>
      <c r="I581"/>
      <c r="J581"/>
      <c r="K581"/>
      <c r="L581"/>
      <c r="M581"/>
      <c r="N581"/>
      <c r="O581"/>
    </row>
    <row r="582" spans="2:15" x14ac:dyDescent="0.25">
      <c r="B582"/>
      <c r="C582"/>
      <c r="D582"/>
      <c r="E582"/>
      <c r="F582"/>
      <c r="G582"/>
      <c r="H582"/>
      <c r="I582"/>
      <c r="J582"/>
      <c r="K582"/>
      <c r="L582"/>
      <c r="M582"/>
      <c r="N582"/>
      <c r="O582"/>
    </row>
    <row r="583" spans="2:15" x14ac:dyDescent="0.25">
      <c r="B583"/>
      <c r="C583"/>
      <c r="D583"/>
      <c r="E583"/>
      <c r="F583"/>
      <c r="G583"/>
      <c r="H583"/>
      <c r="I583"/>
      <c r="J583"/>
      <c r="K583"/>
      <c r="L583"/>
      <c r="M583"/>
      <c r="N583"/>
      <c r="O583"/>
    </row>
    <row r="584" spans="2:15" x14ac:dyDescent="0.25">
      <c r="B584"/>
      <c r="C584"/>
      <c r="D584"/>
      <c r="E584"/>
      <c r="F584"/>
      <c r="G584"/>
      <c r="H584"/>
      <c r="I584"/>
      <c r="J584"/>
      <c r="K584"/>
      <c r="L584"/>
      <c r="M584"/>
      <c r="N584"/>
      <c r="O584"/>
    </row>
    <row r="585" spans="2:15" x14ac:dyDescent="0.25">
      <c r="B585"/>
      <c r="C585"/>
      <c r="D585"/>
      <c r="E585"/>
      <c r="F585"/>
      <c r="G585"/>
      <c r="H585"/>
      <c r="I585"/>
      <c r="J585"/>
      <c r="K585"/>
      <c r="L585"/>
      <c r="M585"/>
      <c r="N585"/>
      <c r="O585"/>
    </row>
    <row r="586" spans="2:15" x14ac:dyDescent="0.25">
      <c r="B586"/>
      <c r="C586"/>
      <c r="D586"/>
      <c r="E586"/>
      <c r="F586"/>
      <c r="G586"/>
      <c r="H586"/>
      <c r="I586"/>
      <c r="J586"/>
      <c r="K586"/>
      <c r="L586"/>
      <c r="M586"/>
      <c r="N586"/>
      <c r="O586"/>
    </row>
    <row r="587" spans="2:15" x14ac:dyDescent="0.25">
      <c r="B587"/>
      <c r="C587"/>
      <c r="D587"/>
      <c r="E587"/>
      <c r="F587"/>
      <c r="G587"/>
      <c r="H587"/>
      <c r="I587"/>
      <c r="J587"/>
      <c r="K587"/>
      <c r="L587"/>
      <c r="M587"/>
      <c r="N587"/>
      <c r="O587"/>
    </row>
    <row r="588" spans="2:15" x14ac:dyDescent="0.25">
      <c r="B588"/>
      <c r="C588"/>
      <c r="D588"/>
      <c r="E588"/>
      <c r="F588"/>
      <c r="G588"/>
      <c r="H588"/>
      <c r="I588"/>
      <c r="J588"/>
      <c r="K588"/>
      <c r="L588"/>
      <c r="M588"/>
      <c r="N588"/>
      <c r="O588"/>
    </row>
    <row r="589" spans="2:15" x14ac:dyDescent="0.25">
      <c r="B589"/>
      <c r="C589"/>
      <c r="D589"/>
      <c r="E589"/>
      <c r="F589"/>
      <c r="G589"/>
      <c r="H589"/>
      <c r="I589"/>
      <c r="J589"/>
      <c r="K589"/>
      <c r="L589"/>
      <c r="M589"/>
      <c r="N589"/>
      <c r="O589"/>
    </row>
    <row r="590" spans="2:15" x14ac:dyDescent="0.25">
      <c r="B590"/>
      <c r="C590"/>
      <c r="D590"/>
      <c r="E590"/>
      <c r="F590"/>
      <c r="G590"/>
      <c r="H590"/>
      <c r="I590"/>
      <c r="J590"/>
      <c r="K590"/>
      <c r="L590"/>
      <c r="M590"/>
      <c r="N590"/>
      <c r="O590"/>
    </row>
    <row r="591" spans="2:15" x14ac:dyDescent="0.25">
      <c r="B591"/>
      <c r="C591"/>
      <c r="D591"/>
      <c r="E591"/>
      <c r="F591"/>
      <c r="G591"/>
      <c r="H591"/>
      <c r="I591"/>
      <c r="J591"/>
      <c r="K591"/>
      <c r="L591"/>
      <c r="M591"/>
      <c r="N591"/>
      <c r="O591"/>
    </row>
    <row r="592" spans="2:15" x14ac:dyDescent="0.25">
      <c r="B592"/>
      <c r="C592"/>
      <c r="D592"/>
      <c r="E592"/>
      <c r="F592"/>
      <c r="G592"/>
      <c r="H592"/>
      <c r="I592"/>
      <c r="J592"/>
      <c r="K592"/>
      <c r="L592"/>
      <c r="M592"/>
      <c r="N592"/>
      <c r="O592"/>
    </row>
    <row r="593" spans="2:15" x14ac:dyDescent="0.25">
      <c r="B593"/>
      <c r="C593"/>
      <c r="D593"/>
      <c r="E593"/>
      <c r="F593"/>
      <c r="G593"/>
      <c r="H593"/>
      <c r="I593"/>
      <c r="J593"/>
      <c r="K593"/>
      <c r="L593"/>
      <c r="M593"/>
      <c r="N593"/>
      <c r="O593"/>
    </row>
    <row r="594" spans="2:15" x14ac:dyDescent="0.25">
      <c r="B594"/>
      <c r="C594"/>
      <c r="D594"/>
      <c r="E594"/>
      <c r="F594"/>
      <c r="G594"/>
      <c r="H594"/>
      <c r="I594"/>
      <c r="J594"/>
      <c r="K594"/>
      <c r="L594"/>
      <c r="M594"/>
      <c r="N594"/>
      <c r="O594"/>
    </row>
    <row r="595" spans="2:15" x14ac:dyDescent="0.25">
      <c r="B595"/>
      <c r="C595"/>
      <c r="D595"/>
      <c r="E595"/>
      <c r="F595"/>
      <c r="G595"/>
      <c r="H595"/>
      <c r="I595"/>
      <c r="J595"/>
      <c r="K595"/>
      <c r="L595"/>
      <c r="M595"/>
      <c r="N595"/>
      <c r="O595"/>
    </row>
    <row r="596" spans="2:15" x14ac:dyDescent="0.25">
      <c r="B596"/>
      <c r="C596"/>
      <c r="D596"/>
      <c r="E596"/>
      <c r="F596"/>
      <c r="G596"/>
      <c r="H596"/>
      <c r="I596"/>
      <c r="J596"/>
      <c r="K596"/>
      <c r="L596"/>
      <c r="M596"/>
      <c r="N596"/>
      <c r="O596"/>
    </row>
    <row r="597" spans="2:15" x14ac:dyDescent="0.25">
      <c r="B597"/>
      <c r="C597"/>
      <c r="D597"/>
      <c r="E597"/>
      <c r="F597"/>
      <c r="G597"/>
      <c r="H597"/>
      <c r="I597"/>
      <c r="J597"/>
      <c r="K597"/>
      <c r="L597"/>
      <c r="M597"/>
      <c r="N597"/>
      <c r="O597"/>
    </row>
    <row r="598" spans="2:15" x14ac:dyDescent="0.25">
      <c r="B598"/>
      <c r="C598"/>
      <c r="D598"/>
      <c r="E598"/>
      <c r="F598"/>
      <c r="G598"/>
      <c r="H598"/>
      <c r="I598"/>
      <c r="J598"/>
      <c r="K598"/>
      <c r="L598"/>
      <c r="M598"/>
      <c r="N598"/>
      <c r="O598"/>
    </row>
    <row r="599" spans="2:15" x14ac:dyDescent="0.25">
      <c r="B599"/>
      <c r="C599"/>
      <c r="D599"/>
      <c r="E599"/>
      <c r="F599"/>
      <c r="G599"/>
      <c r="H599"/>
      <c r="I599"/>
      <c r="J599"/>
      <c r="K599"/>
      <c r="L599"/>
      <c r="M599"/>
      <c r="N599"/>
      <c r="O599"/>
    </row>
    <row r="600" spans="2:15" x14ac:dyDescent="0.25">
      <c r="B600"/>
      <c r="C600"/>
      <c r="D600"/>
      <c r="E600"/>
      <c r="F600"/>
      <c r="G600"/>
      <c r="H600"/>
      <c r="I600"/>
      <c r="J600"/>
      <c r="K600"/>
      <c r="L600"/>
      <c r="M600"/>
      <c r="N600"/>
      <c r="O600"/>
    </row>
    <row r="601" spans="2:15" x14ac:dyDescent="0.25">
      <c r="B601"/>
      <c r="C601"/>
      <c r="D601"/>
      <c r="E601"/>
      <c r="F601"/>
      <c r="G601"/>
      <c r="H601"/>
      <c r="I601"/>
      <c r="J601"/>
      <c r="K601"/>
      <c r="L601"/>
      <c r="M601"/>
      <c r="N601"/>
      <c r="O601"/>
    </row>
    <row r="602" spans="2:15" x14ac:dyDescent="0.25">
      <c r="B602"/>
      <c r="C602"/>
      <c r="D602"/>
      <c r="E602"/>
      <c r="F602"/>
      <c r="G602"/>
      <c r="H602"/>
      <c r="I602"/>
      <c r="J602"/>
      <c r="K602"/>
      <c r="L602"/>
      <c r="M602"/>
      <c r="N602"/>
      <c r="O602"/>
    </row>
    <row r="603" spans="2:15" x14ac:dyDescent="0.25">
      <c r="B603"/>
      <c r="C603"/>
      <c r="D603"/>
      <c r="E603"/>
      <c r="F603"/>
      <c r="G603"/>
      <c r="H603"/>
      <c r="I603"/>
      <c r="J603"/>
      <c r="K603"/>
      <c r="L603"/>
      <c r="M603"/>
      <c r="N603"/>
      <c r="O603"/>
    </row>
    <row r="604" spans="2:15" x14ac:dyDescent="0.25">
      <c r="B604"/>
      <c r="C604"/>
      <c r="D604"/>
      <c r="E604"/>
      <c r="F604"/>
      <c r="G604"/>
      <c r="H604"/>
      <c r="I604"/>
      <c r="J604"/>
      <c r="K604"/>
      <c r="L604"/>
      <c r="M604"/>
      <c r="N604"/>
      <c r="O604"/>
    </row>
    <row r="605" spans="2:15" x14ac:dyDescent="0.25">
      <c r="B605"/>
      <c r="C605"/>
      <c r="D605"/>
      <c r="E605"/>
      <c r="F605"/>
      <c r="G605"/>
      <c r="H605"/>
      <c r="I605"/>
      <c r="J605"/>
      <c r="K605"/>
      <c r="L605"/>
      <c r="M605"/>
      <c r="N605"/>
      <c r="O605"/>
    </row>
    <row r="606" spans="2:15" x14ac:dyDescent="0.25">
      <c r="B606"/>
      <c r="C606"/>
      <c r="D606"/>
      <c r="E606"/>
      <c r="F606"/>
      <c r="G606"/>
      <c r="H606"/>
      <c r="I606"/>
      <c r="J606"/>
      <c r="K606"/>
      <c r="L606"/>
      <c r="M606"/>
      <c r="N606"/>
      <c r="O606"/>
    </row>
    <row r="607" spans="2:15" x14ac:dyDescent="0.25">
      <c r="B607"/>
      <c r="C607"/>
      <c r="D607"/>
      <c r="E607"/>
      <c r="F607"/>
      <c r="G607"/>
      <c r="H607"/>
      <c r="I607"/>
      <c r="J607"/>
      <c r="K607"/>
      <c r="L607"/>
      <c r="M607"/>
      <c r="N607"/>
      <c r="O607"/>
    </row>
    <row r="608" spans="2:15" x14ac:dyDescent="0.25">
      <c r="B608"/>
      <c r="C608"/>
      <c r="D608"/>
      <c r="E608"/>
      <c r="F608"/>
      <c r="G608"/>
      <c r="H608"/>
      <c r="I608"/>
      <c r="J608"/>
      <c r="K608"/>
      <c r="L608"/>
      <c r="M608"/>
      <c r="N608"/>
      <c r="O608"/>
    </row>
    <row r="609" spans="2:15" x14ac:dyDescent="0.25">
      <c r="B609"/>
      <c r="C609"/>
      <c r="D609"/>
      <c r="E609"/>
      <c r="F609"/>
      <c r="G609"/>
      <c r="H609"/>
      <c r="I609"/>
      <c r="J609"/>
      <c r="K609"/>
      <c r="L609"/>
      <c r="M609"/>
      <c r="N609"/>
      <c r="O609"/>
    </row>
    <row r="610" spans="2:15" x14ac:dyDescent="0.25">
      <c r="B610"/>
      <c r="C610"/>
      <c r="D610"/>
      <c r="E610"/>
      <c r="F610"/>
      <c r="G610"/>
      <c r="H610"/>
      <c r="I610"/>
      <c r="J610"/>
      <c r="K610"/>
      <c r="L610"/>
      <c r="M610"/>
      <c r="N610"/>
      <c r="O610"/>
    </row>
    <row r="611" spans="2:15" x14ac:dyDescent="0.25">
      <c r="B611"/>
      <c r="C611"/>
      <c r="D611"/>
      <c r="E611"/>
      <c r="F611"/>
      <c r="G611"/>
      <c r="H611"/>
      <c r="I611"/>
      <c r="J611"/>
      <c r="K611"/>
      <c r="L611"/>
      <c r="M611"/>
      <c r="N611"/>
      <c r="O611"/>
    </row>
    <row r="612" spans="2:15" x14ac:dyDescent="0.25">
      <c r="B612"/>
      <c r="C612"/>
      <c r="D612"/>
      <c r="E612"/>
      <c r="F612"/>
      <c r="G612"/>
      <c r="H612"/>
      <c r="I612"/>
      <c r="J612"/>
      <c r="K612"/>
      <c r="L612"/>
      <c r="M612"/>
      <c r="N612"/>
      <c r="O612"/>
    </row>
    <row r="613" spans="2:15" x14ac:dyDescent="0.25">
      <c r="B613"/>
      <c r="C613"/>
      <c r="D613"/>
      <c r="E613"/>
      <c r="F613"/>
      <c r="G613"/>
      <c r="H613"/>
      <c r="I613"/>
      <c r="J613"/>
      <c r="K613"/>
      <c r="L613"/>
      <c r="M613"/>
      <c r="N613"/>
      <c r="O613"/>
    </row>
    <row r="614" spans="2:15" x14ac:dyDescent="0.25">
      <c r="B614"/>
      <c r="C614"/>
      <c r="D614"/>
      <c r="E614"/>
      <c r="F614"/>
      <c r="G614"/>
      <c r="H614"/>
      <c r="I614"/>
      <c r="J614"/>
      <c r="K614"/>
      <c r="L614"/>
      <c r="M614"/>
      <c r="N614"/>
      <c r="O614"/>
    </row>
    <row r="615" spans="2:15" x14ac:dyDescent="0.25">
      <c r="B615"/>
      <c r="C615"/>
      <c r="D615"/>
      <c r="E615"/>
      <c r="F615"/>
      <c r="G615"/>
      <c r="H615"/>
      <c r="I615"/>
      <c r="J615"/>
      <c r="K615"/>
      <c r="L615"/>
      <c r="M615"/>
      <c r="N615"/>
      <c r="O615"/>
    </row>
    <row r="616" spans="2:15" x14ac:dyDescent="0.25">
      <c r="B616"/>
      <c r="C616"/>
      <c r="D616"/>
      <c r="E616"/>
      <c r="F616"/>
      <c r="G616"/>
      <c r="H616"/>
      <c r="I616"/>
      <c r="J616"/>
      <c r="K616"/>
      <c r="L616"/>
      <c r="M616"/>
      <c r="N616"/>
      <c r="O616"/>
    </row>
    <row r="617" spans="2:15" x14ac:dyDescent="0.25">
      <c r="B617"/>
      <c r="C617"/>
      <c r="D617"/>
      <c r="E617"/>
      <c r="F617"/>
      <c r="G617"/>
      <c r="H617"/>
      <c r="I617"/>
      <c r="J617"/>
      <c r="K617"/>
      <c r="L617"/>
      <c r="M617"/>
      <c r="N617"/>
      <c r="O617"/>
    </row>
    <row r="618" spans="2:15" x14ac:dyDescent="0.25">
      <c r="B618"/>
      <c r="C618"/>
      <c r="D618"/>
      <c r="E618"/>
      <c r="F618"/>
      <c r="G618"/>
      <c r="H618"/>
      <c r="I618"/>
      <c r="J618"/>
      <c r="K618"/>
      <c r="L618"/>
      <c r="M618"/>
      <c r="N618"/>
      <c r="O618"/>
    </row>
    <row r="619" spans="2:15" x14ac:dyDescent="0.25">
      <c r="B619"/>
      <c r="C619"/>
      <c r="D619"/>
      <c r="E619"/>
      <c r="F619"/>
      <c r="G619"/>
      <c r="H619"/>
      <c r="I619"/>
      <c r="J619"/>
      <c r="K619"/>
      <c r="L619"/>
      <c r="M619"/>
      <c r="N619"/>
      <c r="O619"/>
    </row>
    <row r="620" spans="2:15" x14ac:dyDescent="0.25">
      <c r="B620"/>
      <c r="C620"/>
      <c r="D620"/>
      <c r="E620"/>
      <c r="F620"/>
      <c r="G620"/>
      <c r="H620"/>
      <c r="I620"/>
      <c r="J620"/>
      <c r="K620"/>
      <c r="L620"/>
      <c r="M620"/>
      <c r="N620"/>
      <c r="O620"/>
    </row>
    <row r="621" spans="2:15" x14ac:dyDescent="0.25">
      <c r="B621"/>
      <c r="C621"/>
      <c r="D621"/>
      <c r="E621"/>
      <c r="F621"/>
      <c r="G621"/>
      <c r="H621"/>
      <c r="I621"/>
      <c r="J621"/>
      <c r="K621"/>
      <c r="L621"/>
      <c r="M621"/>
      <c r="N621"/>
      <c r="O621"/>
    </row>
    <row r="622" spans="2:15" x14ac:dyDescent="0.25">
      <c r="B622"/>
      <c r="C622"/>
      <c r="D622"/>
      <c r="E622"/>
      <c r="F622"/>
      <c r="G622"/>
      <c r="H622"/>
      <c r="I622"/>
      <c r="J622"/>
      <c r="K622"/>
      <c r="L622"/>
      <c r="M622"/>
      <c r="N622"/>
      <c r="O622"/>
    </row>
    <row r="623" spans="2:15" x14ac:dyDescent="0.25">
      <c r="B623"/>
      <c r="C623"/>
      <c r="D623"/>
      <c r="E623"/>
      <c r="F623"/>
      <c r="G623"/>
      <c r="H623"/>
      <c r="I623"/>
      <c r="J623"/>
      <c r="K623"/>
      <c r="L623"/>
      <c r="M623"/>
      <c r="N623"/>
      <c r="O623"/>
    </row>
    <row r="624" spans="2:15" x14ac:dyDescent="0.25">
      <c r="B624"/>
      <c r="C624"/>
      <c r="D624"/>
      <c r="E624"/>
      <c r="F624"/>
      <c r="G624"/>
      <c r="H624"/>
      <c r="I624"/>
      <c r="J624"/>
      <c r="K624"/>
      <c r="L624"/>
      <c r="M624"/>
      <c r="N624"/>
      <c r="O624"/>
    </row>
    <row r="625" spans="2:15" x14ac:dyDescent="0.25">
      <c r="B625"/>
      <c r="C625"/>
      <c r="D625"/>
      <c r="E625"/>
      <c r="F625"/>
      <c r="G625"/>
      <c r="H625"/>
      <c r="I625"/>
      <c r="J625"/>
      <c r="K625"/>
      <c r="L625"/>
      <c r="M625"/>
      <c r="N625"/>
      <c r="O625"/>
    </row>
    <row r="626" spans="2:15" x14ac:dyDescent="0.25">
      <c r="B626"/>
      <c r="C626"/>
      <c r="D626"/>
      <c r="E626"/>
      <c r="F626"/>
      <c r="G626"/>
      <c r="H626"/>
      <c r="I626"/>
      <c r="J626"/>
      <c r="K626"/>
      <c r="L626"/>
      <c r="M626"/>
      <c r="N626"/>
      <c r="O626"/>
    </row>
    <row r="627" spans="2:15" x14ac:dyDescent="0.25">
      <c r="B627"/>
      <c r="C627"/>
      <c r="D627"/>
      <c r="E627"/>
      <c r="F627"/>
      <c r="G627"/>
      <c r="H627"/>
      <c r="I627"/>
      <c r="J627"/>
      <c r="K627"/>
      <c r="L627"/>
      <c r="M627"/>
      <c r="N627"/>
      <c r="O627"/>
    </row>
    <row r="628" spans="2:15" x14ac:dyDescent="0.25">
      <c r="B628"/>
      <c r="C628"/>
      <c r="D628"/>
      <c r="E628"/>
      <c r="F628"/>
      <c r="G628"/>
      <c r="H628"/>
      <c r="I628"/>
      <c r="J628"/>
      <c r="K628"/>
      <c r="L628"/>
      <c r="M628"/>
      <c r="N628"/>
      <c r="O628"/>
    </row>
    <row r="629" spans="2:15" x14ac:dyDescent="0.25">
      <c r="B629"/>
      <c r="C629"/>
      <c r="D629"/>
      <c r="E629"/>
      <c r="F629"/>
      <c r="G629"/>
      <c r="H629"/>
      <c r="I629"/>
      <c r="J629"/>
      <c r="K629"/>
      <c r="L629"/>
      <c r="M629"/>
      <c r="N629"/>
      <c r="O629"/>
    </row>
    <row r="630" spans="2:15" x14ac:dyDescent="0.25">
      <c r="B630"/>
      <c r="C630"/>
      <c r="D630"/>
      <c r="E630"/>
      <c r="F630"/>
      <c r="G630"/>
      <c r="H630"/>
      <c r="I630"/>
      <c r="J630"/>
      <c r="K630"/>
      <c r="L630"/>
      <c r="M630"/>
      <c r="N630"/>
      <c r="O630"/>
    </row>
    <row r="631" spans="2:15" x14ac:dyDescent="0.25">
      <c r="B631"/>
      <c r="C631"/>
      <c r="D631"/>
      <c r="E631"/>
      <c r="F631"/>
      <c r="G631"/>
      <c r="H631"/>
      <c r="I631"/>
      <c r="J631"/>
      <c r="K631"/>
      <c r="L631"/>
      <c r="M631"/>
      <c r="N631"/>
      <c r="O631"/>
    </row>
    <row r="632" spans="2:15" x14ac:dyDescent="0.25">
      <c r="B632"/>
      <c r="C632"/>
      <c r="D632"/>
      <c r="E632"/>
      <c r="F632"/>
      <c r="G632"/>
      <c r="H632"/>
      <c r="I632"/>
      <c r="J632"/>
      <c r="K632"/>
      <c r="L632"/>
      <c r="M632"/>
      <c r="N632"/>
      <c r="O632"/>
    </row>
    <row r="633" spans="2:15" x14ac:dyDescent="0.25">
      <c r="B633"/>
      <c r="C633"/>
      <c r="D633"/>
      <c r="E633"/>
      <c r="F633"/>
      <c r="G633"/>
      <c r="H633"/>
      <c r="I633"/>
      <c r="J633"/>
      <c r="K633"/>
      <c r="L633"/>
      <c r="M633"/>
      <c r="N633"/>
      <c r="O633"/>
    </row>
    <row r="634" spans="2:15" x14ac:dyDescent="0.25">
      <c r="B634"/>
      <c r="C634"/>
      <c r="D634"/>
      <c r="E634"/>
      <c r="F634"/>
      <c r="G634"/>
      <c r="H634"/>
      <c r="I634"/>
      <c r="J634"/>
      <c r="K634"/>
      <c r="L634"/>
      <c r="M634"/>
      <c r="N634"/>
      <c r="O634"/>
    </row>
    <row r="635" spans="2:15" x14ac:dyDescent="0.25">
      <c r="B635"/>
      <c r="C635"/>
      <c r="D635"/>
      <c r="E635"/>
      <c r="F635"/>
      <c r="G635"/>
      <c r="H635"/>
      <c r="I635"/>
      <c r="J635"/>
      <c r="K635"/>
      <c r="L635"/>
      <c r="M635"/>
      <c r="N635"/>
      <c r="O635"/>
    </row>
    <row r="636" spans="2:15" x14ac:dyDescent="0.25">
      <c r="B636"/>
      <c r="C636"/>
      <c r="D636"/>
      <c r="E636"/>
      <c r="F636"/>
      <c r="G636"/>
      <c r="H636"/>
      <c r="I636"/>
      <c r="J636"/>
      <c r="K636"/>
      <c r="L636"/>
      <c r="M636"/>
      <c r="N636"/>
      <c r="O636"/>
    </row>
    <row r="637" spans="2:15" x14ac:dyDescent="0.25">
      <c r="B637"/>
      <c r="C637"/>
      <c r="D637"/>
      <c r="E637"/>
      <c r="F637"/>
      <c r="G637"/>
      <c r="H637"/>
      <c r="I637"/>
      <c r="J637"/>
      <c r="K637"/>
      <c r="L637"/>
      <c r="M637"/>
      <c r="N637"/>
      <c r="O637"/>
    </row>
    <row r="638" spans="2:15" x14ac:dyDescent="0.25">
      <c r="B638"/>
      <c r="C638"/>
      <c r="D638"/>
      <c r="E638"/>
      <c r="F638"/>
      <c r="G638"/>
      <c r="H638"/>
      <c r="I638"/>
      <c r="J638"/>
      <c r="K638"/>
      <c r="L638"/>
      <c r="M638"/>
      <c r="N638"/>
      <c r="O638"/>
    </row>
    <row r="639" spans="2:15" x14ac:dyDescent="0.25">
      <c r="B639"/>
      <c r="C639"/>
      <c r="D639"/>
      <c r="E639"/>
      <c r="F639"/>
      <c r="G639"/>
      <c r="H639"/>
      <c r="I639"/>
      <c r="J639"/>
      <c r="K639"/>
      <c r="L639"/>
      <c r="M639"/>
      <c r="N639"/>
      <c r="O639"/>
    </row>
    <row r="640" spans="2:15" x14ac:dyDescent="0.25">
      <c r="B640"/>
      <c r="C640"/>
      <c r="D640"/>
      <c r="E640"/>
      <c r="F640"/>
      <c r="G640"/>
      <c r="H640"/>
      <c r="I640"/>
      <c r="J640"/>
      <c r="K640"/>
      <c r="L640"/>
      <c r="M640"/>
      <c r="N640"/>
      <c r="O640"/>
    </row>
    <row r="641" spans="2:15" x14ac:dyDescent="0.25">
      <c r="B641"/>
      <c r="C641"/>
      <c r="D641"/>
      <c r="E641"/>
      <c r="F641"/>
      <c r="G641"/>
      <c r="H641"/>
      <c r="I641"/>
      <c r="J641"/>
      <c r="K641"/>
      <c r="L641"/>
      <c r="M641"/>
      <c r="N641"/>
      <c r="O641"/>
    </row>
    <row r="642" spans="2:15" x14ac:dyDescent="0.25">
      <c r="B642"/>
      <c r="C642"/>
      <c r="D642"/>
      <c r="E642"/>
      <c r="F642"/>
      <c r="G642"/>
      <c r="H642"/>
      <c r="I642"/>
      <c r="J642"/>
      <c r="K642"/>
      <c r="L642"/>
      <c r="M642"/>
      <c r="N642"/>
      <c r="O642"/>
    </row>
    <row r="643" spans="2:15" x14ac:dyDescent="0.25">
      <c r="B643"/>
      <c r="C643"/>
      <c r="D643"/>
      <c r="E643"/>
      <c r="F643"/>
      <c r="G643"/>
      <c r="H643"/>
      <c r="I643"/>
      <c r="J643"/>
      <c r="K643"/>
      <c r="L643"/>
      <c r="M643"/>
      <c r="N643"/>
      <c r="O643"/>
    </row>
    <row r="644" spans="2:15" x14ac:dyDescent="0.25">
      <c r="B644"/>
      <c r="C644"/>
      <c r="D644"/>
      <c r="E644"/>
      <c r="F644"/>
      <c r="G644"/>
      <c r="H644"/>
      <c r="I644"/>
      <c r="J644"/>
      <c r="K644"/>
      <c r="L644"/>
      <c r="M644"/>
      <c r="N644"/>
      <c r="O644"/>
    </row>
    <row r="645" spans="2:15" x14ac:dyDescent="0.25">
      <c r="B645"/>
      <c r="C645"/>
      <c r="D645"/>
      <c r="E645"/>
      <c r="F645"/>
      <c r="G645"/>
      <c r="H645"/>
      <c r="I645"/>
      <c r="J645"/>
      <c r="K645"/>
      <c r="L645"/>
      <c r="M645"/>
      <c r="N645"/>
      <c r="O645"/>
    </row>
    <row r="646" spans="2:15" x14ac:dyDescent="0.25">
      <c r="B646"/>
      <c r="C646"/>
      <c r="D646"/>
      <c r="E646"/>
      <c r="F646"/>
      <c r="G646"/>
      <c r="H646"/>
      <c r="I646"/>
      <c r="J646"/>
      <c r="K646"/>
      <c r="L646"/>
      <c r="M646"/>
      <c r="N646"/>
      <c r="O646"/>
    </row>
    <row r="647" spans="2:15" x14ac:dyDescent="0.25">
      <c r="B647"/>
      <c r="C647"/>
      <c r="D647"/>
      <c r="E647"/>
      <c r="F647"/>
      <c r="G647"/>
      <c r="H647"/>
      <c r="I647"/>
      <c r="J647"/>
      <c r="K647"/>
      <c r="L647"/>
      <c r="M647"/>
      <c r="N647"/>
      <c r="O647"/>
    </row>
    <row r="648" spans="2:15" x14ac:dyDescent="0.25">
      <c r="B648"/>
      <c r="C648"/>
      <c r="D648"/>
      <c r="E648"/>
      <c r="F648"/>
      <c r="G648"/>
      <c r="H648"/>
      <c r="I648"/>
      <c r="J648"/>
      <c r="K648"/>
      <c r="L648"/>
      <c r="M648"/>
      <c r="N648"/>
      <c r="O648"/>
    </row>
    <row r="649" spans="2:15" x14ac:dyDescent="0.25">
      <c r="B649"/>
      <c r="C649"/>
      <c r="D649"/>
      <c r="E649"/>
      <c r="F649"/>
      <c r="G649"/>
      <c r="H649"/>
      <c r="I649"/>
      <c r="J649"/>
      <c r="K649"/>
      <c r="L649"/>
      <c r="M649"/>
      <c r="N649"/>
      <c r="O649"/>
    </row>
    <row r="650" spans="2:15" x14ac:dyDescent="0.25">
      <c r="B650"/>
      <c r="C650"/>
      <c r="D650"/>
      <c r="E650"/>
      <c r="F650"/>
      <c r="G650"/>
      <c r="H650"/>
      <c r="I650"/>
      <c r="J650"/>
      <c r="K650"/>
      <c r="L650"/>
      <c r="M650"/>
      <c r="N650"/>
      <c r="O650"/>
    </row>
    <row r="651" spans="2:15" x14ac:dyDescent="0.25">
      <c r="B651"/>
      <c r="C651"/>
      <c r="D651"/>
      <c r="E651"/>
      <c r="F651"/>
      <c r="G651"/>
      <c r="H651"/>
      <c r="I651"/>
      <c r="J651"/>
      <c r="K651"/>
      <c r="L651"/>
      <c r="M651"/>
      <c r="N651"/>
      <c r="O651"/>
    </row>
    <row r="652" spans="2:15" x14ac:dyDescent="0.25">
      <c r="B652"/>
      <c r="C652"/>
      <c r="D652"/>
      <c r="E652"/>
      <c r="F652"/>
      <c r="G652"/>
      <c r="H652"/>
      <c r="I652"/>
      <c r="J652"/>
      <c r="K652"/>
      <c r="L652"/>
      <c r="M652"/>
      <c r="N652"/>
      <c r="O652"/>
    </row>
    <row r="653" spans="2:15" x14ac:dyDescent="0.25">
      <c r="B653"/>
      <c r="C653"/>
      <c r="D653"/>
      <c r="E653"/>
      <c r="F653"/>
      <c r="G653"/>
      <c r="H653"/>
      <c r="I653"/>
      <c r="J653"/>
      <c r="K653"/>
      <c r="L653"/>
      <c r="M653"/>
      <c r="N653"/>
      <c r="O653"/>
    </row>
    <row r="654" spans="2:15" x14ac:dyDescent="0.25">
      <c r="B654"/>
      <c r="C654"/>
      <c r="D654"/>
      <c r="E654"/>
      <c r="F654"/>
      <c r="G654"/>
      <c r="H654"/>
      <c r="I654"/>
      <c r="J654"/>
      <c r="K654"/>
      <c r="L654"/>
      <c r="M654"/>
      <c r="N654"/>
      <c r="O654"/>
    </row>
    <row r="655" spans="2:15" x14ac:dyDescent="0.25">
      <c r="B655"/>
      <c r="C655"/>
      <c r="D655"/>
      <c r="E655"/>
      <c r="F655"/>
      <c r="G655"/>
      <c r="H655"/>
      <c r="I655"/>
      <c r="J655"/>
      <c r="K655"/>
      <c r="L655"/>
      <c r="M655"/>
      <c r="N655"/>
      <c r="O655"/>
    </row>
    <row r="656" spans="2:15" x14ac:dyDescent="0.25">
      <c r="B656"/>
      <c r="C656"/>
      <c r="D656"/>
      <c r="E656"/>
      <c r="F656"/>
      <c r="G656"/>
      <c r="H656"/>
      <c r="I656"/>
      <c r="J656"/>
      <c r="K656"/>
      <c r="L656"/>
      <c r="M656"/>
      <c r="N656"/>
      <c r="O656"/>
    </row>
    <row r="657" spans="2:15" x14ac:dyDescent="0.25">
      <c r="B657"/>
      <c r="C657"/>
      <c r="D657"/>
      <c r="E657"/>
      <c r="F657"/>
      <c r="G657"/>
      <c r="H657"/>
      <c r="I657"/>
      <c r="J657"/>
      <c r="K657"/>
      <c r="L657"/>
      <c r="M657"/>
      <c r="N657"/>
      <c r="O657"/>
    </row>
    <row r="658" spans="2:15" x14ac:dyDescent="0.25">
      <c r="B658"/>
      <c r="C658"/>
      <c r="D658"/>
      <c r="E658"/>
      <c r="F658"/>
      <c r="G658"/>
      <c r="H658"/>
      <c r="I658"/>
      <c r="J658"/>
      <c r="K658"/>
      <c r="L658"/>
      <c r="M658"/>
      <c r="N658"/>
      <c r="O658"/>
    </row>
    <row r="659" spans="2:15" x14ac:dyDescent="0.25">
      <c r="B659"/>
      <c r="C659"/>
      <c r="D659"/>
      <c r="E659"/>
      <c r="F659"/>
      <c r="G659"/>
      <c r="H659"/>
      <c r="I659"/>
      <c r="J659"/>
      <c r="K659"/>
      <c r="L659"/>
      <c r="M659"/>
      <c r="N659"/>
      <c r="O659"/>
    </row>
    <row r="660" spans="2:15" x14ac:dyDescent="0.25">
      <c r="B660"/>
      <c r="C660"/>
      <c r="D660"/>
      <c r="E660"/>
      <c r="F660"/>
      <c r="G660"/>
      <c r="H660"/>
      <c r="I660"/>
      <c r="J660"/>
      <c r="K660"/>
      <c r="L660"/>
      <c r="M660"/>
      <c r="N660"/>
      <c r="O660"/>
    </row>
    <row r="661" spans="2:15" x14ac:dyDescent="0.25">
      <c r="B661"/>
      <c r="C661"/>
      <c r="D661"/>
      <c r="E661"/>
      <c r="F661"/>
      <c r="G661"/>
      <c r="H661"/>
      <c r="I661"/>
      <c r="J661"/>
      <c r="K661"/>
      <c r="L661"/>
      <c r="M661"/>
      <c r="N661"/>
      <c r="O661"/>
    </row>
    <row r="662" spans="2:15" x14ac:dyDescent="0.25">
      <c r="B662"/>
      <c r="C662"/>
      <c r="D662"/>
      <c r="E662"/>
      <c r="F662"/>
      <c r="G662"/>
      <c r="H662"/>
      <c r="I662"/>
      <c r="J662"/>
      <c r="K662"/>
      <c r="L662"/>
      <c r="M662"/>
      <c r="N662"/>
      <c r="O662"/>
    </row>
    <row r="663" spans="2:15" x14ac:dyDescent="0.25">
      <c r="B663"/>
      <c r="C663"/>
      <c r="D663"/>
      <c r="E663"/>
      <c r="F663"/>
      <c r="G663"/>
      <c r="H663"/>
      <c r="I663"/>
      <c r="J663"/>
      <c r="K663"/>
      <c r="L663"/>
      <c r="M663"/>
      <c r="N663"/>
      <c r="O663"/>
    </row>
    <row r="664" spans="2:15" x14ac:dyDescent="0.25">
      <c r="B664"/>
      <c r="C664"/>
      <c r="D664"/>
      <c r="E664"/>
      <c r="F664"/>
      <c r="G664"/>
      <c r="H664"/>
      <c r="I664"/>
      <c r="J664"/>
      <c r="K664"/>
      <c r="L664"/>
      <c r="M664"/>
      <c r="N664"/>
      <c r="O664"/>
    </row>
    <row r="665" spans="2:15" x14ac:dyDescent="0.25">
      <c r="B665"/>
      <c r="C665"/>
      <c r="D665"/>
      <c r="E665"/>
      <c r="F665"/>
      <c r="G665"/>
      <c r="H665"/>
      <c r="I665"/>
      <c r="J665"/>
      <c r="K665"/>
      <c r="L665"/>
      <c r="M665"/>
      <c r="N665"/>
      <c r="O665"/>
    </row>
    <row r="666" spans="2:15" x14ac:dyDescent="0.25">
      <c r="B666"/>
      <c r="C666"/>
      <c r="D666"/>
      <c r="E666"/>
      <c r="F666"/>
      <c r="G666"/>
      <c r="H666"/>
      <c r="I666"/>
      <c r="J666"/>
      <c r="K666"/>
      <c r="L666"/>
      <c r="M666"/>
      <c r="N666"/>
      <c r="O666"/>
    </row>
    <row r="667" spans="2:15" x14ac:dyDescent="0.25">
      <c r="B667"/>
      <c r="C667"/>
      <c r="D667"/>
      <c r="E667"/>
      <c r="F667"/>
      <c r="G667"/>
      <c r="H667"/>
      <c r="I667"/>
      <c r="J667"/>
      <c r="K667"/>
      <c r="L667"/>
      <c r="M667"/>
      <c r="N667"/>
      <c r="O667"/>
    </row>
    <row r="668" spans="2:15" x14ac:dyDescent="0.25">
      <c r="B668"/>
      <c r="C668"/>
      <c r="D668"/>
      <c r="E668"/>
      <c r="F668"/>
      <c r="G668"/>
      <c r="H668"/>
      <c r="I668"/>
      <c r="J668"/>
      <c r="K668"/>
      <c r="L668"/>
      <c r="M668"/>
      <c r="N668"/>
      <c r="O668"/>
    </row>
    <row r="669" spans="2:15" x14ac:dyDescent="0.25">
      <c r="B669"/>
      <c r="C669"/>
      <c r="D669"/>
      <c r="E669"/>
      <c r="F669"/>
      <c r="G669"/>
      <c r="H669"/>
      <c r="I669"/>
      <c r="J669"/>
      <c r="K669"/>
      <c r="L669"/>
      <c r="M669"/>
      <c r="N669"/>
      <c r="O669"/>
    </row>
    <row r="670" spans="2:15" x14ac:dyDescent="0.25">
      <c r="B670"/>
      <c r="C670"/>
      <c r="D670"/>
      <c r="E670"/>
      <c r="F670"/>
      <c r="G670"/>
      <c r="H670"/>
      <c r="I670"/>
      <c r="J670"/>
      <c r="K670"/>
      <c r="L670"/>
      <c r="M670"/>
      <c r="N670"/>
      <c r="O670"/>
    </row>
    <row r="671" spans="2:15" x14ac:dyDescent="0.25">
      <c r="B671"/>
      <c r="C671"/>
      <c r="D671"/>
      <c r="E671"/>
      <c r="F671"/>
      <c r="G671"/>
      <c r="H671"/>
      <c r="I671"/>
      <c r="J671"/>
      <c r="K671"/>
      <c r="L671"/>
      <c r="M671"/>
      <c r="N671"/>
      <c r="O671"/>
    </row>
    <row r="672" spans="2:15" x14ac:dyDescent="0.25">
      <c r="B672"/>
      <c r="C672"/>
      <c r="D672"/>
      <c r="E672"/>
      <c r="F672"/>
      <c r="G672"/>
      <c r="H672"/>
      <c r="I672"/>
      <c r="J672"/>
      <c r="K672"/>
      <c r="L672"/>
      <c r="M672"/>
      <c r="N672"/>
      <c r="O672"/>
    </row>
    <row r="673" spans="2:15" x14ac:dyDescent="0.25">
      <c r="B673"/>
      <c r="C673"/>
      <c r="D673"/>
      <c r="E673"/>
      <c r="F673"/>
      <c r="G673"/>
      <c r="H673"/>
      <c r="I673"/>
      <c r="J673"/>
      <c r="K673"/>
      <c r="L673"/>
      <c r="M673"/>
      <c r="N673"/>
      <c r="O673"/>
    </row>
    <row r="674" spans="2:15" x14ac:dyDescent="0.25">
      <c r="B674"/>
      <c r="C674"/>
      <c r="D674"/>
      <c r="E674"/>
      <c r="F674"/>
      <c r="G674"/>
      <c r="H674"/>
      <c r="I674"/>
      <c r="J674"/>
      <c r="K674"/>
      <c r="L674"/>
      <c r="M674"/>
      <c r="N674"/>
      <c r="O674"/>
    </row>
    <row r="675" spans="2:15" x14ac:dyDescent="0.25">
      <c r="B675"/>
      <c r="C675"/>
      <c r="D675"/>
      <c r="E675"/>
      <c r="F675"/>
      <c r="G675"/>
      <c r="H675"/>
      <c r="I675"/>
      <c r="J675"/>
      <c r="K675"/>
      <c r="L675"/>
      <c r="M675"/>
      <c r="N675"/>
      <c r="O675"/>
    </row>
    <row r="676" spans="2:15" x14ac:dyDescent="0.25">
      <c r="B676"/>
      <c r="C676"/>
      <c r="D676"/>
      <c r="E676"/>
      <c r="F676"/>
      <c r="G676"/>
      <c r="H676"/>
      <c r="I676"/>
      <c r="J676"/>
      <c r="K676"/>
      <c r="L676"/>
      <c r="M676"/>
      <c r="N676"/>
      <c r="O676"/>
    </row>
    <row r="677" spans="2:15" x14ac:dyDescent="0.25">
      <c r="B677"/>
      <c r="C677"/>
      <c r="D677"/>
      <c r="E677"/>
      <c r="F677"/>
      <c r="G677"/>
      <c r="H677"/>
      <c r="I677"/>
      <c r="J677"/>
      <c r="K677"/>
      <c r="L677"/>
      <c r="M677"/>
      <c r="N677"/>
      <c r="O677"/>
    </row>
    <row r="678" spans="2:15" x14ac:dyDescent="0.25">
      <c r="B678"/>
      <c r="C678"/>
      <c r="D678"/>
      <c r="E678"/>
      <c r="F678"/>
      <c r="G678"/>
      <c r="H678"/>
      <c r="I678"/>
      <c r="J678"/>
      <c r="K678"/>
      <c r="L678"/>
      <c r="M678"/>
      <c r="N678"/>
      <c r="O678"/>
    </row>
    <row r="679" spans="2:15" x14ac:dyDescent="0.25">
      <c r="B679"/>
      <c r="C679"/>
      <c r="D679"/>
      <c r="E679"/>
      <c r="F679"/>
      <c r="G679"/>
      <c r="H679"/>
      <c r="I679"/>
      <c r="J679"/>
      <c r="K679"/>
      <c r="L679"/>
      <c r="M679"/>
      <c r="N679"/>
      <c r="O679"/>
    </row>
    <row r="680" spans="2:15" x14ac:dyDescent="0.25">
      <c r="B680"/>
      <c r="C680"/>
      <c r="D680"/>
      <c r="E680"/>
      <c r="F680"/>
      <c r="G680"/>
      <c r="H680"/>
      <c r="I680"/>
      <c r="J680"/>
      <c r="K680"/>
      <c r="L680"/>
      <c r="M680"/>
      <c r="N680"/>
      <c r="O680"/>
    </row>
    <row r="681" spans="2:15" x14ac:dyDescent="0.25">
      <c r="B681"/>
      <c r="C681"/>
      <c r="D681"/>
      <c r="E681"/>
      <c r="F681"/>
      <c r="G681"/>
      <c r="H681"/>
      <c r="I681"/>
      <c r="J681"/>
      <c r="K681"/>
      <c r="L681"/>
      <c r="M681"/>
      <c r="N681"/>
      <c r="O681"/>
    </row>
    <row r="682" spans="2:15" x14ac:dyDescent="0.25">
      <c r="B682"/>
      <c r="C682"/>
      <c r="D682"/>
      <c r="E682"/>
      <c r="F682"/>
      <c r="G682"/>
      <c r="H682"/>
      <c r="I682"/>
      <c r="J682"/>
      <c r="K682"/>
      <c r="L682"/>
      <c r="M682"/>
      <c r="N682"/>
      <c r="O682"/>
    </row>
    <row r="683" spans="2:15" x14ac:dyDescent="0.25">
      <c r="B683"/>
      <c r="C683"/>
      <c r="D683"/>
      <c r="E683"/>
      <c r="F683"/>
      <c r="G683"/>
      <c r="H683"/>
      <c r="I683"/>
      <c r="J683"/>
      <c r="K683"/>
      <c r="L683"/>
      <c r="M683"/>
      <c r="N683"/>
      <c r="O683"/>
    </row>
    <row r="684" spans="2:15" x14ac:dyDescent="0.25">
      <c r="B684"/>
      <c r="C684"/>
      <c r="D684"/>
      <c r="E684"/>
      <c r="F684"/>
      <c r="G684"/>
      <c r="H684"/>
      <c r="I684"/>
      <c r="J684"/>
      <c r="K684"/>
      <c r="L684"/>
      <c r="M684"/>
      <c r="N684"/>
      <c r="O684"/>
    </row>
    <row r="685" spans="2:15" x14ac:dyDescent="0.25">
      <c r="B685"/>
      <c r="C685"/>
      <c r="D685"/>
      <c r="E685"/>
      <c r="F685"/>
      <c r="G685"/>
      <c r="H685"/>
      <c r="I685"/>
      <c r="J685"/>
      <c r="K685"/>
      <c r="L685"/>
      <c r="M685"/>
      <c r="N685"/>
      <c r="O685"/>
    </row>
    <row r="686" spans="2:15" x14ac:dyDescent="0.25">
      <c r="B686"/>
      <c r="C686"/>
      <c r="D686"/>
      <c r="E686"/>
      <c r="F686"/>
      <c r="G686"/>
      <c r="H686"/>
      <c r="I686"/>
      <c r="J686"/>
      <c r="K686"/>
      <c r="L686"/>
      <c r="M686"/>
      <c r="N686"/>
      <c r="O686"/>
    </row>
    <row r="687" spans="2:15" x14ac:dyDescent="0.25">
      <c r="B687"/>
      <c r="C687"/>
      <c r="D687"/>
      <c r="E687"/>
      <c r="F687"/>
      <c r="G687"/>
      <c r="H687"/>
      <c r="I687"/>
      <c r="J687"/>
      <c r="K687"/>
      <c r="L687"/>
      <c r="M687"/>
      <c r="N687"/>
      <c r="O687"/>
    </row>
    <row r="688" spans="2:15" x14ac:dyDescent="0.25">
      <c r="B688"/>
      <c r="C688"/>
      <c r="D688"/>
      <c r="E688"/>
      <c r="F688"/>
      <c r="G688"/>
      <c r="H688"/>
      <c r="I688"/>
      <c r="J688"/>
      <c r="K688"/>
      <c r="L688"/>
      <c r="M688"/>
      <c r="N688"/>
      <c r="O688"/>
    </row>
    <row r="689" spans="2:15" x14ac:dyDescent="0.25">
      <c r="B689"/>
      <c r="C689"/>
      <c r="D689"/>
      <c r="E689"/>
      <c r="F689"/>
      <c r="G689"/>
      <c r="H689"/>
      <c r="I689"/>
      <c r="J689"/>
      <c r="K689"/>
      <c r="L689"/>
      <c r="M689"/>
      <c r="N689"/>
      <c r="O689"/>
    </row>
    <row r="690" spans="2:15" x14ac:dyDescent="0.25">
      <c r="B690"/>
      <c r="C690"/>
      <c r="D690"/>
      <c r="E690"/>
      <c r="F690"/>
      <c r="G690"/>
      <c r="H690"/>
      <c r="I690"/>
      <c r="J690"/>
      <c r="K690"/>
      <c r="L690"/>
      <c r="M690"/>
      <c r="N690"/>
      <c r="O690"/>
    </row>
    <row r="691" spans="2:15" x14ac:dyDescent="0.25">
      <c r="B691"/>
      <c r="C691"/>
      <c r="D691"/>
      <c r="E691"/>
      <c r="F691"/>
      <c r="G691"/>
      <c r="H691"/>
      <c r="I691"/>
      <c r="J691"/>
      <c r="K691"/>
      <c r="L691"/>
      <c r="M691"/>
      <c r="N691"/>
      <c r="O691"/>
    </row>
    <row r="692" spans="2:15" x14ac:dyDescent="0.25">
      <c r="B692"/>
      <c r="C692"/>
      <c r="D692"/>
      <c r="E692"/>
      <c r="F692"/>
      <c r="G692"/>
      <c r="H692"/>
      <c r="I692"/>
      <c r="J692"/>
      <c r="K692"/>
      <c r="L692"/>
      <c r="M692"/>
      <c r="N692"/>
      <c r="O692"/>
    </row>
    <row r="693" spans="2:15" x14ac:dyDescent="0.25">
      <c r="B693"/>
      <c r="C693"/>
      <c r="D693"/>
      <c r="E693"/>
      <c r="F693"/>
      <c r="G693"/>
      <c r="H693"/>
      <c r="I693"/>
      <c r="J693"/>
      <c r="K693"/>
      <c r="L693"/>
      <c r="M693"/>
      <c r="N693"/>
      <c r="O693"/>
    </row>
    <row r="694" spans="2:15" x14ac:dyDescent="0.25">
      <c r="B694"/>
      <c r="C694"/>
      <c r="D694"/>
      <c r="E694"/>
      <c r="F694"/>
      <c r="G694"/>
      <c r="H694"/>
      <c r="I694"/>
      <c r="J694"/>
      <c r="K694"/>
      <c r="L694"/>
      <c r="M694"/>
      <c r="N694"/>
      <c r="O694"/>
    </row>
    <row r="695" spans="2:15" x14ac:dyDescent="0.25">
      <c r="B695"/>
      <c r="C695"/>
      <c r="D695"/>
      <c r="E695"/>
      <c r="F695"/>
      <c r="G695"/>
      <c r="H695"/>
      <c r="I695"/>
      <c r="J695"/>
      <c r="K695"/>
      <c r="L695"/>
      <c r="M695"/>
      <c r="N695"/>
      <c r="O695"/>
    </row>
    <row r="696" spans="2:15" x14ac:dyDescent="0.25">
      <c r="B696"/>
      <c r="C696"/>
      <c r="D696"/>
      <c r="E696"/>
      <c r="F696"/>
      <c r="G696"/>
      <c r="H696"/>
      <c r="I696"/>
      <c r="J696"/>
      <c r="K696"/>
      <c r="L696"/>
      <c r="M696"/>
      <c r="N696"/>
      <c r="O696"/>
    </row>
    <row r="697" spans="2:15" x14ac:dyDescent="0.25">
      <c r="B697"/>
      <c r="C697"/>
      <c r="D697"/>
      <c r="E697"/>
      <c r="F697"/>
      <c r="G697"/>
      <c r="H697"/>
      <c r="I697"/>
      <c r="J697"/>
      <c r="K697"/>
      <c r="L697"/>
      <c r="M697"/>
      <c r="N697"/>
      <c r="O697"/>
    </row>
    <row r="698" spans="2:15" x14ac:dyDescent="0.25">
      <c r="B698"/>
      <c r="C698"/>
      <c r="D698"/>
      <c r="E698"/>
      <c r="F698"/>
      <c r="G698"/>
      <c r="H698"/>
      <c r="I698"/>
      <c r="J698"/>
      <c r="K698"/>
      <c r="L698"/>
      <c r="M698"/>
      <c r="N698"/>
      <c r="O698"/>
    </row>
    <row r="699" spans="2:15" x14ac:dyDescent="0.25">
      <c r="B699"/>
      <c r="C699"/>
      <c r="D699"/>
      <c r="E699"/>
      <c r="F699"/>
      <c r="G699"/>
      <c r="H699"/>
      <c r="I699"/>
      <c r="J699"/>
      <c r="K699"/>
      <c r="L699"/>
      <c r="M699"/>
      <c r="N699"/>
      <c r="O699"/>
    </row>
    <row r="700" spans="2:15" x14ac:dyDescent="0.25">
      <c r="B700"/>
      <c r="C700"/>
      <c r="D700"/>
      <c r="E700"/>
      <c r="F700"/>
      <c r="G700"/>
      <c r="H700"/>
      <c r="I700"/>
      <c r="J700"/>
      <c r="K700"/>
      <c r="L700"/>
      <c r="M700"/>
      <c r="N700"/>
      <c r="O700"/>
    </row>
    <row r="701" spans="2:15" x14ac:dyDescent="0.25">
      <c r="B701"/>
      <c r="C701"/>
      <c r="D701"/>
      <c r="E701"/>
      <c r="F701"/>
      <c r="G701"/>
      <c r="H701"/>
      <c r="I701"/>
      <c r="J701"/>
      <c r="K701"/>
      <c r="L701"/>
      <c r="M701"/>
      <c r="N701"/>
      <c r="O701"/>
    </row>
    <row r="702" spans="2:15" x14ac:dyDescent="0.25">
      <c r="B702"/>
      <c r="C702"/>
      <c r="D702"/>
      <c r="E702"/>
      <c r="F702"/>
      <c r="G702"/>
      <c r="H702"/>
      <c r="I702"/>
      <c r="J702"/>
      <c r="K702"/>
      <c r="L702"/>
      <c r="M702"/>
      <c r="N702"/>
      <c r="O702"/>
    </row>
    <row r="703" spans="2:15" x14ac:dyDescent="0.25">
      <c r="B703"/>
      <c r="C703"/>
      <c r="D703"/>
      <c r="E703"/>
      <c r="F703"/>
      <c r="G703"/>
      <c r="H703"/>
      <c r="I703"/>
      <c r="J703"/>
      <c r="K703"/>
      <c r="L703"/>
      <c r="M703"/>
      <c r="N703"/>
      <c r="O703"/>
    </row>
    <row r="704" spans="2:15" x14ac:dyDescent="0.25">
      <c r="B704"/>
      <c r="C704"/>
      <c r="D704"/>
      <c r="E704"/>
      <c r="F704"/>
      <c r="G704"/>
      <c r="H704"/>
      <c r="I704"/>
      <c r="J704"/>
      <c r="K704"/>
      <c r="L704"/>
      <c r="M704"/>
      <c r="N704"/>
      <c r="O704"/>
    </row>
    <row r="705" spans="2:15" x14ac:dyDescent="0.25">
      <c r="B705"/>
      <c r="C705"/>
      <c r="D705"/>
      <c r="E705"/>
      <c r="F705"/>
      <c r="G705"/>
      <c r="H705"/>
      <c r="I705"/>
      <c r="J705"/>
      <c r="K705"/>
      <c r="L705"/>
      <c r="M705"/>
      <c r="N705"/>
      <c r="O705"/>
    </row>
    <row r="706" spans="2:15" x14ac:dyDescent="0.25">
      <c r="B706"/>
      <c r="C706"/>
      <c r="D706"/>
      <c r="E706"/>
      <c r="F706"/>
      <c r="G706"/>
      <c r="H706"/>
      <c r="I706"/>
      <c r="J706"/>
      <c r="K706"/>
      <c r="L706"/>
      <c r="M706"/>
      <c r="N706"/>
      <c r="O706"/>
    </row>
    <row r="707" spans="2:15" x14ac:dyDescent="0.25">
      <c r="B707"/>
      <c r="C707"/>
      <c r="D707"/>
      <c r="E707"/>
      <c r="F707"/>
      <c r="G707"/>
      <c r="H707"/>
      <c r="I707"/>
      <c r="J707"/>
      <c r="K707"/>
      <c r="L707"/>
      <c r="M707"/>
      <c r="N707"/>
      <c r="O707"/>
    </row>
    <row r="708" spans="2:15" x14ac:dyDescent="0.25">
      <c r="B708"/>
      <c r="C708"/>
      <c r="D708"/>
      <c r="E708"/>
      <c r="F708"/>
      <c r="G708"/>
      <c r="H708"/>
      <c r="I708"/>
      <c r="J708"/>
      <c r="K708"/>
      <c r="L708"/>
      <c r="M708"/>
      <c r="N708"/>
      <c r="O708"/>
    </row>
    <row r="709" spans="2:15" x14ac:dyDescent="0.25">
      <c r="B709"/>
      <c r="C709"/>
      <c r="D709"/>
      <c r="E709"/>
      <c r="F709"/>
      <c r="G709"/>
      <c r="H709"/>
      <c r="I709"/>
      <c r="J709"/>
      <c r="K709"/>
      <c r="L709"/>
      <c r="M709"/>
      <c r="N709"/>
      <c r="O709"/>
    </row>
    <row r="710" spans="2:15" x14ac:dyDescent="0.25">
      <c r="B710"/>
      <c r="C710"/>
      <c r="D710"/>
      <c r="E710"/>
      <c r="F710"/>
      <c r="G710"/>
      <c r="H710"/>
      <c r="I710"/>
      <c r="J710"/>
      <c r="K710"/>
      <c r="L710"/>
      <c r="M710"/>
      <c r="N710"/>
      <c r="O710"/>
    </row>
    <row r="711" spans="2:15" x14ac:dyDescent="0.25">
      <c r="B711"/>
      <c r="C711"/>
      <c r="D711"/>
      <c r="E711"/>
      <c r="F711"/>
      <c r="G711"/>
      <c r="H711"/>
      <c r="I711"/>
      <c r="J711"/>
      <c r="K711"/>
      <c r="L711"/>
      <c r="M711"/>
      <c r="N711"/>
      <c r="O711"/>
    </row>
    <row r="712" spans="2:15" x14ac:dyDescent="0.25">
      <c r="B712"/>
      <c r="C712"/>
      <c r="D712"/>
      <c r="E712"/>
      <c r="F712"/>
      <c r="G712"/>
      <c r="H712"/>
      <c r="I712"/>
      <c r="J712"/>
      <c r="K712"/>
      <c r="L712"/>
      <c r="M712"/>
      <c r="N712"/>
      <c r="O712"/>
    </row>
    <row r="713" spans="2:15" x14ac:dyDescent="0.25">
      <c r="B713"/>
      <c r="C713"/>
      <c r="D713"/>
      <c r="E713"/>
      <c r="F713"/>
      <c r="G713"/>
      <c r="H713"/>
      <c r="I713"/>
      <c r="J713"/>
      <c r="K713"/>
      <c r="L713"/>
      <c r="M713"/>
      <c r="N713"/>
      <c r="O713"/>
    </row>
    <row r="714" spans="2:15" x14ac:dyDescent="0.25">
      <c r="B714"/>
      <c r="C714"/>
      <c r="D714"/>
      <c r="E714"/>
      <c r="F714"/>
      <c r="G714"/>
      <c r="H714"/>
      <c r="I714"/>
      <c r="J714"/>
      <c r="K714"/>
      <c r="L714"/>
      <c r="M714"/>
      <c r="N714"/>
      <c r="O714"/>
    </row>
    <row r="715" spans="2:15" x14ac:dyDescent="0.25">
      <c r="B715"/>
      <c r="C715"/>
      <c r="D715"/>
      <c r="E715"/>
      <c r="F715"/>
      <c r="G715"/>
      <c r="H715"/>
      <c r="I715"/>
      <c r="J715"/>
      <c r="K715"/>
      <c r="L715"/>
      <c r="M715"/>
      <c r="N715"/>
      <c r="O715"/>
    </row>
    <row r="716" spans="2:15" x14ac:dyDescent="0.25">
      <c r="B716"/>
      <c r="C716"/>
      <c r="D716"/>
      <c r="E716"/>
      <c r="F716"/>
      <c r="G716"/>
      <c r="H716"/>
      <c r="I716"/>
      <c r="J716"/>
      <c r="K716"/>
      <c r="L716"/>
      <c r="M716"/>
      <c r="N716"/>
      <c r="O716"/>
    </row>
    <row r="717" spans="2:15" x14ac:dyDescent="0.25">
      <c r="B717"/>
      <c r="C717"/>
      <c r="D717"/>
      <c r="E717"/>
      <c r="F717"/>
      <c r="G717"/>
      <c r="H717"/>
      <c r="I717"/>
      <c r="J717"/>
      <c r="K717"/>
      <c r="L717"/>
      <c r="M717"/>
      <c r="N717"/>
      <c r="O717"/>
    </row>
    <row r="718" spans="2:15" x14ac:dyDescent="0.25">
      <c r="B718"/>
      <c r="C718"/>
      <c r="D718"/>
      <c r="E718"/>
      <c r="F718"/>
      <c r="G718"/>
      <c r="H718"/>
      <c r="I718"/>
      <c r="J718"/>
      <c r="K718"/>
      <c r="L718"/>
      <c r="M718"/>
      <c r="N718"/>
      <c r="O718"/>
    </row>
    <row r="719" spans="2:15" x14ac:dyDescent="0.25">
      <c r="B719"/>
      <c r="C719"/>
      <c r="D719"/>
      <c r="E719"/>
      <c r="F719"/>
      <c r="G719"/>
      <c r="H719"/>
      <c r="I719"/>
      <c r="J719"/>
      <c r="K719"/>
      <c r="L719"/>
      <c r="M719"/>
      <c r="N719"/>
      <c r="O719"/>
    </row>
    <row r="720" spans="2:15" x14ac:dyDescent="0.25">
      <c r="B720"/>
      <c r="C720"/>
      <c r="D720"/>
      <c r="E720"/>
      <c r="F720"/>
      <c r="G720"/>
      <c r="H720"/>
      <c r="I720"/>
      <c r="J720"/>
      <c r="K720"/>
      <c r="L720"/>
      <c r="M720"/>
      <c r="N720"/>
      <c r="O720"/>
    </row>
    <row r="721" spans="2:15" x14ac:dyDescent="0.25">
      <c r="B721"/>
      <c r="C721"/>
      <c r="D721"/>
      <c r="E721"/>
      <c r="F721"/>
      <c r="G721"/>
      <c r="H721"/>
      <c r="I721"/>
      <c r="J721"/>
      <c r="K721"/>
      <c r="L721"/>
      <c r="M721"/>
      <c r="N721"/>
      <c r="O721"/>
    </row>
    <row r="722" spans="2:15" x14ac:dyDescent="0.25">
      <c r="B722"/>
      <c r="C722"/>
      <c r="D722"/>
      <c r="E722"/>
      <c r="F722"/>
      <c r="G722"/>
      <c r="H722"/>
      <c r="I722"/>
      <c r="J722"/>
      <c r="K722"/>
      <c r="L722"/>
      <c r="M722"/>
      <c r="N722"/>
      <c r="O722"/>
    </row>
    <row r="723" spans="2:15" x14ac:dyDescent="0.25">
      <c r="B723"/>
      <c r="C723"/>
      <c r="D723"/>
      <c r="E723"/>
      <c r="F723"/>
      <c r="G723"/>
      <c r="H723"/>
      <c r="I723"/>
      <c r="J723"/>
      <c r="K723"/>
      <c r="L723"/>
      <c r="M723"/>
      <c r="N723"/>
      <c r="O723"/>
    </row>
    <row r="724" spans="2:15" x14ac:dyDescent="0.25">
      <c r="B724"/>
      <c r="C724"/>
      <c r="D724"/>
      <c r="E724"/>
      <c r="F724"/>
      <c r="G724"/>
      <c r="H724"/>
      <c r="I724"/>
      <c r="J724"/>
      <c r="K724"/>
      <c r="L724"/>
      <c r="M724"/>
      <c r="N724"/>
      <c r="O724"/>
    </row>
    <row r="725" spans="2:15" x14ac:dyDescent="0.25">
      <c r="B725"/>
      <c r="C725"/>
      <c r="D725"/>
      <c r="E725"/>
      <c r="F725"/>
      <c r="G725"/>
      <c r="H725"/>
      <c r="I725"/>
      <c r="J725"/>
      <c r="K725"/>
      <c r="L725"/>
      <c r="M725"/>
      <c r="N725"/>
      <c r="O725"/>
    </row>
    <row r="726" spans="2:15" x14ac:dyDescent="0.25">
      <c r="B726"/>
      <c r="C726"/>
      <c r="D726"/>
      <c r="E726"/>
      <c r="F726"/>
      <c r="G726"/>
      <c r="H726"/>
      <c r="I726"/>
      <c r="J726"/>
      <c r="K726"/>
      <c r="L726"/>
      <c r="M726"/>
      <c r="N726"/>
      <c r="O726"/>
    </row>
    <row r="727" spans="2:15" x14ac:dyDescent="0.25">
      <c r="B727"/>
      <c r="C727"/>
      <c r="D727"/>
      <c r="E727"/>
      <c r="F727"/>
      <c r="G727"/>
      <c r="H727"/>
      <c r="I727"/>
      <c r="J727"/>
      <c r="K727"/>
      <c r="L727"/>
      <c r="M727"/>
      <c r="N727"/>
      <c r="O727"/>
    </row>
    <row r="728" spans="2:15" x14ac:dyDescent="0.25">
      <c r="B728"/>
      <c r="C728"/>
      <c r="D728"/>
      <c r="E728"/>
      <c r="F728"/>
      <c r="G728"/>
      <c r="H728"/>
      <c r="I728"/>
      <c r="J728"/>
      <c r="K728"/>
      <c r="L728"/>
      <c r="M728"/>
      <c r="N728"/>
      <c r="O728"/>
    </row>
    <row r="729" spans="2:15" x14ac:dyDescent="0.25">
      <c r="B729"/>
      <c r="C729"/>
      <c r="D729"/>
      <c r="E729"/>
      <c r="F729"/>
      <c r="G729"/>
      <c r="H729"/>
      <c r="I729"/>
      <c r="J729"/>
      <c r="K729"/>
      <c r="L729"/>
      <c r="M729"/>
      <c r="N729"/>
      <c r="O729"/>
    </row>
    <row r="730" spans="2:15" x14ac:dyDescent="0.25">
      <c r="B730"/>
      <c r="C730"/>
      <c r="D730"/>
      <c r="E730"/>
      <c r="F730"/>
      <c r="G730"/>
      <c r="H730"/>
      <c r="I730"/>
      <c r="J730"/>
      <c r="K730"/>
      <c r="L730"/>
      <c r="M730"/>
      <c r="N730"/>
      <c r="O730"/>
    </row>
    <row r="731" spans="2:15" x14ac:dyDescent="0.25">
      <c r="B731"/>
      <c r="C731"/>
      <c r="D731"/>
      <c r="E731"/>
      <c r="F731"/>
      <c r="G731"/>
      <c r="H731"/>
      <c r="I731"/>
      <c r="J731"/>
      <c r="K731"/>
      <c r="L731"/>
      <c r="M731"/>
      <c r="N731"/>
      <c r="O731"/>
    </row>
    <row r="732" spans="2:15" x14ac:dyDescent="0.25">
      <c r="B732"/>
      <c r="C732"/>
      <c r="D732"/>
      <c r="E732"/>
      <c r="F732"/>
      <c r="G732"/>
      <c r="H732"/>
      <c r="I732"/>
      <c r="J732"/>
      <c r="K732"/>
      <c r="L732"/>
      <c r="M732"/>
      <c r="N732"/>
      <c r="O732"/>
    </row>
    <row r="733" spans="2:15" x14ac:dyDescent="0.25">
      <c r="B733"/>
      <c r="C733"/>
      <c r="D733"/>
      <c r="E733"/>
      <c r="F733"/>
      <c r="G733"/>
      <c r="H733"/>
      <c r="I733"/>
      <c r="J733"/>
      <c r="K733"/>
      <c r="L733"/>
      <c r="M733"/>
      <c r="N733"/>
      <c r="O733"/>
    </row>
    <row r="734" spans="2:15" x14ac:dyDescent="0.25">
      <c r="B734"/>
      <c r="C734"/>
      <c r="D734"/>
      <c r="E734"/>
      <c r="F734"/>
      <c r="G734"/>
      <c r="H734"/>
      <c r="I734"/>
      <c r="J734"/>
      <c r="K734"/>
      <c r="L734"/>
      <c r="M734"/>
      <c r="N734"/>
      <c r="O734"/>
    </row>
    <row r="735" spans="2:15" x14ac:dyDescent="0.25">
      <c r="B735"/>
      <c r="C735"/>
      <c r="D735"/>
      <c r="E735"/>
      <c r="F735"/>
      <c r="G735"/>
      <c r="H735"/>
      <c r="I735"/>
      <c r="J735"/>
      <c r="K735"/>
      <c r="L735"/>
      <c r="M735"/>
      <c r="N735"/>
      <c r="O735"/>
    </row>
    <row r="736" spans="2:15" x14ac:dyDescent="0.25">
      <c r="B736"/>
      <c r="C736"/>
      <c r="D736"/>
      <c r="E736"/>
      <c r="F736"/>
      <c r="G736"/>
      <c r="H736"/>
      <c r="I736"/>
      <c r="J736"/>
      <c r="K736"/>
      <c r="L736"/>
      <c r="M736"/>
      <c r="N736"/>
      <c r="O736"/>
    </row>
    <row r="737" spans="2:15" x14ac:dyDescent="0.25">
      <c r="B737"/>
      <c r="C737"/>
      <c r="D737"/>
      <c r="E737"/>
      <c r="F737"/>
      <c r="G737"/>
      <c r="H737"/>
      <c r="I737"/>
      <c r="J737"/>
      <c r="K737"/>
      <c r="L737"/>
      <c r="M737"/>
      <c r="N737"/>
      <c r="O737"/>
    </row>
    <row r="738" spans="2:15" x14ac:dyDescent="0.25">
      <c r="B738"/>
      <c r="C738"/>
      <c r="D738"/>
      <c r="E738"/>
      <c r="F738"/>
      <c r="G738"/>
      <c r="H738"/>
      <c r="I738"/>
      <c r="J738"/>
      <c r="K738"/>
      <c r="L738"/>
      <c r="M738"/>
      <c r="N738"/>
      <c r="O738"/>
    </row>
    <row r="739" spans="2:15" x14ac:dyDescent="0.25">
      <c r="B739"/>
      <c r="C739"/>
      <c r="D739"/>
      <c r="E739"/>
      <c r="F739"/>
      <c r="G739"/>
      <c r="H739"/>
      <c r="I739"/>
      <c r="J739"/>
      <c r="K739"/>
      <c r="L739"/>
      <c r="M739"/>
      <c r="N739"/>
      <c r="O739"/>
    </row>
    <row r="740" spans="2:15" x14ac:dyDescent="0.25">
      <c r="B740"/>
      <c r="C740"/>
      <c r="D740"/>
      <c r="E740"/>
      <c r="F740"/>
      <c r="G740"/>
      <c r="H740"/>
      <c r="I740"/>
      <c r="J740"/>
      <c r="K740"/>
      <c r="L740"/>
      <c r="M740"/>
      <c r="N740"/>
      <c r="O740"/>
    </row>
    <row r="741" spans="2:15" x14ac:dyDescent="0.25">
      <c r="B741"/>
      <c r="C741"/>
      <c r="D741"/>
      <c r="E741"/>
      <c r="F741"/>
      <c r="G741"/>
      <c r="H741"/>
      <c r="I741"/>
      <c r="J741"/>
      <c r="K741"/>
      <c r="L741"/>
      <c r="M741"/>
      <c r="N741"/>
      <c r="O741"/>
    </row>
    <row r="742" spans="2:15" x14ac:dyDescent="0.25">
      <c r="B742"/>
      <c r="C742"/>
      <c r="D742"/>
      <c r="E742"/>
      <c r="F742"/>
      <c r="G742"/>
      <c r="H742"/>
      <c r="I742"/>
      <c r="J742"/>
      <c r="K742"/>
      <c r="L742"/>
      <c r="M742"/>
      <c r="N742"/>
      <c r="O742"/>
    </row>
    <row r="743" spans="2:15" x14ac:dyDescent="0.25">
      <c r="B743"/>
      <c r="C743"/>
      <c r="D743"/>
      <c r="E743"/>
      <c r="F743"/>
      <c r="G743"/>
      <c r="H743"/>
      <c r="I743"/>
      <c r="J743"/>
      <c r="K743"/>
      <c r="L743"/>
      <c r="M743"/>
      <c r="N743"/>
      <c r="O743"/>
    </row>
    <row r="744" spans="2:15" x14ac:dyDescent="0.25">
      <c r="B744"/>
      <c r="C744"/>
      <c r="D744"/>
      <c r="E744"/>
      <c r="F744"/>
      <c r="G744"/>
      <c r="H744"/>
      <c r="I744"/>
      <c r="J744"/>
      <c r="K744"/>
      <c r="L744"/>
      <c r="M744"/>
      <c r="N744"/>
      <c r="O744"/>
    </row>
    <row r="745" spans="2:15" x14ac:dyDescent="0.25">
      <c r="B745"/>
      <c r="C745"/>
      <c r="D745"/>
      <c r="E745"/>
      <c r="F745"/>
      <c r="G745"/>
      <c r="H745"/>
      <c r="I745"/>
      <c r="J745"/>
      <c r="K745"/>
      <c r="L745"/>
      <c r="M745"/>
      <c r="N745"/>
      <c r="O745"/>
    </row>
    <row r="746" spans="2:15" x14ac:dyDescent="0.25">
      <c r="B746"/>
      <c r="C746"/>
      <c r="D746"/>
      <c r="E746"/>
      <c r="F746"/>
      <c r="G746"/>
      <c r="H746"/>
      <c r="I746"/>
      <c r="J746"/>
      <c r="K746"/>
      <c r="L746"/>
      <c r="M746"/>
      <c r="N746"/>
      <c r="O746"/>
    </row>
    <row r="747" spans="2:15" x14ac:dyDescent="0.25">
      <c r="B747"/>
      <c r="C747"/>
      <c r="D747"/>
      <c r="E747"/>
      <c r="F747"/>
      <c r="G747"/>
      <c r="H747"/>
      <c r="I747"/>
      <c r="J747"/>
      <c r="K747"/>
      <c r="L747"/>
      <c r="M747"/>
      <c r="N747"/>
      <c r="O747"/>
    </row>
    <row r="748" spans="2:15" x14ac:dyDescent="0.25">
      <c r="B748"/>
      <c r="C748"/>
      <c r="D748"/>
      <c r="E748"/>
      <c r="F748"/>
      <c r="G748"/>
      <c r="H748"/>
      <c r="I748"/>
      <c r="J748"/>
      <c r="K748"/>
      <c r="L748"/>
      <c r="M748"/>
      <c r="N748"/>
      <c r="O748"/>
    </row>
    <row r="749" spans="2:15" x14ac:dyDescent="0.25">
      <c r="B749"/>
      <c r="C749"/>
      <c r="D749"/>
      <c r="E749"/>
      <c r="F749"/>
      <c r="G749"/>
      <c r="H749"/>
      <c r="I749"/>
      <c r="J749"/>
      <c r="K749"/>
      <c r="L749"/>
      <c r="M749"/>
      <c r="N749"/>
      <c r="O749"/>
    </row>
    <row r="750" spans="2:15" x14ac:dyDescent="0.25">
      <c r="B750"/>
      <c r="C750"/>
      <c r="D750"/>
      <c r="E750"/>
      <c r="F750"/>
      <c r="G750"/>
      <c r="H750"/>
      <c r="I750"/>
      <c r="J750"/>
      <c r="K750"/>
      <c r="L750"/>
      <c r="M750"/>
      <c r="N750"/>
      <c r="O750"/>
    </row>
    <row r="751" spans="2:15" x14ac:dyDescent="0.25">
      <c r="B751"/>
      <c r="C751"/>
      <c r="D751"/>
      <c r="E751"/>
      <c r="F751"/>
      <c r="G751"/>
      <c r="H751"/>
      <c r="I751"/>
      <c r="J751"/>
      <c r="K751"/>
      <c r="L751"/>
      <c r="M751"/>
      <c r="N751"/>
      <c r="O751"/>
    </row>
    <row r="752" spans="2:15" x14ac:dyDescent="0.25">
      <c r="B752"/>
      <c r="C752"/>
      <c r="D752"/>
      <c r="E752"/>
      <c r="F752"/>
      <c r="G752"/>
      <c r="H752"/>
      <c r="I752"/>
      <c r="J752"/>
      <c r="K752"/>
      <c r="L752"/>
      <c r="M752"/>
      <c r="N752"/>
      <c r="O752"/>
    </row>
    <row r="753" spans="2:15" x14ac:dyDescent="0.25">
      <c r="B753"/>
      <c r="C753"/>
      <c r="D753"/>
      <c r="E753"/>
      <c r="F753"/>
      <c r="G753"/>
      <c r="H753"/>
      <c r="I753"/>
      <c r="J753"/>
      <c r="K753"/>
      <c r="L753"/>
      <c r="M753"/>
      <c r="N753"/>
      <c r="O753"/>
    </row>
    <row r="754" spans="2:15" x14ac:dyDescent="0.25">
      <c r="B754"/>
      <c r="C754"/>
      <c r="D754"/>
      <c r="E754"/>
      <c r="F754"/>
      <c r="G754"/>
      <c r="H754"/>
      <c r="I754"/>
      <c r="J754"/>
      <c r="K754"/>
      <c r="L754"/>
      <c r="M754"/>
      <c r="N754"/>
      <c r="O754"/>
    </row>
    <row r="755" spans="2:15" x14ac:dyDescent="0.25">
      <c r="B755"/>
      <c r="C755"/>
      <c r="D755"/>
      <c r="E755"/>
      <c r="F755"/>
      <c r="G755"/>
      <c r="H755"/>
      <c r="I755"/>
      <c r="J755"/>
      <c r="K755"/>
      <c r="L755"/>
      <c r="M755"/>
      <c r="N755"/>
      <c r="O755"/>
    </row>
    <row r="756" spans="2:15" x14ac:dyDescent="0.25">
      <c r="B756"/>
      <c r="C756"/>
      <c r="D756"/>
      <c r="E756"/>
      <c r="F756"/>
      <c r="G756"/>
      <c r="H756"/>
      <c r="I756"/>
      <c r="J756"/>
      <c r="K756"/>
      <c r="L756"/>
      <c r="M756"/>
      <c r="N756"/>
      <c r="O756"/>
    </row>
    <row r="757" spans="2:15" x14ac:dyDescent="0.25">
      <c r="B757"/>
      <c r="C757"/>
      <c r="D757"/>
      <c r="E757"/>
      <c r="F757"/>
      <c r="G757"/>
      <c r="H757"/>
      <c r="I757"/>
      <c r="J757"/>
      <c r="K757"/>
      <c r="L757"/>
      <c r="M757"/>
      <c r="N757"/>
      <c r="O757"/>
    </row>
    <row r="758" spans="2:15" x14ac:dyDescent="0.25">
      <c r="B758"/>
      <c r="C758"/>
      <c r="D758"/>
      <c r="E758"/>
      <c r="F758"/>
      <c r="G758"/>
      <c r="H758"/>
      <c r="I758"/>
      <c r="J758"/>
      <c r="K758"/>
      <c r="L758"/>
      <c r="M758"/>
      <c r="N758"/>
      <c r="O758"/>
    </row>
    <row r="759" spans="2:15" x14ac:dyDescent="0.25">
      <c r="B759"/>
      <c r="C759"/>
      <c r="D759"/>
      <c r="E759"/>
      <c r="F759"/>
      <c r="G759"/>
      <c r="H759"/>
      <c r="I759"/>
      <c r="J759"/>
      <c r="K759"/>
      <c r="L759"/>
      <c r="M759"/>
      <c r="N759"/>
      <c r="O759"/>
    </row>
    <row r="760" spans="2:15" x14ac:dyDescent="0.25">
      <c r="B760"/>
      <c r="C760"/>
      <c r="D760"/>
      <c r="E760"/>
      <c r="F760"/>
      <c r="G760"/>
      <c r="H760"/>
      <c r="I760"/>
      <c r="J760"/>
      <c r="K760"/>
      <c r="L760"/>
      <c r="M760"/>
      <c r="N760"/>
      <c r="O760"/>
    </row>
    <row r="761" spans="2:15" x14ac:dyDescent="0.25">
      <c r="B761"/>
      <c r="C761"/>
      <c r="D761"/>
      <c r="E761"/>
      <c r="F761"/>
      <c r="G761"/>
      <c r="H761"/>
      <c r="I761"/>
      <c r="J761"/>
      <c r="K761"/>
      <c r="L761"/>
      <c r="M761"/>
      <c r="N761"/>
      <c r="O761"/>
    </row>
    <row r="762" spans="2:15" x14ac:dyDescent="0.25">
      <c r="B762"/>
      <c r="C762"/>
      <c r="D762"/>
      <c r="E762"/>
      <c r="F762"/>
      <c r="G762"/>
      <c r="H762"/>
      <c r="I762"/>
      <c r="J762"/>
      <c r="K762"/>
      <c r="L762"/>
      <c r="M762"/>
      <c r="N762"/>
      <c r="O762"/>
    </row>
    <row r="763" spans="2:15" x14ac:dyDescent="0.25">
      <c r="B763"/>
      <c r="C763"/>
      <c r="D763"/>
      <c r="E763"/>
      <c r="F763"/>
      <c r="G763"/>
      <c r="H763"/>
      <c r="I763"/>
      <c r="J763"/>
      <c r="K763"/>
      <c r="L763"/>
      <c r="M763"/>
      <c r="N763"/>
      <c r="O763"/>
    </row>
    <row r="764" spans="2:15" x14ac:dyDescent="0.25">
      <c r="B764"/>
      <c r="C764"/>
      <c r="D764"/>
      <c r="E764"/>
      <c r="F764"/>
      <c r="G764"/>
      <c r="H764"/>
      <c r="I764"/>
      <c r="J764"/>
      <c r="K764"/>
      <c r="L764"/>
      <c r="M764"/>
      <c r="N764"/>
      <c r="O764"/>
    </row>
    <row r="765" spans="2:15" x14ac:dyDescent="0.25">
      <c r="B765"/>
      <c r="C765"/>
      <c r="D765"/>
      <c r="E765"/>
      <c r="F765"/>
      <c r="G765"/>
      <c r="H765"/>
      <c r="I765"/>
      <c r="J765"/>
      <c r="K765"/>
      <c r="L765"/>
      <c r="M765"/>
      <c r="N765"/>
      <c r="O765"/>
    </row>
    <row r="766" spans="2:15" x14ac:dyDescent="0.25">
      <c r="B766"/>
      <c r="C766"/>
      <c r="D766"/>
      <c r="E766"/>
      <c r="F766"/>
      <c r="G766"/>
      <c r="H766"/>
      <c r="I766"/>
      <c r="J766"/>
      <c r="K766"/>
      <c r="L766"/>
      <c r="M766"/>
      <c r="N766"/>
      <c r="O766"/>
    </row>
    <row r="767" spans="2:15" x14ac:dyDescent="0.25">
      <c r="B767"/>
      <c r="C767"/>
      <c r="D767"/>
      <c r="E767"/>
      <c r="F767"/>
      <c r="G767"/>
      <c r="H767"/>
      <c r="I767"/>
      <c r="J767"/>
      <c r="K767"/>
      <c r="L767"/>
      <c r="M767"/>
      <c r="N767"/>
      <c r="O767"/>
    </row>
    <row r="768" spans="2:15" x14ac:dyDescent="0.25">
      <c r="B768"/>
      <c r="C768"/>
      <c r="D768"/>
      <c r="E768"/>
      <c r="F768"/>
      <c r="G768"/>
      <c r="H768"/>
      <c r="I768"/>
      <c r="J768"/>
      <c r="K768"/>
      <c r="L768"/>
      <c r="M768"/>
      <c r="N768"/>
      <c r="O768"/>
    </row>
    <row r="769" spans="2:15" x14ac:dyDescent="0.25">
      <c r="B769"/>
      <c r="C769"/>
      <c r="D769"/>
      <c r="E769"/>
      <c r="F769"/>
      <c r="G769"/>
      <c r="H769"/>
      <c r="I769"/>
      <c r="J769"/>
      <c r="K769"/>
      <c r="L769"/>
      <c r="M769"/>
      <c r="N769"/>
      <c r="O769"/>
    </row>
    <row r="770" spans="2:15" x14ac:dyDescent="0.25">
      <c r="B770"/>
      <c r="C770"/>
      <c r="D770"/>
      <c r="E770"/>
      <c r="F770"/>
      <c r="G770"/>
      <c r="H770"/>
      <c r="I770"/>
      <c r="J770"/>
      <c r="K770"/>
      <c r="L770"/>
      <c r="M770"/>
      <c r="N770"/>
      <c r="O770"/>
    </row>
    <row r="771" spans="2:15" x14ac:dyDescent="0.25">
      <c r="B771"/>
      <c r="C771"/>
      <c r="D771"/>
      <c r="E771"/>
      <c r="F771"/>
      <c r="G771"/>
      <c r="H771"/>
      <c r="I771"/>
      <c r="J771"/>
      <c r="K771"/>
      <c r="L771"/>
      <c r="M771"/>
      <c r="N771"/>
      <c r="O771"/>
    </row>
    <row r="772" spans="2:15" x14ac:dyDescent="0.25">
      <c r="B772"/>
      <c r="C772"/>
      <c r="D772"/>
      <c r="E772"/>
      <c r="F772"/>
      <c r="G772"/>
      <c r="H772"/>
      <c r="I772"/>
      <c r="J772"/>
      <c r="K772"/>
      <c r="L772"/>
      <c r="M772"/>
      <c r="N772"/>
      <c r="O772"/>
    </row>
    <row r="773" spans="2:15" x14ac:dyDescent="0.25">
      <c r="B773"/>
      <c r="C773"/>
      <c r="D773"/>
      <c r="E773"/>
      <c r="F773"/>
      <c r="G773"/>
      <c r="H773"/>
      <c r="I773"/>
      <c r="J773"/>
      <c r="K773"/>
      <c r="L773"/>
      <c r="M773"/>
      <c r="N773"/>
      <c r="O773"/>
    </row>
    <row r="774" spans="2:15" x14ac:dyDescent="0.25">
      <c r="B774"/>
      <c r="C774"/>
      <c r="D774"/>
      <c r="E774"/>
      <c r="F774"/>
      <c r="G774"/>
      <c r="H774"/>
      <c r="I774"/>
      <c r="J774"/>
      <c r="K774"/>
      <c r="L774"/>
      <c r="M774"/>
      <c r="N774"/>
      <c r="O774"/>
    </row>
    <row r="775" spans="2:15" x14ac:dyDescent="0.25">
      <c r="B775"/>
      <c r="C775"/>
      <c r="D775"/>
      <c r="E775"/>
      <c r="F775"/>
      <c r="G775"/>
      <c r="H775"/>
      <c r="I775"/>
      <c r="J775"/>
      <c r="K775"/>
      <c r="L775"/>
      <c r="M775"/>
      <c r="N775"/>
      <c r="O775"/>
    </row>
    <row r="776" spans="2:15" x14ac:dyDescent="0.25">
      <c r="B776"/>
      <c r="C776"/>
      <c r="D776"/>
      <c r="E776"/>
      <c r="F776"/>
      <c r="G776"/>
      <c r="H776"/>
      <c r="I776"/>
      <c r="J776"/>
      <c r="K776"/>
      <c r="L776"/>
      <c r="M776"/>
      <c r="N776"/>
      <c r="O776"/>
    </row>
    <row r="777" spans="2:15" x14ac:dyDescent="0.25">
      <c r="B777"/>
      <c r="C777"/>
      <c r="D777"/>
      <c r="E777"/>
      <c r="F777"/>
      <c r="G777"/>
      <c r="H777"/>
      <c r="I777"/>
      <c r="J777"/>
      <c r="K777"/>
      <c r="L777"/>
      <c r="M777"/>
      <c r="N777"/>
      <c r="O777"/>
    </row>
    <row r="778" spans="2:15" x14ac:dyDescent="0.25">
      <c r="B778"/>
      <c r="C778"/>
      <c r="D778"/>
      <c r="E778"/>
      <c r="F778"/>
      <c r="G778"/>
      <c r="H778"/>
      <c r="I778"/>
      <c r="J778"/>
      <c r="K778"/>
      <c r="L778"/>
      <c r="M778"/>
      <c r="N778"/>
      <c r="O778"/>
    </row>
    <row r="779" spans="2:15" x14ac:dyDescent="0.25">
      <c r="B779"/>
      <c r="C779"/>
      <c r="D779"/>
      <c r="E779"/>
      <c r="F779"/>
      <c r="G779"/>
      <c r="H779"/>
      <c r="I779"/>
      <c r="J779"/>
      <c r="K779"/>
      <c r="L779"/>
      <c r="M779"/>
      <c r="N779"/>
      <c r="O779"/>
    </row>
    <row r="780" spans="2:15" x14ac:dyDescent="0.25">
      <c r="B780"/>
      <c r="C780"/>
      <c r="D780"/>
      <c r="E780"/>
      <c r="F780"/>
      <c r="G780"/>
      <c r="H780"/>
      <c r="I780"/>
      <c r="J780"/>
      <c r="K780"/>
      <c r="L780"/>
      <c r="M780"/>
      <c r="N780"/>
      <c r="O780"/>
    </row>
    <row r="781" spans="2:15" x14ac:dyDescent="0.25">
      <c r="B781"/>
      <c r="C781"/>
      <c r="D781"/>
      <c r="E781"/>
      <c r="F781"/>
      <c r="G781"/>
      <c r="H781"/>
      <c r="I781"/>
      <c r="J781"/>
      <c r="K781"/>
      <c r="L781"/>
      <c r="M781"/>
      <c r="N781"/>
      <c r="O781"/>
    </row>
    <row r="782" spans="2:15" x14ac:dyDescent="0.25">
      <c r="B782"/>
      <c r="C782"/>
      <c r="D782"/>
      <c r="E782"/>
      <c r="F782"/>
      <c r="G782"/>
      <c r="H782"/>
      <c r="I782"/>
      <c r="J782"/>
      <c r="K782"/>
      <c r="L782"/>
      <c r="M782"/>
      <c r="N782"/>
      <c r="O782"/>
    </row>
    <row r="783" spans="2:15" x14ac:dyDescent="0.25">
      <c r="B783"/>
      <c r="C783"/>
      <c r="D783"/>
      <c r="E783"/>
      <c r="F783"/>
      <c r="G783"/>
      <c r="H783"/>
      <c r="I783"/>
      <c r="J783"/>
      <c r="K783"/>
      <c r="L783"/>
      <c r="M783"/>
      <c r="N783"/>
      <c r="O783"/>
    </row>
    <row r="784" spans="2:15" x14ac:dyDescent="0.25">
      <c r="B784"/>
      <c r="C784"/>
      <c r="D784"/>
      <c r="E784"/>
      <c r="F784"/>
      <c r="G784"/>
      <c r="H784"/>
      <c r="I784"/>
      <c r="J784"/>
      <c r="K784"/>
      <c r="L784"/>
      <c r="M784"/>
      <c r="N784"/>
      <c r="O784"/>
    </row>
    <row r="785" spans="2:15" x14ac:dyDescent="0.25">
      <c r="B785"/>
      <c r="C785"/>
      <c r="D785"/>
      <c r="E785"/>
      <c r="F785"/>
      <c r="G785"/>
      <c r="H785"/>
      <c r="I785"/>
      <c r="J785"/>
      <c r="K785"/>
      <c r="L785"/>
      <c r="M785"/>
      <c r="N785"/>
      <c r="O785"/>
    </row>
    <row r="786" spans="2:15" x14ac:dyDescent="0.25">
      <c r="B786"/>
      <c r="C786"/>
      <c r="D786"/>
      <c r="E786"/>
      <c r="F786"/>
      <c r="G786"/>
      <c r="H786"/>
      <c r="I786"/>
      <c r="J786"/>
      <c r="K786"/>
      <c r="L786"/>
      <c r="M786"/>
      <c r="N786"/>
      <c r="O786"/>
    </row>
    <row r="787" spans="2:15" x14ac:dyDescent="0.25">
      <c r="B787"/>
      <c r="C787"/>
      <c r="D787"/>
      <c r="E787"/>
      <c r="F787"/>
      <c r="G787"/>
      <c r="H787"/>
      <c r="I787"/>
      <c r="J787"/>
      <c r="K787"/>
      <c r="L787"/>
      <c r="M787"/>
      <c r="N787"/>
      <c r="O787"/>
    </row>
    <row r="788" spans="2:15" x14ac:dyDescent="0.25">
      <c r="B788"/>
      <c r="C788"/>
      <c r="D788"/>
      <c r="E788"/>
      <c r="F788"/>
      <c r="G788"/>
      <c r="H788"/>
      <c r="I788"/>
      <c r="J788"/>
      <c r="K788"/>
      <c r="L788"/>
      <c r="M788"/>
      <c r="N788"/>
      <c r="O788"/>
    </row>
    <row r="789" spans="2:15" x14ac:dyDescent="0.25">
      <c r="B789"/>
      <c r="C789"/>
      <c r="D789"/>
      <c r="E789"/>
      <c r="F789"/>
      <c r="G789"/>
      <c r="H789"/>
      <c r="I789"/>
      <c r="J789"/>
      <c r="K789"/>
      <c r="L789"/>
      <c r="M789"/>
      <c r="N789"/>
      <c r="O789"/>
    </row>
    <row r="790" spans="2:15" x14ac:dyDescent="0.25">
      <c r="B790"/>
      <c r="C790"/>
      <c r="D790"/>
      <c r="E790"/>
      <c r="F790"/>
      <c r="G790"/>
      <c r="H790"/>
      <c r="I790"/>
      <c r="J790"/>
      <c r="K790"/>
      <c r="L790"/>
      <c r="M790"/>
      <c r="N790"/>
      <c r="O790"/>
    </row>
    <row r="791" spans="2:15" x14ac:dyDescent="0.25">
      <c r="B791"/>
      <c r="C791"/>
      <c r="D791"/>
      <c r="E791"/>
      <c r="F791"/>
      <c r="G791"/>
      <c r="H791"/>
      <c r="I791"/>
      <c r="J791"/>
      <c r="K791"/>
      <c r="L791"/>
      <c r="M791"/>
      <c r="N791"/>
      <c r="O791"/>
    </row>
    <row r="792" spans="2:15" x14ac:dyDescent="0.25">
      <c r="B792"/>
      <c r="C792"/>
      <c r="D792"/>
      <c r="E792"/>
      <c r="F792"/>
      <c r="G792"/>
      <c r="H792"/>
      <c r="I792"/>
      <c r="J792"/>
      <c r="K792"/>
      <c r="L792"/>
      <c r="M792"/>
      <c r="N792"/>
      <c r="O792"/>
    </row>
    <row r="793" spans="2:15" x14ac:dyDescent="0.25">
      <c r="B793"/>
      <c r="C793"/>
      <c r="D793"/>
      <c r="E793"/>
      <c r="F793"/>
      <c r="G793"/>
      <c r="H793"/>
      <c r="I793"/>
      <c r="J793"/>
      <c r="K793"/>
      <c r="L793"/>
      <c r="M793"/>
      <c r="N793"/>
      <c r="O793"/>
    </row>
    <row r="794" spans="2:15" x14ac:dyDescent="0.25">
      <c r="B794"/>
      <c r="C794"/>
      <c r="D794"/>
      <c r="E794"/>
      <c r="F794"/>
      <c r="G794"/>
      <c r="H794"/>
      <c r="I794"/>
      <c r="J794"/>
      <c r="K794"/>
      <c r="L794"/>
      <c r="M794"/>
      <c r="N794"/>
      <c r="O794"/>
    </row>
    <row r="795" spans="2:15" x14ac:dyDescent="0.25">
      <c r="B795"/>
      <c r="C795"/>
      <c r="D795"/>
      <c r="E795"/>
      <c r="F795"/>
      <c r="G795"/>
      <c r="H795"/>
      <c r="I795"/>
      <c r="J795"/>
      <c r="K795"/>
      <c r="L795"/>
      <c r="M795"/>
      <c r="N795"/>
      <c r="O795"/>
    </row>
    <row r="796" spans="2:15" x14ac:dyDescent="0.25">
      <c r="B796"/>
      <c r="C796"/>
      <c r="D796"/>
      <c r="E796"/>
      <c r="F796"/>
      <c r="G796"/>
      <c r="H796"/>
      <c r="I796"/>
      <c r="J796"/>
      <c r="K796"/>
      <c r="L796"/>
      <c r="M796"/>
      <c r="N796"/>
      <c r="O796"/>
    </row>
    <row r="797" spans="2:15" x14ac:dyDescent="0.25">
      <c r="B797"/>
      <c r="C797"/>
      <c r="D797"/>
      <c r="E797"/>
      <c r="F797"/>
      <c r="G797"/>
      <c r="H797"/>
      <c r="I797"/>
      <c r="J797"/>
      <c r="K797"/>
      <c r="L797"/>
      <c r="M797"/>
      <c r="N797"/>
      <c r="O797"/>
    </row>
    <row r="798" spans="2:15" x14ac:dyDescent="0.25">
      <c r="B798"/>
      <c r="C798"/>
      <c r="D798"/>
      <c r="E798"/>
      <c r="F798"/>
      <c r="G798"/>
      <c r="H798"/>
      <c r="I798"/>
      <c r="J798"/>
      <c r="K798"/>
      <c r="L798"/>
      <c r="M798"/>
      <c r="N798"/>
      <c r="O798"/>
    </row>
    <row r="799" spans="2:15" x14ac:dyDescent="0.25">
      <c r="B799"/>
      <c r="C799"/>
      <c r="D799"/>
      <c r="E799"/>
      <c r="F799"/>
      <c r="G799"/>
      <c r="H799"/>
      <c r="I799"/>
      <c r="J799"/>
      <c r="K799"/>
      <c r="L799"/>
      <c r="M799"/>
      <c r="N799"/>
      <c r="O799"/>
    </row>
    <row r="800" spans="2:15" x14ac:dyDescent="0.25">
      <c r="B800"/>
      <c r="C800"/>
      <c r="D800"/>
      <c r="E800"/>
      <c r="F800"/>
      <c r="G800"/>
      <c r="H800"/>
      <c r="I800"/>
      <c r="J800"/>
      <c r="K800"/>
      <c r="L800"/>
      <c r="M800"/>
      <c r="N800"/>
      <c r="O800"/>
    </row>
    <row r="801" spans="2:15" x14ac:dyDescent="0.25">
      <c r="B801"/>
      <c r="C801"/>
      <c r="D801"/>
      <c r="E801"/>
      <c r="F801"/>
      <c r="G801"/>
      <c r="H801"/>
      <c r="I801"/>
      <c r="J801"/>
      <c r="K801"/>
      <c r="L801"/>
      <c r="M801"/>
      <c r="N801"/>
      <c r="O801"/>
    </row>
    <row r="802" spans="2:15" x14ac:dyDescent="0.25">
      <c r="B802"/>
      <c r="C802"/>
      <c r="D802"/>
      <c r="E802"/>
      <c r="F802"/>
      <c r="G802"/>
      <c r="H802"/>
      <c r="I802"/>
      <c r="J802"/>
      <c r="K802"/>
      <c r="L802"/>
      <c r="M802"/>
      <c r="N802"/>
      <c r="O802"/>
    </row>
    <row r="803" spans="2:15" x14ac:dyDescent="0.25">
      <c r="B803"/>
      <c r="C803"/>
      <c r="D803"/>
      <c r="E803"/>
      <c r="F803"/>
      <c r="G803"/>
      <c r="H803"/>
      <c r="I803"/>
      <c r="J803"/>
      <c r="K803"/>
      <c r="L803"/>
      <c r="M803"/>
      <c r="N803"/>
      <c r="O803"/>
    </row>
    <row r="804" spans="2:15" x14ac:dyDescent="0.25">
      <c r="B804"/>
      <c r="C804"/>
      <c r="D804"/>
      <c r="E804"/>
      <c r="F804"/>
      <c r="G804"/>
      <c r="H804"/>
      <c r="I804"/>
      <c r="J804"/>
      <c r="K804"/>
      <c r="L804"/>
      <c r="M804"/>
      <c r="N804"/>
      <c r="O804"/>
    </row>
    <row r="805" spans="2:15" x14ac:dyDescent="0.25">
      <c r="B805"/>
      <c r="C805"/>
      <c r="D805"/>
      <c r="E805"/>
      <c r="F805"/>
      <c r="G805"/>
      <c r="H805"/>
      <c r="I805"/>
      <c r="J805"/>
      <c r="K805"/>
      <c r="L805"/>
      <c r="M805"/>
      <c r="N805"/>
      <c r="O805"/>
    </row>
    <row r="806" spans="2:15" x14ac:dyDescent="0.25">
      <c r="B806"/>
      <c r="C806"/>
      <c r="D806"/>
      <c r="E806"/>
      <c r="F806"/>
      <c r="G806"/>
      <c r="H806"/>
      <c r="I806"/>
      <c r="J806"/>
      <c r="K806"/>
      <c r="L806"/>
      <c r="M806"/>
      <c r="N806"/>
      <c r="O806"/>
    </row>
    <row r="807" spans="2:15" x14ac:dyDescent="0.25">
      <c r="B807"/>
      <c r="C807"/>
      <c r="D807"/>
      <c r="E807"/>
      <c r="F807"/>
      <c r="G807"/>
      <c r="H807"/>
      <c r="I807"/>
      <c r="J807"/>
      <c r="K807"/>
      <c r="L807"/>
      <c r="M807"/>
      <c r="N807"/>
      <c r="O807"/>
    </row>
    <row r="808" spans="2:15" x14ac:dyDescent="0.25">
      <c r="B808"/>
      <c r="C808"/>
      <c r="D808"/>
      <c r="E808"/>
      <c r="F808"/>
      <c r="G808"/>
      <c r="H808"/>
      <c r="I808"/>
      <c r="J808"/>
      <c r="K808"/>
      <c r="L808"/>
      <c r="M808"/>
      <c r="N808"/>
      <c r="O808"/>
    </row>
    <row r="809" spans="2:15" x14ac:dyDescent="0.25">
      <c r="B809"/>
      <c r="C809"/>
      <c r="D809"/>
      <c r="E809"/>
      <c r="F809"/>
      <c r="G809"/>
      <c r="H809"/>
      <c r="I809"/>
      <c r="J809"/>
      <c r="K809"/>
      <c r="L809"/>
      <c r="M809"/>
      <c r="N809"/>
      <c r="O809"/>
    </row>
    <row r="810" spans="2:15" x14ac:dyDescent="0.25">
      <c r="B810"/>
      <c r="C810"/>
      <c r="D810"/>
      <c r="E810"/>
      <c r="F810"/>
      <c r="G810"/>
      <c r="H810"/>
      <c r="I810"/>
      <c r="J810"/>
      <c r="K810"/>
      <c r="L810"/>
      <c r="M810"/>
      <c r="N810"/>
      <c r="O810"/>
    </row>
    <row r="811" spans="2:15" x14ac:dyDescent="0.25">
      <c r="B811"/>
      <c r="C811"/>
      <c r="D811"/>
      <c r="E811"/>
      <c r="F811"/>
      <c r="G811"/>
      <c r="H811"/>
      <c r="I811"/>
      <c r="J811"/>
      <c r="K811"/>
      <c r="L811"/>
      <c r="M811"/>
      <c r="N811"/>
      <c r="O811"/>
    </row>
    <row r="812" spans="2:15" x14ac:dyDescent="0.25">
      <c r="B812"/>
      <c r="C812"/>
      <c r="D812"/>
      <c r="E812"/>
      <c r="F812"/>
      <c r="G812"/>
      <c r="H812"/>
      <c r="I812"/>
      <c r="J812"/>
      <c r="K812"/>
      <c r="L812"/>
      <c r="M812"/>
      <c r="N812"/>
      <c r="O812"/>
    </row>
    <row r="813" spans="2:15" x14ac:dyDescent="0.25">
      <c r="B813"/>
      <c r="C813"/>
      <c r="D813"/>
      <c r="E813"/>
      <c r="F813"/>
      <c r="G813"/>
      <c r="H813"/>
      <c r="I813"/>
      <c r="J813"/>
      <c r="K813"/>
      <c r="L813"/>
      <c r="M813"/>
      <c r="N813"/>
      <c r="O813"/>
    </row>
    <row r="814" spans="2:15" x14ac:dyDescent="0.25">
      <c r="B814"/>
      <c r="C814"/>
      <c r="D814"/>
      <c r="E814"/>
      <c r="F814"/>
      <c r="G814"/>
      <c r="H814"/>
      <c r="I814"/>
      <c r="J814"/>
      <c r="K814"/>
      <c r="L814"/>
      <c r="M814"/>
      <c r="N814"/>
      <c r="O814"/>
    </row>
    <row r="815" spans="2:15" x14ac:dyDescent="0.25">
      <c r="B815"/>
      <c r="C815"/>
      <c r="D815"/>
      <c r="E815"/>
      <c r="F815"/>
      <c r="G815"/>
      <c r="H815"/>
      <c r="I815"/>
      <c r="J815"/>
      <c r="K815"/>
      <c r="L815"/>
      <c r="M815"/>
      <c r="N815"/>
      <c r="O815"/>
    </row>
    <row r="816" spans="2:15" x14ac:dyDescent="0.25">
      <c r="B816"/>
      <c r="C816"/>
      <c r="D816"/>
      <c r="E816"/>
      <c r="F816"/>
      <c r="G816"/>
      <c r="H816"/>
      <c r="I816"/>
      <c r="J816"/>
      <c r="K816"/>
      <c r="L816"/>
      <c r="M816"/>
      <c r="N816"/>
      <c r="O816"/>
    </row>
    <row r="817" spans="2:15" x14ac:dyDescent="0.25">
      <c r="B817"/>
      <c r="C817"/>
      <c r="D817"/>
      <c r="E817"/>
      <c r="F817"/>
      <c r="G817"/>
      <c r="H817"/>
      <c r="I817"/>
      <c r="J817"/>
      <c r="K817"/>
      <c r="L817"/>
      <c r="M817"/>
      <c r="N817"/>
      <c r="O817"/>
    </row>
    <row r="818" spans="2:15" x14ac:dyDescent="0.25">
      <c r="B818"/>
      <c r="C818"/>
      <c r="D818"/>
      <c r="E818"/>
      <c r="F818"/>
      <c r="G818"/>
      <c r="H818"/>
      <c r="I818"/>
      <c r="J818"/>
      <c r="K818"/>
      <c r="L818"/>
      <c r="M818"/>
      <c r="N818"/>
      <c r="O818"/>
    </row>
    <row r="819" spans="2:15" x14ac:dyDescent="0.25">
      <c r="B819"/>
      <c r="C819"/>
      <c r="D819"/>
      <c r="E819"/>
      <c r="F819"/>
      <c r="G819"/>
      <c r="H819"/>
      <c r="I819"/>
      <c r="J819"/>
      <c r="K819"/>
      <c r="L819"/>
      <c r="M819"/>
      <c r="N819"/>
      <c r="O819"/>
    </row>
    <row r="820" spans="2:15" x14ac:dyDescent="0.25">
      <c r="B820"/>
      <c r="C820"/>
      <c r="D820"/>
      <c r="E820"/>
      <c r="F820"/>
      <c r="G820"/>
      <c r="H820"/>
      <c r="I820"/>
      <c r="J820"/>
      <c r="K820"/>
      <c r="L820"/>
      <c r="M820"/>
      <c r="N820"/>
      <c r="O820"/>
    </row>
    <row r="821" spans="2:15" x14ac:dyDescent="0.25">
      <c r="B821"/>
      <c r="C821"/>
      <c r="D821"/>
      <c r="E821"/>
      <c r="F821"/>
      <c r="G821"/>
      <c r="H821"/>
      <c r="I821"/>
      <c r="J821"/>
      <c r="K821"/>
      <c r="L821"/>
      <c r="M821"/>
      <c r="N821"/>
      <c r="O821"/>
    </row>
    <row r="822" spans="2:15" x14ac:dyDescent="0.25">
      <c r="B822"/>
      <c r="C822"/>
      <c r="D822"/>
      <c r="E822"/>
      <c r="F822"/>
      <c r="G822"/>
      <c r="H822"/>
      <c r="I822"/>
      <c r="J822"/>
      <c r="K822"/>
      <c r="L822"/>
      <c r="M822"/>
      <c r="N822"/>
      <c r="O822"/>
    </row>
    <row r="823" spans="2:15" x14ac:dyDescent="0.25">
      <c r="B823"/>
      <c r="C823"/>
      <c r="D823"/>
      <c r="E823"/>
      <c r="F823"/>
      <c r="G823"/>
      <c r="H823"/>
      <c r="I823"/>
      <c r="J823"/>
      <c r="K823"/>
      <c r="L823"/>
      <c r="M823"/>
      <c r="N823"/>
      <c r="O823"/>
    </row>
    <row r="824" spans="2:15" x14ac:dyDescent="0.25">
      <c r="B824"/>
      <c r="C824"/>
      <c r="D824"/>
      <c r="E824"/>
      <c r="F824"/>
      <c r="G824"/>
      <c r="H824"/>
      <c r="I824"/>
      <c r="J824"/>
      <c r="K824"/>
      <c r="L824"/>
      <c r="M824"/>
      <c r="N824"/>
      <c r="O824"/>
    </row>
    <row r="825" spans="2:15" x14ac:dyDescent="0.25">
      <c r="B825"/>
      <c r="C825"/>
      <c r="D825"/>
      <c r="E825"/>
      <c r="F825"/>
      <c r="G825"/>
      <c r="H825"/>
      <c r="I825"/>
      <c r="J825"/>
      <c r="K825"/>
      <c r="L825"/>
      <c r="M825"/>
      <c r="N825"/>
      <c r="O825"/>
    </row>
    <row r="826" spans="2:15" x14ac:dyDescent="0.25">
      <c r="B826"/>
      <c r="C826"/>
      <c r="D826"/>
      <c r="E826"/>
      <c r="F826"/>
      <c r="G826"/>
      <c r="H826"/>
      <c r="I826"/>
      <c r="J826"/>
      <c r="K826"/>
      <c r="L826"/>
      <c r="M826"/>
      <c r="N826"/>
      <c r="O826"/>
    </row>
    <row r="827" spans="2:15" x14ac:dyDescent="0.25">
      <c r="B827"/>
      <c r="C827"/>
      <c r="D827"/>
      <c r="E827"/>
      <c r="F827"/>
      <c r="G827"/>
      <c r="H827"/>
      <c r="I827"/>
      <c r="J827"/>
      <c r="K827"/>
      <c r="L827"/>
      <c r="M827"/>
      <c r="N827"/>
      <c r="O827"/>
    </row>
    <row r="828" spans="2:15" x14ac:dyDescent="0.25">
      <c r="B828"/>
      <c r="C828"/>
      <c r="D828"/>
      <c r="E828"/>
      <c r="F828"/>
      <c r="G828"/>
      <c r="H828"/>
      <c r="I828"/>
      <c r="J828"/>
      <c r="K828"/>
      <c r="L828"/>
      <c r="M828"/>
      <c r="N828"/>
      <c r="O828"/>
    </row>
    <row r="829" spans="2:15" x14ac:dyDescent="0.25">
      <c r="B829"/>
      <c r="C829"/>
      <c r="D829"/>
      <c r="E829"/>
      <c r="F829"/>
      <c r="G829"/>
      <c r="H829"/>
      <c r="I829"/>
      <c r="J829"/>
      <c r="K829"/>
      <c r="L829"/>
      <c r="M829"/>
      <c r="N829"/>
      <c r="O829"/>
    </row>
    <row r="830" spans="2:15" x14ac:dyDescent="0.25">
      <c r="B830"/>
      <c r="C830"/>
      <c r="D830"/>
      <c r="E830"/>
      <c r="F830"/>
      <c r="G830"/>
      <c r="H830"/>
      <c r="I830"/>
      <c r="J830"/>
      <c r="K830"/>
      <c r="L830"/>
      <c r="M830"/>
      <c r="N830"/>
      <c r="O830"/>
    </row>
    <row r="831" spans="2:15" x14ac:dyDescent="0.25">
      <c r="B831"/>
      <c r="C831"/>
      <c r="D831"/>
      <c r="E831"/>
      <c r="F831"/>
      <c r="G831"/>
      <c r="H831"/>
      <c r="I831"/>
      <c r="J831"/>
      <c r="K831"/>
      <c r="L831"/>
      <c r="M831"/>
      <c r="N831"/>
      <c r="O831"/>
    </row>
    <row r="832" spans="2:15" x14ac:dyDescent="0.25">
      <c r="B832"/>
      <c r="C832"/>
      <c r="D832"/>
      <c r="E832"/>
      <c r="F832"/>
      <c r="G832"/>
      <c r="H832"/>
      <c r="I832"/>
      <c r="J832"/>
      <c r="K832"/>
      <c r="L832"/>
      <c r="M832"/>
      <c r="N832"/>
      <c r="O832"/>
    </row>
    <row r="833" spans="2:15" x14ac:dyDescent="0.25">
      <c r="B833"/>
      <c r="C833"/>
      <c r="D833"/>
      <c r="E833"/>
      <c r="F833"/>
      <c r="G833"/>
      <c r="H833"/>
      <c r="I833"/>
      <c r="J833"/>
      <c r="K833"/>
      <c r="L833"/>
      <c r="M833"/>
      <c r="N833"/>
      <c r="O833"/>
    </row>
    <row r="834" spans="2:15" x14ac:dyDescent="0.25">
      <c r="B834"/>
      <c r="C834"/>
      <c r="D834"/>
      <c r="E834"/>
      <c r="F834"/>
      <c r="G834"/>
      <c r="H834"/>
      <c r="I834"/>
      <c r="J834"/>
      <c r="K834"/>
      <c r="L834"/>
      <c r="M834"/>
      <c r="N834"/>
      <c r="O834"/>
    </row>
    <row r="835" spans="2:15" x14ac:dyDescent="0.25">
      <c r="B835"/>
      <c r="C835"/>
      <c r="D835"/>
      <c r="E835"/>
      <c r="F835"/>
      <c r="G835"/>
      <c r="H835"/>
      <c r="I835"/>
      <c r="J835"/>
      <c r="K835"/>
      <c r="L835"/>
      <c r="M835"/>
      <c r="N835"/>
      <c r="O835"/>
    </row>
    <row r="836" spans="2:15" x14ac:dyDescent="0.25">
      <c r="B836"/>
      <c r="C836"/>
      <c r="D836"/>
      <c r="E836"/>
      <c r="F836"/>
      <c r="G836"/>
      <c r="H836"/>
      <c r="I836"/>
      <c r="J836"/>
      <c r="K836"/>
      <c r="L836"/>
      <c r="M836"/>
      <c r="N836"/>
      <c r="O836"/>
    </row>
    <row r="837" spans="2:15" x14ac:dyDescent="0.25">
      <c r="B837"/>
      <c r="C837"/>
      <c r="D837"/>
      <c r="E837"/>
      <c r="F837"/>
      <c r="G837"/>
      <c r="H837"/>
      <c r="I837"/>
      <c r="J837"/>
      <c r="K837"/>
      <c r="L837"/>
      <c r="M837"/>
      <c r="N837"/>
      <c r="O837"/>
    </row>
    <row r="838" spans="2:15" x14ac:dyDescent="0.25">
      <c r="B838"/>
      <c r="C838"/>
      <c r="D838"/>
      <c r="E838"/>
      <c r="F838"/>
      <c r="G838"/>
      <c r="H838"/>
      <c r="I838"/>
      <c r="J838"/>
      <c r="K838"/>
      <c r="L838"/>
      <c r="M838"/>
      <c r="N838"/>
      <c r="O838"/>
    </row>
    <row r="839" spans="2:15" x14ac:dyDescent="0.25">
      <c r="B839"/>
      <c r="C839"/>
      <c r="D839"/>
      <c r="E839"/>
      <c r="F839"/>
      <c r="G839"/>
      <c r="H839"/>
      <c r="I839"/>
      <c r="J839"/>
      <c r="K839"/>
      <c r="L839"/>
      <c r="M839"/>
      <c r="N839"/>
      <c r="O839"/>
    </row>
    <row r="840" spans="2:15" x14ac:dyDescent="0.25">
      <c r="B840"/>
      <c r="C840"/>
      <c r="D840"/>
      <c r="E840"/>
      <c r="F840"/>
      <c r="G840"/>
      <c r="H840"/>
      <c r="I840"/>
      <c r="J840"/>
      <c r="K840"/>
      <c r="L840"/>
      <c r="M840"/>
      <c r="N840"/>
      <c r="O840"/>
    </row>
    <row r="841" spans="2:15" x14ac:dyDescent="0.25">
      <c r="B841"/>
      <c r="C841"/>
      <c r="D841"/>
      <c r="E841"/>
      <c r="F841"/>
      <c r="G841"/>
      <c r="H841"/>
      <c r="I841"/>
      <c r="J841"/>
      <c r="K841"/>
      <c r="L841"/>
      <c r="M841"/>
      <c r="N841"/>
      <c r="O841"/>
    </row>
    <row r="842" spans="2:15" x14ac:dyDescent="0.25">
      <c r="B842"/>
      <c r="C842"/>
      <c r="D842"/>
      <c r="E842"/>
      <c r="F842"/>
      <c r="G842"/>
      <c r="H842"/>
      <c r="I842"/>
      <c r="J842"/>
      <c r="K842"/>
      <c r="L842"/>
      <c r="M842"/>
      <c r="N842"/>
      <c r="O842"/>
    </row>
    <row r="843" spans="2:15" x14ac:dyDescent="0.25">
      <c r="B843"/>
      <c r="C843"/>
      <c r="D843"/>
      <c r="E843"/>
      <c r="F843"/>
      <c r="G843"/>
      <c r="H843"/>
      <c r="I843"/>
      <c r="J843"/>
      <c r="K843"/>
      <c r="L843"/>
      <c r="M843"/>
      <c r="N843"/>
      <c r="O843"/>
    </row>
    <row r="844" spans="2:15" x14ac:dyDescent="0.25">
      <c r="B844"/>
      <c r="C844"/>
      <c r="D844"/>
      <c r="E844"/>
      <c r="F844"/>
      <c r="G844"/>
      <c r="H844"/>
      <c r="I844"/>
      <c r="J844"/>
      <c r="K844"/>
      <c r="L844"/>
      <c r="M844"/>
      <c r="N844"/>
      <c r="O844"/>
    </row>
    <row r="845" spans="2:15" x14ac:dyDescent="0.25">
      <c r="B845"/>
      <c r="C845"/>
      <c r="D845"/>
      <c r="E845"/>
      <c r="F845"/>
      <c r="G845"/>
      <c r="H845"/>
      <c r="I845"/>
      <c r="J845"/>
      <c r="K845"/>
      <c r="L845"/>
      <c r="M845"/>
      <c r="N845"/>
      <c r="O845"/>
    </row>
    <row r="846" spans="2:15" x14ac:dyDescent="0.25">
      <c r="B846"/>
      <c r="C846"/>
      <c r="D846"/>
      <c r="E846"/>
      <c r="F846"/>
      <c r="G846"/>
      <c r="H846"/>
      <c r="I846"/>
      <c r="J846"/>
      <c r="K846"/>
      <c r="L846"/>
      <c r="M846"/>
      <c r="N846"/>
      <c r="O846"/>
    </row>
    <row r="847" spans="2:15" x14ac:dyDescent="0.25">
      <c r="B847"/>
      <c r="C847"/>
      <c r="D847"/>
      <c r="E847"/>
      <c r="F847"/>
      <c r="G847"/>
      <c r="H847"/>
      <c r="I847"/>
      <c r="J847"/>
      <c r="K847"/>
      <c r="L847"/>
      <c r="M847"/>
      <c r="N847"/>
      <c r="O847"/>
    </row>
    <row r="848" spans="2:15" x14ac:dyDescent="0.25">
      <c r="B848"/>
      <c r="C848"/>
      <c r="D848"/>
      <c r="E848"/>
      <c r="F848"/>
      <c r="G848"/>
      <c r="H848"/>
      <c r="I848"/>
      <c r="J848"/>
      <c r="K848"/>
      <c r="L848"/>
      <c r="M848"/>
      <c r="N848"/>
      <c r="O848"/>
    </row>
    <row r="849" spans="2:15" x14ac:dyDescent="0.25">
      <c r="B849"/>
      <c r="C849"/>
      <c r="D849"/>
      <c r="E849"/>
      <c r="F849"/>
      <c r="G849"/>
      <c r="H849"/>
      <c r="I849"/>
      <c r="J849"/>
      <c r="K849"/>
      <c r="L849"/>
      <c r="M849"/>
      <c r="N849"/>
      <c r="O849"/>
    </row>
    <row r="850" spans="2:15" x14ac:dyDescent="0.25">
      <c r="B850"/>
      <c r="C850"/>
      <c r="D850"/>
      <c r="E850"/>
      <c r="F850"/>
      <c r="G850"/>
      <c r="H850"/>
      <c r="I850"/>
      <c r="J850"/>
      <c r="K850"/>
      <c r="L850"/>
      <c r="M850"/>
      <c r="N850"/>
      <c r="O850"/>
    </row>
    <row r="851" spans="2:15" x14ac:dyDescent="0.25">
      <c r="B851"/>
      <c r="C851"/>
      <c r="D851"/>
      <c r="E851"/>
      <c r="F851"/>
      <c r="G851"/>
      <c r="H851"/>
      <c r="I851"/>
      <c r="J851"/>
      <c r="K851"/>
      <c r="L851"/>
      <c r="M851"/>
      <c r="N851"/>
      <c r="O851"/>
    </row>
    <row r="852" spans="2:15" x14ac:dyDescent="0.25">
      <c r="B852"/>
      <c r="C852"/>
      <c r="D852"/>
      <c r="E852"/>
      <c r="F852"/>
      <c r="G852"/>
      <c r="H852"/>
      <c r="I852"/>
      <c r="J852"/>
      <c r="K852"/>
      <c r="L852"/>
      <c r="M852"/>
      <c r="N852"/>
      <c r="O852"/>
    </row>
    <row r="853" spans="2:15" x14ac:dyDescent="0.25">
      <c r="B853"/>
      <c r="C853"/>
      <c r="D853"/>
      <c r="E853"/>
      <c r="F853"/>
      <c r="G853"/>
      <c r="H853"/>
      <c r="I853"/>
      <c r="J853"/>
      <c r="K853"/>
      <c r="L853"/>
      <c r="M853"/>
      <c r="N853"/>
      <c r="O853"/>
    </row>
    <row r="854" spans="2:15" x14ac:dyDescent="0.25">
      <c r="B854"/>
      <c r="C854"/>
      <c r="D854"/>
      <c r="E854"/>
      <c r="F854"/>
      <c r="G854"/>
      <c r="H854"/>
      <c r="I854"/>
      <c r="J854"/>
      <c r="K854"/>
      <c r="L854"/>
      <c r="M854"/>
      <c r="N854"/>
      <c r="O854"/>
    </row>
    <row r="855" spans="2:15" x14ac:dyDescent="0.25">
      <c r="B855"/>
      <c r="C855"/>
      <c r="D855"/>
      <c r="E855"/>
      <c r="F855"/>
      <c r="G855"/>
      <c r="H855"/>
      <c r="I855"/>
      <c r="J855"/>
      <c r="K855"/>
      <c r="L855"/>
      <c r="M855"/>
      <c r="N855"/>
      <c r="O855"/>
    </row>
    <row r="856" spans="2:15" x14ac:dyDescent="0.25">
      <c r="B856"/>
      <c r="C856"/>
      <c r="D856"/>
      <c r="E856"/>
      <c r="F856"/>
      <c r="G856"/>
      <c r="H856"/>
      <c r="I856"/>
      <c r="J856"/>
      <c r="K856"/>
      <c r="L856"/>
      <c r="M856"/>
      <c r="N856"/>
      <c r="O856"/>
    </row>
    <row r="857" spans="2:15" x14ac:dyDescent="0.25">
      <c r="B857"/>
      <c r="C857"/>
      <c r="D857"/>
      <c r="E857"/>
      <c r="F857"/>
      <c r="G857"/>
      <c r="H857"/>
      <c r="I857"/>
      <c r="J857"/>
      <c r="K857"/>
      <c r="L857"/>
      <c r="M857"/>
      <c r="N857"/>
      <c r="O857"/>
    </row>
    <row r="858" spans="2:15" x14ac:dyDescent="0.25">
      <c r="B858"/>
      <c r="C858"/>
      <c r="D858"/>
      <c r="E858"/>
      <c r="F858"/>
      <c r="G858"/>
      <c r="H858"/>
      <c r="I858"/>
      <c r="J858"/>
      <c r="K858"/>
      <c r="L858"/>
      <c r="M858"/>
      <c r="N858"/>
      <c r="O858"/>
    </row>
    <row r="859" spans="2:15" x14ac:dyDescent="0.25">
      <c r="B859"/>
      <c r="C859"/>
      <c r="D859"/>
      <c r="E859"/>
      <c r="F859"/>
      <c r="G859"/>
      <c r="H859"/>
      <c r="I859"/>
      <c r="J859"/>
      <c r="K859"/>
      <c r="L859"/>
      <c r="M859"/>
      <c r="N859"/>
      <c r="O859"/>
    </row>
    <row r="860" spans="2:15" x14ac:dyDescent="0.25">
      <c r="B860"/>
      <c r="C860"/>
      <c r="D860"/>
      <c r="E860"/>
      <c r="F860"/>
      <c r="G860"/>
      <c r="H860"/>
      <c r="I860"/>
      <c r="J860"/>
      <c r="K860"/>
      <c r="L860"/>
      <c r="M860"/>
      <c r="N860"/>
      <c r="O860"/>
    </row>
    <row r="861" spans="2:15" x14ac:dyDescent="0.25">
      <c r="B861"/>
      <c r="C861"/>
      <c r="D861"/>
      <c r="E861"/>
      <c r="F861"/>
      <c r="G861"/>
      <c r="H861"/>
      <c r="I861"/>
      <c r="J861"/>
      <c r="K861"/>
      <c r="L861"/>
      <c r="M861"/>
      <c r="N861"/>
      <c r="O861"/>
    </row>
    <row r="862" spans="2:15" x14ac:dyDescent="0.25">
      <c r="B862"/>
      <c r="C862"/>
      <c r="D862"/>
      <c r="E862"/>
      <c r="F862"/>
      <c r="G862"/>
      <c r="H862"/>
      <c r="I862"/>
      <c r="J862"/>
      <c r="K862"/>
      <c r="L862"/>
      <c r="M862"/>
      <c r="N862"/>
      <c r="O862"/>
    </row>
    <row r="863" spans="2:15" x14ac:dyDescent="0.25">
      <c r="B863"/>
      <c r="C863"/>
      <c r="D863"/>
      <c r="E863"/>
      <c r="F863"/>
      <c r="G863"/>
      <c r="H863"/>
      <c r="I863"/>
      <c r="J863"/>
      <c r="K863"/>
      <c r="L863"/>
      <c r="M863"/>
      <c r="N863"/>
      <c r="O863"/>
    </row>
    <row r="864" spans="2:15" x14ac:dyDescent="0.25">
      <c r="B864"/>
      <c r="C864"/>
      <c r="D864"/>
      <c r="E864"/>
      <c r="F864"/>
      <c r="G864"/>
      <c r="H864"/>
      <c r="I864"/>
      <c r="J864"/>
      <c r="K864"/>
      <c r="L864"/>
      <c r="M864"/>
      <c r="N864"/>
      <c r="O864"/>
    </row>
    <row r="865" spans="2:15" x14ac:dyDescent="0.25">
      <c r="B865"/>
      <c r="C865"/>
      <c r="D865"/>
      <c r="E865"/>
      <c r="F865"/>
      <c r="G865"/>
      <c r="H865"/>
      <c r="I865"/>
      <c r="J865"/>
      <c r="K865"/>
      <c r="L865"/>
      <c r="M865"/>
      <c r="N865"/>
      <c r="O865"/>
    </row>
    <row r="866" spans="2:15" x14ac:dyDescent="0.25">
      <c r="B866"/>
      <c r="C866"/>
      <c r="D866"/>
      <c r="E866"/>
      <c r="F866"/>
      <c r="G866"/>
      <c r="H866"/>
      <c r="I866"/>
      <c r="J866"/>
      <c r="K866"/>
      <c r="L866"/>
      <c r="M866"/>
      <c r="N866"/>
      <c r="O866"/>
    </row>
    <row r="867" spans="2:15" x14ac:dyDescent="0.25">
      <c r="B867"/>
      <c r="C867"/>
      <c r="D867"/>
      <c r="E867"/>
      <c r="F867"/>
      <c r="G867"/>
      <c r="H867"/>
      <c r="I867"/>
      <c r="J867"/>
      <c r="K867"/>
      <c r="L867"/>
      <c r="M867"/>
      <c r="N867"/>
      <c r="O867"/>
    </row>
    <row r="868" spans="2:15" x14ac:dyDescent="0.25">
      <c r="B868"/>
      <c r="C868"/>
      <c r="D868"/>
      <c r="E868"/>
      <c r="F868"/>
      <c r="G868"/>
      <c r="H868"/>
      <c r="I868"/>
      <c r="J868"/>
      <c r="K868"/>
      <c r="L868"/>
      <c r="M868"/>
      <c r="N868"/>
      <c r="O868"/>
    </row>
    <row r="869" spans="2:15" x14ac:dyDescent="0.25">
      <c r="B869"/>
      <c r="C869"/>
      <c r="D869"/>
      <c r="E869"/>
      <c r="F869"/>
      <c r="G869"/>
      <c r="H869"/>
      <c r="I869"/>
      <c r="J869"/>
      <c r="K869"/>
      <c r="L869"/>
      <c r="M869"/>
      <c r="N869"/>
      <c r="O869"/>
    </row>
    <row r="870" spans="2:15" x14ac:dyDescent="0.25">
      <c r="B870"/>
      <c r="C870"/>
      <c r="D870"/>
      <c r="E870"/>
      <c r="F870"/>
      <c r="G870"/>
      <c r="H870"/>
      <c r="I870"/>
      <c r="J870"/>
      <c r="K870"/>
      <c r="L870"/>
      <c r="M870"/>
      <c r="N870"/>
      <c r="O870"/>
    </row>
    <row r="871" spans="2:15" x14ac:dyDescent="0.25">
      <c r="B871"/>
      <c r="C871"/>
      <c r="D871"/>
      <c r="E871"/>
      <c r="F871"/>
      <c r="G871"/>
      <c r="H871"/>
      <c r="I871"/>
      <c r="J871"/>
      <c r="K871"/>
      <c r="L871"/>
      <c r="M871"/>
      <c r="N871"/>
      <c r="O871"/>
    </row>
    <row r="872" spans="2:15" x14ac:dyDescent="0.25">
      <c r="B872"/>
      <c r="C872"/>
      <c r="D872"/>
      <c r="E872"/>
      <c r="F872"/>
      <c r="G872"/>
      <c r="H872"/>
      <c r="I872"/>
      <c r="J872"/>
      <c r="K872"/>
      <c r="L872"/>
      <c r="M872"/>
      <c r="N872"/>
      <c r="O872"/>
    </row>
    <row r="873" spans="2:15" x14ac:dyDescent="0.25">
      <c r="B873"/>
      <c r="C873"/>
      <c r="D873"/>
      <c r="E873"/>
      <c r="F873"/>
      <c r="G873"/>
      <c r="H873"/>
      <c r="I873"/>
      <c r="J873"/>
      <c r="K873"/>
      <c r="L873"/>
      <c r="M873"/>
      <c r="N873"/>
      <c r="O873"/>
    </row>
    <row r="874" spans="2:15" x14ac:dyDescent="0.25">
      <c r="B874"/>
      <c r="C874"/>
      <c r="D874"/>
      <c r="E874"/>
      <c r="F874"/>
      <c r="G874"/>
      <c r="H874"/>
      <c r="I874"/>
      <c r="J874"/>
      <c r="K874"/>
      <c r="L874"/>
      <c r="M874"/>
      <c r="N874"/>
      <c r="O874"/>
    </row>
    <row r="875" spans="2:15" x14ac:dyDescent="0.25">
      <c r="B875"/>
      <c r="C875"/>
      <c r="D875"/>
      <c r="E875"/>
      <c r="F875"/>
      <c r="G875"/>
      <c r="H875"/>
      <c r="I875"/>
      <c r="J875"/>
      <c r="K875"/>
      <c r="L875"/>
      <c r="M875"/>
      <c r="N875"/>
      <c r="O875"/>
    </row>
    <row r="876" spans="2:15" x14ac:dyDescent="0.25">
      <c r="B876"/>
      <c r="C876"/>
      <c r="D876"/>
      <c r="E876"/>
      <c r="F876"/>
      <c r="G876"/>
      <c r="H876"/>
      <c r="I876"/>
      <c r="J876"/>
      <c r="K876"/>
      <c r="L876"/>
      <c r="M876"/>
      <c r="N876"/>
      <c r="O876"/>
    </row>
    <row r="877" spans="2:15" x14ac:dyDescent="0.25">
      <c r="B877"/>
      <c r="C877"/>
      <c r="D877"/>
      <c r="E877"/>
      <c r="F877"/>
      <c r="G877"/>
      <c r="H877"/>
      <c r="I877"/>
      <c r="J877"/>
      <c r="K877"/>
      <c r="L877"/>
      <c r="M877"/>
      <c r="N877"/>
      <c r="O877"/>
    </row>
    <row r="878" spans="2:15" x14ac:dyDescent="0.25">
      <c r="B878"/>
      <c r="C878"/>
      <c r="D878"/>
      <c r="E878"/>
      <c r="F878"/>
      <c r="G878"/>
      <c r="H878"/>
      <c r="I878"/>
      <c r="J878"/>
      <c r="K878"/>
      <c r="L878"/>
      <c r="M878"/>
      <c r="N878"/>
      <c r="O878"/>
    </row>
    <row r="879" spans="2:15" x14ac:dyDescent="0.25">
      <c r="B879"/>
      <c r="C879"/>
      <c r="D879"/>
      <c r="E879"/>
      <c r="F879"/>
      <c r="G879"/>
      <c r="H879"/>
      <c r="I879"/>
      <c r="J879"/>
      <c r="K879"/>
      <c r="L879"/>
      <c r="M879"/>
      <c r="N879"/>
      <c r="O879"/>
    </row>
    <row r="880" spans="2:15" x14ac:dyDescent="0.25">
      <c r="B880"/>
      <c r="C880"/>
      <c r="D880"/>
      <c r="E880"/>
      <c r="F880"/>
      <c r="G880"/>
      <c r="H880"/>
      <c r="I880"/>
      <c r="J880"/>
      <c r="K880"/>
      <c r="L880"/>
      <c r="M880"/>
      <c r="N880"/>
      <c r="O880"/>
    </row>
    <row r="881" spans="2:15" x14ac:dyDescent="0.25">
      <c r="B881"/>
      <c r="C881"/>
      <c r="D881"/>
      <c r="E881"/>
      <c r="F881"/>
      <c r="G881"/>
      <c r="H881"/>
      <c r="I881"/>
      <c r="J881"/>
      <c r="K881"/>
      <c r="L881"/>
      <c r="M881"/>
      <c r="N881"/>
      <c r="O881"/>
    </row>
    <row r="882" spans="2:15" x14ac:dyDescent="0.25">
      <c r="B882"/>
      <c r="C882"/>
      <c r="D882"/>
      <c r="E882"/>
      <c r="F882"/>
      <c r="G882"/>
      <c r="H882"/>
      <c r="I882"/>
      <c r="J882"/>
      <c r="K882"/>
      <c r="L882"/>
      <c r="M882"/>
      <c r="N882"/>
      <c r="O882"/>
    </row>
    <row r="883" spans="2:15" x14ac:dyDescent="0.25">
      <c r="B883"/>
      <c r="C883"/>
      <c r="D883"/>
      <c r="E883"/>
      <c r="F883"/>
      <c r="G883"/>
      <c r="H883"/>
      <c r="I883"/>
      <c r="J883"/>
      <c r="K883"/>
      <c r="L883"/>
      <c r="M883"/>
      <c r="N883"/>
      <c r="O883"/>
    </row>
    <row r="884" spans="2:15" x14ac:dyDescent="0.25">
      <c r="B884"/>
      <c r="C884"/>
      <c r="D884"/>
      <c r="E884"/>
      <c r="F884"/>
      <c r="G884"/>
      <c r="H884"/>
      <c r="I884"/>
      <c r="J884"/>
      <c r="K884"/>
      <c r="L884"/>
      <c r="M884"/>
      <c r="N884"/>
      <c r="O884"/>
    </row>
    <row r="885" spans="2:15" x14ac:dyDescent="0.25">
      <c r="B885"/>
      <c r="C885"/>
      <c r="D885"/>
      <c r="E885"/>
      <c r="F885"/>
      <c r="G885"/>
      <c r="H885"/>
      <c r="I885"/>
      <c r="J885"/>
      <c r="K885"/>
      <c r="L885"/>
      <c r="M885"/>
      <c r="N885"/>
      <c r="O885"/>
    </row>
    <row r="886" spans="2:15" x14ac:dyDescent="0.25">
      <c r="B886"/>
      <c r="C886"/>
      <c r="D886"/>
      <c r="E886"/>
      <c r="F886"/>
      <c r="G886"/>
      <c r="H886"/>
      <c r="I886"/>
      <c r="J886"/>
      <c r="K886"/>
      <c r="L886"/>
      <c r="M886"/>
      <c r="N886"/>
      <c r="O886"/>
    </row>
    <row r="887" spans="2:15" x14ac:dyDescent="0.25">
      <c r="B887"/>
      <c r="C887"/>
      <c r="D887"/>
      <c r="E887"/>
      <c r="F887"/>
      <c r="G887"/>
      <c r="H887"/>
      <c r="I887"/>
      <c r="J887"/>
      <c r="K887"/>
      <c r="L887"/>
      <c r="M887"/>
      <c r="N887"/>
      <c r="O887"/>
    </row>
    <row r="888" spans="2:15" x14ac:dyDescent="0.25">
      <c r="B888"/>
      <c r="C888"/>
      <c r="D888"/>
      <c r="E888"/>
      <c r="F888"/>
      <c r="G888"/>
      <c r="H888"/>
      <c r="I888"/>
      <c r="J888"/>
      <c r="K888"/>
      <c r="L888"/>
      <c r="M888"/>
      <c r="N888"/>
      <c r="O888"/>
    </row>
    <row r="889" spans="2:15" x14ac:dyDescent="0.25">
      <c r="B889"/>
      <c r="C889"/>
      <c r="D889"/>
      <c r="E889"/>
      <c r="F889"/>
      <c r="G889"/>
      <c r="H889"/>
      <c r="I889"/>
      <c r="J889"/>
      <c r="K889"/>
      <c r="L889"/>
      <c r="M889"/>
      <c r="N889"/>
      <c r="O889"/>
    </row>
    <row r="890" spans="2:15" x14ac:dyDescent="0.25">
      <c r="B890"/>
      <c r="C890"/>
      <c r="D890"/>
      <c r="E890"/>
      <c r="F890"/>
      <c r="G890"/>
      <c r="H890"/>
      <c r="I890"/>
      <c r="J890"/>
      <c r="K890"/>
      <c r="L890"/>
      <c r="M890"/>
      <c r="N890"/>
      <c r="O890"/>
    </row>
    <row r="891" spans="2:15" x14ac:dyDescent="0.25">
      <c r="B891"/>
      <c r="C891"/>
      <c r="D891"/>
      <c r="E891"/>
      <c r="F891"/>
      <c r="G891"/>
      <c r="H891"/>
      <c r="I891"/>
      <c r="J891"/>
      <c r="K891"/>
      <c r="L891"/>
      <c r="M891"/>
      <c r="N891"/>
      <c r="O891"/>
    </row>
    <row r="892" spans="2:15" x14ac:dyDescent="0.25">
      <c r="B892"/>
      <c r="C892"/>
      <c r="D892"/>
      <c r="E892"/>
      <c r="F892"/>
      <c r="G892"/>
      <c r="H892"/>
      <c r="I892"/>
      <c r="J892"/>
      <c r="K892"/>
      <c r="L892"/>
      <c r="M892"/>
      <c r="N892"/>
      <c r="O892"/>
    </row>
    <row r="893" spans="2:15" x14ac:dyDescent="0.25">
      <c r="B893"/>
      <c r="C893"/>
      <c r="D893"/>
      <c r="E893"/>
      <c r="F893"/>
      <c r="G893"/>
      <c r="H893"/>
      <c r="I893"/>
      <c r="J893"/>
      <c r="K893"/>
      <c r="L893"/>
      <c r="M893"/>
      <c r="N893"/>
      <c r="O893"/>
    </row>
    <row r="894" spans="2:15" x14ac:dyDescent="0.25">
      <c r="B894"/>
      <c r="C894"/>
      <c r="D894"/>
      <c r="E894"/>
      <c r="F894"/>
      <c r="G894"/>
      <c r="H894"/>
      <c r="I894"/>
      <c r="J894"/>
      <c r="K894"/>
      <c r="L894"/>
      <c r="M894"/>
      <c r="N894"/>
      <c r="O894"/>
    </row>
    <row r="895" spans="2:15" x14ac:dyDescent="0.25">
      <c r="B895"/>
      <c r="C895"/>
      <c r="D895"/>
      <c r="E895"/>
      <c r="F895"/>
      <c r="G895"/>
      <c r="H895"/>
      <c r="I895"/>
      <c r="J895"/>
      <c r="K895"/>
      <c r="L895"/>
      <c r="M895"/>
      <c r="N895"/>
      <c r="O895"/>
    </row>
    <row r="896" spans="2:15" x14ac:dyDescent="0.25">
      <c r="B896"/>
      <c r="C896"/>
      <c r="D896"/>
      <c r="E896"/>
      <c r="F896"/>
      <c r="G896"/>
      <c r="H896"/>
      <c r="I896"/>
      <c r="J896"/>
      <c r="K896"/>
      <c r="L896"/>
      <c r="M896"/>
      <c r="N896"/>
      <c r="O896"/>
    </row>
    <row r="897" spans="2:15" x14ac:dyDescent="0.25">
      <c r="B897"/>
      <c r="C897"/>
      <c r="D897"/>
      <c r="E897"/>
      <c r="F897"/>
      <c r="G897"/>
      <c r="H897"/>
      <c r="I897"/>
      <c r="J897"/>
      <c r="K897"/>
      <c r="L897"/>
      <c r="M897"/>
      <c r="N897"/>
      <c r="O897"/>
    </row>
    <row r="898" spans="2:15" x14ac:dyDescent="0.25">
      <c r="B898"/>
      <c r="C898"/>
      <c r="D898"/>
      <c r="E898"/>
      <c r="F898"/>
      <c r="G898"/>
      <c r="H898"/>
      <c r="I898"/>
      <c r="J898"/>
      <c r="K898"/>
      <c r="L898"/>
      <c r="M898"/>
      <c r="N898"/>
      <c r="O898"/>
    </row>
    <row r="899" spans="2:15" x14ac:dyDescent="0.25">
      <c r="B899"/>
      <c r="C899"/>
      <c r="D899"/>
      <c r="E899"/>
      <c r="F899"/>
      <c r="G899"/>
      <c r="H899"/>
      <c r="I899"/>
      <c r="J899"/>
      <c r="K899"/>
      <c r="L899"/>
      <c r="M899"/>
      <c r="N899"/>
      <c r="O899"/>
    </row>
    <row r="900" spans="2:15" x14ac:dyDescent="0.25">
      <c r="B900"/>
      <c r="C900"/>
      <c r="D900"/>
      <c r="E900"/>
      <c r="F900"/>
      <c r="G900"/>
      <c r="H900"/>
      <c r="I900"/>
      <c r="J900"/>
      <c r="K900"/>
      <c r="L900"/>
      <c r="M900"/>
      <c r="N900"/>
      <c r="O900"/>
    </row>
    <row r="901" spans="2:15" x14ac:dyDescent="0.25">
      <c r="B901"/>
      <c r="C901"/>
      <c r="D901"/>
      <c r="E901"/>
      <c r="F901"/>
      <c r="G901"/>
      <c r="H901"/>
      <c r="I901"/>
      <c r="J901"/>
      <c r="K901"/>
      <c r="L901"/>
      <c r="M901"/>
      <c r="N901"/>
      <c r="O901"/>
    </row>
    <row r="902" spans="2:15" x14ac:dyDescent="0.25">
      <c r="B902"/>
      <c r="C902"/>
      <c r="D902"/>
      <c r="E902"/>
      <c r="F902"/>
      <c r="G902"/>
      <c r="H902"/>
      <c r="I902"/>
      <c r="J902"/>
      <c r="K902"/>
      <c r="L902"/>
      <c r="M902"/>
      <c r="N902"/>
      <c r="O902"/>
    </row>
    <row r="903" spans="2:15" x14ac:dyDescent="0.25">
      <c r="B903"/>
      <c r="C903"/>
      <c r="D903"/>
      <c r="E903"/>
      <c r="F903"/>
      <c r="G903"/>
      <c r="H903"/>
      <c r="I903"/>
      <c r="J903"/>
      <c r="K903"/>
      <c r="L903"/>
      <c r="M903"/>
      <c r="N903"/>
      <c r="O903"/>
    </row>
    <row r="904" spans="2:15" x14ac:dyDescent="0.25">
      <c r="B904"/>
      <c r="C904"/>
      <c r="D904"/>
      <c r="E904"/>
      <c r="F904"/>
      <c r="G904"/>
      <c r="H904"/>
      <c r="I904"/>
      <c r="J904"/>
      <c r="K904"/>
      <c r="L904"/>
      <c r="M904"/>
      <c r="N904"/>
      <c r="O904"/>
    </row>
    <row r="905" spans="2:15" x14ac:dyDescent="0.25">
      <c r="B905"/>
      <c r="C905"/>
      <c r="D905"/>
      <c r="E905"/>
      <c r="F905"/>
      <c r="G905"/>
      <c r="H905"/>
      <c r="I905"/>
      <c r="J905"/>
      <c r="K905"/>
      <c r="L905"/>
      <c r="M905"/>
      <c r="N905"/>
      <c r="O905"/>
    </row>
    <row r="906" spans="2:15" x14ac:dyDescent="0.25">
      <c r="B906"/>
      <c r="C906"/>
      <c r="D906"/>
      <c r="E906"/>
      <c r="F906"/>
      <c r="G906"/>
      <c r="H906"/>
      <c r="I906"/>
      <c r="J906"/>
      <c r="K906"/>
      <c r="L906"/>
      <c r="M906"/>
      <c r="N906"/>
      <c r="O906"/>
    </row>
    <row r="907" spans="2:15" x14ac:dyDescent="0.25">
      <c r="B907"/>
      <c r="C907"/>
      <c r="D907"/>
      <c r="E907"/>
      <c r="F907"/>
      <c r="G907"/>
      <c r="H907"/>
      <c r="I907"/>
      <c r="J907"/>
      <c r="K907"/>
      <c r="L907"/>
      <c r="M907"/>
      <c r="N907"/>
      <c r="O907"/>
    </row>
    <row r="908" spans="2:15" x14ac:dyDescent="0.25">
      <c r="B908"/>
      <c r="C908"/>
      <c r="D908"/>
      <c r="E908"/>
      <c r="F908"/>
      <c r="G908"/>
      <c r="H908"/>
      <c r="I908"/>
      <c r="J908"/>
      <c r="K908"/>
      <c r="L908"/>
      <c r="M908"/>
      <c r="N908"/>
      <c r="O908"/>
    </row>
    <row r="909" spans="2:15" x14ac:dyDescent="0.25">
      <c r="B909"/>
      <c r="C909"/>
      <c r="D909"/>
      <c r="E909"/>
      <c r="F909"/>
      <c r="G909"/>
      <c r="H909"/>
      <c r="I909"/>
      <c r="J909"/>
      <c r="K909"/>
      <c r="L909"/>
      <c r="M909"/>
      <c r="N909"/>
      <c r="O909"/>
    </row>
    <row r="910" spans="2:15" x14ac:dyDescent="0.25">
      <c r="B910"/>
      <c r="C910"/>
      <c r="D910"/>
      <c r="E910"/>
      <c r="F910"/>
      <c r="G910"/>
      <c r="H910"/>
      <c r="I910"/>
      <c r="J910"/>
      <c r="K910"/>
      <c r="L910"/>
      <c r="M910"/>
      <c r="N910"/>
      <c r="O910"/>
    </row>
    <row r="911" spans="2:15" x14ac:dyDescent="0.25">
      <c r="B911"/>
      <c r="C911"/>
      <c r="D911"/>
      <c r="E911"/>
      <c r="F911"/>
      <c r="G911"/>
      <c r="H911"/>
      <c r="I911"/>
      <c r="J911"/>
      <c r="K911"/>
      <c r="L911"/>
      <c r="M911"/>
      <c r="N911"/>
      <c r="O911"/>
    </row>
    <row r="912" spans="2:15" x14ac:dyDescent="0.25">
      <c r="B912"/>
      <c r="C912"/>
      <c r="D912"/>
      <c r="E912"/>
      <c r="F912"/>
      <c r="G912"/>
      <c r="H912"/>
      <c r="I912"/>
      <c r="J912"/>
      <c r="K912"/>
      <c r="L912"/>
      <c r="M912"/>
      <c r="N912"/>
      <c r="O912"/>
    </row>
    <row r="913" spans="2:15" x14ac:dyDescent="0.25">
      <c r="B913"/>
      <c r="C913"/>
      <c r="D913"/>
      <c r="E913"/>
      <c r="F913"/>
      <c r="G913"/>
      <c r="H913"/>
      <c r="I913"/>
      <c r="J913"/>
      <c r="K913"/>
      <c r="L913"/>
      <c r="M913"/>
      <c r="N913"/>
      <c r="O913"/>
    </row>
    <row r="914" spans="2:15" x14ac:dyDescent="0.25">
      <c r="B914"/>
      <c r="C914"/>
      <c r="D914"/>
      <c r="E914"/>
      <c r="F914"/>
      <c r="G914"/>
      <c r="H914"/>
      <c r="I914"/>
      <c r="J914"/>
      <c r="K914"/>
      <c r="L914"/>
      <c r="M914"/>
      <c r="N914"/>
      <c r="O914"/>
    </row>
    <row r="915" spans="2:15" x14ac:dyDescent="0.25">
      <c r="B915"/>
      <c r="C915"/>
      <c r="D915"/>
      <c r="E915"/>
      <c r="F915"/>
      <c r="G915"/>
      <c r="H915"/>
      <c r="I915"/>
      <c r="J915"/>
      <c r="K915"/>
      <c r="L915"/>
      <c r="M915"/>
      <c r="N915"/>
      <c r="O915"/>
    </row>
    <row r="916" spans="2:15" x14ac:dyDescent="0.25">
      <c r="B916"/>
      <c r="C916"/>
      <c r="D916"/>
      <c r="E916"/>
      <c r="F916"/>
      <c r="G916"/>
      <c r="H916"/>
      <c r="I916"/>
      <c r="J916"/>
      <c r="K916"/>
      <c r="L916"/>
      <c r="M916"/>
      <c r="N916"/>
      <c r="O916"/>
    </row>
    <row r="917" spans="2:15" x14ac:dyDescent="0.25">
      <c r="B917"/>
      <c r="C917"/>
      <c r="D917"/>
      <c r="E917"/>
      <c r="F917"/>
      <c r="G917"/>
      <c r="H917"/>
      <c r="I917"/>
      <c r="J917"/>
      <c r="K917"/>
      <c r="L917"/>
      <c r="M917"/>
      <c r="N917"/>
      <c r="O917"/>
    </row>
    <row r="918" spans="2:15" x14ac:dyDescent="0.25">
      <c r="B918"/>
      <c r="C918"/>
      <c r="D918"/>
      <c r="E918"/>
      <c r="F918"/>
      <c r="G918"/>
      <c r="H918"/>
      <c r="I918"/>
      <c r="J918"/>
      <c r="K918"/>
      <c r="L918"/>
      <c r="M918"/>
      <c r="N918"/>
      <c r="O918"/>
    </row>
    <row r="919" spans="2:15" x14ac:dyDescent="0.25">
      <c r="B919"/>
      <c r="C919"/>
      <c r="D919"/>
      <c r="E919"/>
      <c r="F919"/>
      <c r="G919"/>
      <c r="H919"/>
      <c r="I919"/>
      <c r="J919"/>
      <c r="K919"/>
      <c r="L919"/>
      <c r="M919"/>
      <c r="N919"/>
      <c r="O919"/>
    </row>
    <row r="920" spans="2:15" x14ac:dyDescent="0.25">
      <c r="B920"/>
      <c r="C920"/>
      <c r="D920"/>
      <c r="E920"/>
      <c r="F920"/>
      <c r="G920"/>
      <c r="H920"/>
      <c r="I920"/>
      <c r="J920"/>
      <c r="K920"/>
      <c r="L920"/>
      <c r="M920"/>
      <c r="N920"/>
      <c r="O920"/>
    </row>
    <row r="921" spans="2:15" x14ac:dyDescent="0.25">
      <c r="B921"/>
      <c r="C921"/>
      <c r="D921"/>
      <c r="E921"/>
      <c r="F921"/>
      <c r="G921"/>
      <c r="H921"/>
      <c r="I921"/>
      <c r="J921"/>
      <c r="K921"/>
      <c r="L921"/>
      <c r="M921"/>
      <c r="N921"/>
      <c r="O921"/>
    </row>
    <row r="922" spans="2:15" x14ac:dyDescent="0.25">
      <c r="B922"/>
      <c r="C922"/>
      <c r="D922"/>
      <c r="E922"/>
      <c r="F922"/>
      <c r="G922"/>
      <c r="H922"/>
      <c r="I922"/>
      <c r="J922"/>
      <c r="K922"/>
      <c r="L922"/>
      <c r="M922"/>
      <c r="N922"/>
      <c r="O922"/>
    </row>
    <row r="923" spans="2:15" x14ac:dyDescent="0.25">
      <c r="B923"/>
      <c r="C923"/>
      <c r="D923"/>
      <c r="E923"/>
      <c r="F923"/>
      <c r="G923"/>
      <c r="H923"/>
      <c r="I923"/>
      <c r="J923"/>
      <c r="K923"/>
      <c r="L923"/>
      <c r="M923"/>
      <c r="N923"/>
      <c r="O923"/>
    </row>
    <row r="924" spans="2:15" x14ac:dyDescent="0.25">
      <c r="B924"/>
      <c r="C924"/>
      <c r="D924"/>
      <c r="E924"/>
      <c r="F924"/>
      <c r="G924"/>
      <c r="H924"/>
      <c r="I924"/>
      <c r="J924"/>
      <c r="K924"/>
      <c r="L924"/>
      <c r="M924"/>
      <c r="N924"/>
      <c r="O924"/>
    </row>
    <row r="925" spans="2:15" x14ac:dyDescent="0.25">
      <c r="B925"/>
      <c r="C925"/>
      <c r="D925"/>
      <c r="E925"/>
      <c r="F925"/>
      <c r="G925"/>
      <c r="H925"/>
      <c r="I925"/>
      <c r="J925"/>
      <c r="K925"/>
      <c r="L925"/>
      <c r="M925"/>
      <c r="N925"/>
      <c r="O925"/>
    </row>
    <row r="926" spans="2:15" x14ac:dyDescent="0.25">
      <c r="B926"/>
      <c r="C926"/>
      <c r="D926"/>
      <c r="E926"/>
      <c r="F926"/>
      <c r="G926"/>
      <c r="H926"/>
      <c r="I926"/>
      <c r="J926"/>
      <c r="K926"/>
      <c r="L926"/>
      <c r="M926"/>
      <c r="N926"/>
      <c r="O926"/>
    </row>
    <row r="927" spans="2:15" x14ac:dyDescent="0.25">
      <c r="B927"/>
      <c r="C927"/>
      <c r="D927"/>
      <c r="E927"/>
      <c r="F927"/>
      <c r="G927"/>
      <c r="H927"/>
      <c r="I927"/>
      <c r="J927"/>
      <c r="K927"/>
      <c r="L927"/>
      <c r="M927"/>
      <c r="N927"/>
      <c r="O927"/>
    </row>
    <row r="928" spans="2:15" x14ac:dyDescent="0.25">
      <c r="B928"/>
      <c r="C928"/>
      <c r="D928"/>
      <c r="E928"/>
      <c r="F928"/>
      <c r="G928"/>
      <c r="H928"/>
      <c r="I928"/>
      <c r="J928"/>
      <c r="K928"/>
      <c r="L928"/>
      <c r="M928"/>
      <c r="N928"/>
      <c r="O928"/>
    </row>
    <row r="929" spans="2:15" x14ac:dyDescent="0.25">
      <c r="B929"/>
      <c r="C929"/>
      <c r="D929"/>
      <c r="E929"/>
      <c r="F929"/>
      <c r="G929"/>
      <c r="H929"/>
      <c r="I929"/>
      <c r="J929"/>
      <c r="K929"/>
      <c r="L929"/>
      <c r="M929"/>
      <c r="N929"/>
      <c r="O929"/>
    </row>
    <row r="930" spans="2:15" x14ac:dyDescent="0.25">
      <c r="B930"/>
      <c r="C930"/>
      <c r="D930"/>
      <c r="E930"/>
      <c r="F930"/>
      <c r="G930"/>
      <c r="H930"/>
      <c r="I930"/>
      <c r="J930"/>
      <c r="K930"/>
      <c r="L930"/>
      <c r="M930"/>
      <c r="N930"/>
      <c r="O930"/>
    </row>
    <row r="931" spans="2:15" x14ac:dyDescent="0.25">
      <c r="B931"/>
      <c r="C931"/>
      <c r="D931"/>
      <c r="E931"/>
      <c r="F931"/>
      <c r="G931"/>
      <c r="H931"/>
      <c r="I931"/>
      <c r="J931"/>
      <c r="K931"/>
      <c r="L931"/>
      <c r="M931"/>
      <c r="N931"/>
      <c r="O931"/>
    </row>
    <row r="932" spans="2:15" x14ac:dyDescent="0.25">
      <c r="B932"/>
      <c r="C932"/>
      <c r="D932"/>
      <c r="E932"/>
      <c r="F932"/>
      <c r="G932"/>
      <c r="H932"/>
      <c r="I932"/>
      <c r="J932"/>
      <c r="K932"/>
      <c r="L932"/>
      <c r="M932"/>
      <c r="N932"/>
      <c r="O932"/>
    </row>
    <row r="933" spans="2:15" x14ac:dyDescent="0.25">
      <c r="B933"/>
      <c r="C933"/>
      <c r="D933"/>
      <c r="E933"/>
      <c r="F933"/>
      <c r="G933"/>
      <c r="H933"/>
      <c r="I933"/>
      <c r="J933"/>
      <c r="K933"/>
      <c r="L933"/>
      <c r="M933"/>
      <c r="N933"/>
      <c r="O933"/>
    </row>
    <row r="934" spans="2:15" x14ac:dyDescent="0.25">
      <c r="B934"/>
      <c r="C934"/>
      <c r="D934"/>
      <c r="E934"/>
      <c r="F934"/>
      <c r="G934"/>
      <c r="H934"/>
      <c r="I934"/>
      <c r="J934"/>
      <c r="K934"/>
      <c r="L934"/>
      <c r="M934"/>
      <c r="N934"/>
      <c r="O934"/>
    </row>
    <row r="935" spans="2:15" x14ac:dyDescent="0.25">
      <c r="B935"/>
      <c r="C935"/>
      <c r="D935"/>
      <c r="E935"/>
      <c r="F935"/>
      <c r="G935"/>
      <c r="H935"/>
      <c r="I935"/>
      <c r="J935"/>
      <c r="K935"/>
      <c r="L935"/>
      <c r="M935"/>
      <c r="N935"/>
      <c r="O935"/>
    </row>
    <row r="936" spans="2:15" x14ac:dyDescent="0.25">
      <c r="B936"/>
      <c r="C936"/>
      <c r="D936"/>
      <c r="E936"/>
      <c r="F936"/>
      <c r="G936"/>
      <c r="H936"/>
      <c r="I936"/>
      <c r="J936"/>
      <c r="K936"/>
      <c r="L936"/>
      <c r="M936"/>
      <c r="N936"/>
      <c r="O936"/>
    </row>
    <row r="937" spans="2:15" x14ac:dyDescent="0.25">
      <c r="B937"/>
      <c r="C937"/>
      <c r="D937"/>
      <c r="E937"/>
      <c r="F937"/>
      <c r="G937"/>
      <c r="H937"/>
      <c r="I937"/>
      <c r="J937"/>
      <c r="K937"/>
      <c r="L937"/>
      <c r="M937"/>
      <c r="N937"/>
      <c r="O937"/>
    </row>
    <row r="938" spans="2:15" x14ac:dyDescent="0.25">
      <c r="B938"/>
      <c r="C938"/>
      <c r="D938"/>
      <c r="E938"/>
      <c r="F938"/>
      <c r="G938"/>
      <c r="H938"/>
      <c r="I938"/>
      <c r="J938"/>
      <c r="K938"/>
      <c r="L938"/>
      <c r="M938"/>
      <c r="N938"/>
      <c r="O938"/>
    </row>
    <row r="939" spans="2:15" x14ac:dyDescent="0.25">
      <c r="B939"/>
      <c r="C939"/>
      <c r="D939"/>
      <c r="E939"/>
      <c r="F939"/>
      <c r="G939"/>
      <c r="H939"/>
      <c r="I939"/>
      <c r="J939"/>
      <c r="K939"/>
      <c r="L939"/>
      <c r="M939"/>
      <c r="N939"/>
      <c r="O939"/>
    </row>
    <row r="940" spans="2:15" x14ac:dyDescent="0.25">
      <c r="B940"/>
      <c r="C940"/>
      <c r="D940"/>
      <c r="E940"/>
      <c r="F940"/>
      <c r="G940"/>
      <c r="H940"/>
      <c r="I940"/>
      <c r="J940"/>
      <c r="K940"/>
      <c r="L940"/>
      <c r="M940"/>
      <c r="N940"/>
      <c r="O940"/>
    </row>
    <row r="941" spans="2:15" x14ac:dyDescent="0.25">
      <c r="B941"/>
      <c r="C941"/>
      <c r="D941"/>
      <c r="E941"/>
      <c r="F941"/>
      <c r="G941"/>
      <c r="H941"/>
      <c r="I941"/>
      <c r="J941"/>
      <c r="K941"/>
      <c r="L941"/>
      <c r="M941"/>
      <c r="N941"/>
      <c r="O941"/>
    </row>
    <row r="942" spans="2:15" x14ac:dyDescent="0.25">
      <c r="B942"/>
      <c r="C942"/>
      <c r="D942"/>
      <c r="E942"/>
      <c r="F942"/>
      <c r="G942"/>
      <c r="H942"/>
      <c r="I942"/>
      <c r="J942"/>
      <c r="K942"/>
      <c r="L942"/>
      <c r="M942"/>
      <c r="N942"/>
      <c r="O942"/>
    </row>
    <row r="943" spans="2:15" x14ac:dyDescent="0.25">
      <c r="B943"/>
      <c r="C943"/>
      <c r="D943"/>
      <c r="E943"/>
      <c r="F943"/>
      <c r="G943"/>
      <c r="H943"/>
      <c r="I943"/>
      <c r="J943"/>
      <c r="K943"/>
      <c r="L943"/>
      <c r="M943"/>
      <c r="N943"/>
      <c r="O943"/>
    </row>
    <row r="944" spans="2:15" x14ac:dyDescent="0.25">
      <c r="B944"/>
      <c r="C944"/>
      <c r="D944"/>
      <c r="E944"/>
      <c r="F944"/>
      <c r="G944"/>
      <c r="H944"/>
      <c r="I944"/>
      <c r="J944"/>
      <c r="K944"/>
      <c r="L944"/>
      <c r="M944"/>
      <c r="N944"/>
      <c r="O944"/>
    </row>
    <row r="945" spans="2:15" x14ac:dyDescent="0.25">
      <c r="B945"/>
      <c r="C945"/>
      <c r="D945"/>
      <c r="E945"/>
      <c r="F945"/>
      <c r="G945"/>
      <c r="H945"/>
      <c r="I945"/>
      <c r="J945"/>
      <c r="K945"/>
      <c r="L945"/>
      <c r="M945"/>
      <c r="N945"/>
      <c r="O945"/>
    </row>
    <row r="946" spans="2:15" x14ac:dyDescent="0.25">
      <c r="B946"/>
      <c r="C946"/>
      <c r="D946"/>
      <c r="E946"/>
      <c r="F946"/>
      <c r="G946"/>
      <c r="H946"/>
      <c r="I946"/>
      <c r="J946"/>
      <c r="K946"/>
      <c r="L946"/>
      <c r="M946"/>
      <c r="N946"/>
      <c r="O946"/>
    </row>
    <row r="947" spans="2:15" x14ac:dyDescent="0.25">
      <c r="B947"/>
      <c r="C947"/>
      <c r="D947"/>
      <c r="E947"/>
      <c r="F947"/>
      <c r="G947"/>
      <c r="H947"/>
      <c r="I947"/>
      <c r="J947"/>
      <c r="K947"/>
      <c r="L947"/>
      <c r="M947"/>
      <c r="N947"/>
      <c r="O947"/>
    </row>
    <row r="948" spans="2:15" x14ac:dyDescent="0.25">
      <c r="B948"/>
      <c r="C948"/>
      <c r="D948"/>
      <c r="E948"/>
      <c r="F948"/>
      <c r="G948"/>
      <c r="H948"/>
      <c r="I948"/>
      <c r="J948"/>
      <c r="K948"/>
      <c r="L948"/>
      <c r="M948"/>
      <c r="N948"/>
      <c r="O948"/>
    </row>
    <row r="949" spans="2:15" x14ac:dyDescent="0.25">
      <c r="B949"/>
      <c r="C949"/>
      <c r="D949"/>
      <c r="E949"/>
      <c r="F949"/>
      <c r="G949"/>
      <c r="H949"/>
      <c r="I949"/>
      <c r="J949"/>
      <c r="K949"/>
      <c r="L949"/>
      <c r="M949"/>
      <c r="N949"/>
      <c r="O949"/>
    </row>
    <row r="950" spans="2:15" x14ac:dyDescent="0.25">
      <c r="B950"/>
      <c r="C950"/>
      <c r="D950"/>
      <c r="E950"/>
      <c r="F950"/>
      <c r="G950"/>
      <c r="H950"/>
      <c r="I950"/>
      <c r="J950"/>
      <c r="K950"/>
      <c r="L950"/>
      <c r="M950"/>
      <c r="N950"/>
      <c r="O950"/>
    </row>
    <row r="951" spans="2:15" x14ac:dyDescent="0.25">
      <c r="B951"/>
      <c r="C951"/>
      <c r="D951"/>
      <c r="E951"/>
      <c r="F951"/>
      <c r="G951"/>
      <c r="H951"/>
      <c r="I951"/>
      <c r="J951"/>
      <c r="K951"/>
      <c r="L951"/>
      <c r="M951"/>
      <c r="N951"/>
      <c r="O951"/>
    </row>
    <row r="952" spans="2:15" x14ac:dyDescent="0.25">
      <c r="B952"/>
      <c r="C952"/>
      <c r="D952"/>
      <c r="E952"/>
      <c r="F952"/>
      <c r="G952"/>
      <c r="H952"/>
      <c r="I952"/>
      <c r="J952"/>
      <c r="K952"/>
      <c r="L952"/>
      <c r="M952"/>
      <c r="N952"/>
      <c r="O952"/>
    </row>
    <row r="953" spans="2:15" x14ac:dyDescent="0.25">
      <c r="B953"/>
      <c r="C953"/>
      <c r="D953"/>
      <c r="E953"/>
      <c r="F953"/>
      <c r="G953"/>
      <c r="H953"/>
      <c r="I953"/>
      <c r="J953"/>
      <c r="K953"/>
      <c r="L953"/>
      <c r="M953"/>
      <c r="N953"/>
      <c r="O953"/>
    </row>
    <row r="954" spans="2:15" x14ac:dyDescent="0.25">
      <c r="B954"/>
      <c r="C954"/>
      <c r="D954"/>
      <c r="E954"/>
      <c r="F954"/>
      <c r="G954"/>
      <c r="H954"/>
      <c r="I954"/>
      <c r="J954"/>
      <c r="K954"/>
      <c r="L954"/>
      <c r="M954"/>
      <c r="N954"/>
      <c r="O954"/>
    </row>
    <row r="955" spans="2:15" x14ac:dyDescent="0.25">
      <c r="B955"/>
      <c r="C955"/>
      <c r="D955"/>
      <c r="E955"/>
      <c r="F955"/>
      <c r="G955"/>
      <c r="H955"/>
      <c r="I955"/>
      <c r="J955"/>
      <c r="K955"/>
      <c r="L955"/>
      <c r="M955"/>
      <c r="N955"/>
      <c r="O955"/>
    </row>
    <row r="956" spans="2:15" x14ac:dyDescent="0.25">
      <c r="B956"/>
      <c r="C956"/>
      <c r="D956"/>
      <c r="E956"/>
      <c r="F956"/>
      <c r="G956"/>
      <c r="H956"/>
      <c r="I956"/>
      <c r="J956"/>
      <c r="K956"/>
      <c r="L956"/>
      <c r="M956"/>
      <c r="N956"/>
      <c r="O956"/>
    </row>
    <row r="957" spans="2:15" x14ac:dyDescent="0.25">
      <c r="B957"/>
      <c r="C957"/>
      <c r="D957"/>
      <c r="E957"/>
      <c r="F957"/>
      <c r="G957"/>
      <c r="H957"/>
      <c r="I957"/>
      <c r="J957"/>
      <c r="K957"/>
      <c r="L957"/>
      <c r="M957"/>
      <c r="N957"/>
      <c r="O957"/>
    </row>
    <row r="958" spans="2:15" x14ac:dyDescent="0.25">
      <c r="B958"/>
      <c r="C958"/>
      <c r="D958"/>
      <c r="E958"/>
      <c r="F958"/>
      <c r="G958"/>
      <c r="H958"/>
      <c r="I958"/>
      <c r="J958"/>
      <c r="K958"/>
      <c r="L958"/>
      <c r="M958"/>
      <c r="N958"/>
      <c r="O958"/>
    </row>
    <row r="959" spans="2:15" x14ac:dyDescent="0.25">
      <c r="B959"/>
      <c r="C959"/>
      <c r="D959"/>
      <c r="E959"/>
      <c r="F959"/>
      <c r="G959"/>
      <c r="H959"/>
      <c r="I959"/>
      <c r="J959"/>
      <c r="K959"/>
      <c r="L959"/>
      <c r="M959"/>
      <c r="N959"/>
      <c r="O959"/>
    </row>
    <row r="960" spans="2:15" x14ac:dyDescent="0.25">
      <c r="B960"/>
      <c r="C960"/>
      <c r="D960"/>
      <c r="E960"/>
      <c r="F960"/>
      <c r="G960"/>
      <c r="H960"/>
      <c r="I960"/>
      <c r="J960"/>
      <c r="K960"/>
      <c r="L960"/>
      <c r="M960"/>
      <c r="N960"/>
      <c r="O960"/>
    </row>
    <row r="961" spans="2:15" x14ac:dyDescent="0.25">
      <c r="B961"/>
      <c r="C961"/>
      <c r="D961"/>
      <c r="E961"/>
      <c r="F961"/>
      <c r="G961"/>
      <c r="H961"/>
      <c r="I961"/>
      <c r="J961"/>
      <c r="K961"/>
      <c r="L961"/>
      <c r="M961"/>
      <c r="N961"/>
      <c r="O961"/>
    </row>
    <row r="962" spans="2:15" x14ac:dyDescent="0.25">
      <c r="B962"/>
      <c r="C962"/>
      <c r="D962"/>
      <c r="E962"/>
      <c r="F962"/>
      <c r="G962"/>
      <c r="H962"/>
      <c r="I962"/>
      <c r="J962"/>
      <c r="K962"/>
      <c r="L962"/>
      <c r="M962"/>
      <c r="N962"/>
      <c r="O962"/>
    </row>
    <row r="963" spans="2:15" x14ac:dyDescent="0.25">
      <c r="B963"/>
      <c r="C963"/>
      <c r="D963"/>
      <c r="E963"/>
      <c r="F963"/>
      <c r="G963"/>
      <c r="H963"/>
      <c r="I963"/>
      <c r="J963"/>
      <c r="K963"/>
      <c r="L963"/>
      <c r="M963"/>
      <c r="N963"/>
      <c r="O963"/>
    </row>
    <row r="964" spans="2:15" x14ac:dyDescent="0.25">
      <c r="B964"/>
      <c r="C964"/>
      <c r="D964"/>
      <c r="E964"/>
      <c r="F964"/>
      <c r="G964"/>
      <c r="H964"/>
      <c r="I964"/>
      <c r="J964"/>
      <c r="K964"/>
      <c r="L964"/>
      <c r="M964"/>
      <c r="N964"/>
      <c r="O964"/>
    </row>
    <row r="965" spans="2:15" x14ac:dyDescent="0.25">
      <c r="B965"/>
      <c r="C965"/>
      <c r="D965"/>
      <c r="E965"/>
      <c r="F965"/>
      <c r="G965"/>
      <c r="H965"/>
      <c r="I965"/>
      <c r="J965"/>
      <c r="K965"/>
      <c r="L965"/>
      <c r="M965"/>
      <c r="N965"/>
      <c r="O965"/>
    </row>
    <row r="966" spans="2:15" x14ac:dyDescent="0.25">
      <c r="B966"/>
      <c r="C966"/>
      <c r="D966"/>
      <c r="E966"/>
      <c r="F966"/>
      <c r="G966"/>
      <c r="H966"/>
      <c r="I966"/>
      <c r="J966"/>
      <c r="K966"/>
      <c r="L966"/>
      <c r="M966"/>
      <c r="N966"/>
      <c r="O966"/>
    </row>
    <row r="967" spans="2:15" x14ac:dyDescent="0.25">
      <c r="B967"/>
      <c r="C967"/>
      <c r="D967"/>
      <c r="E967"/>
      <c r="F967"/>
      <c r="G967"/>
      <c r="H967"/>
      <c r="I967"/>
      <c r="J967"/>
      <c r="K967"/>
      <c r="L967"/>
      <c r="M967"/>
      <c r="N967"/>
      <c r="O967"/>
    </row>
    <row r="968" spans="2:15" x14ac:dyDescent="0.25">
      <c r="B968"/>
      <c r="C968"/>
      <c r="D968"/>
      <c r="E968"/>
      <c r="F968"/>
      <c r="G968"/>
      <c r="H968"/>
      <c r="I968"/>
      <c r="J968"/>
      <c r="K968"/>
      <c r="L968"/>
      <c r="M968"/>
      <c r="N968"/>
      <c r="O968"/>
    </row>
    <row r="969" spans="2:15" x14ac:dyDescent="0.25">
      <c r="B969"/>
      <c r="C969"/>
      <c r="D969"/>
      <c r="E969"/>
      <c r="F969"/>
      <c r="G969"/>
      <c r="H969"/>
      <c r="I969"/>
      <c r="J969"/>
      <c r="K969"/>
      <c r="L969"/>
      <c r="M969"/>
      <c r="N969"/>
      <c r="O969"/>
    </row>
    <row r="970" spans="2:15" x14ac:dyDescent="0.25">
      <c r="B970"/>
      <c r="C970"/>
      <c r="D970"/>
      <c r="E970"/>
      <c r="F970"/>
      <c r="G970"/>
      <c r="H970"/>
      <c r="I970"/>
      <c r="J970"/>
      <c r="K970"/>
      <c r="L970"/>
      <c r="M970"/>
      <c r="N970"/>
      <c r="O970"/>
    </row>
    <row r="971" spans="2:15" x14ac:dyDescent="0.25">
      <c r="B971"/>
      <c r="C971"/>
      <c r="D971"/>
      <c r="E971"/>
      <c r="F971"/>
      <c r="G971"/>
      <c r="H971"/>
      <c r="I971"/>
      <c r="J971"/>
      <c r="K971"/>
      <c r="L971"/>
      <c r="M971"/>
      <c r="N971"/>
      <c r="O971"/>
    </row>
    <row r="972" spans="2:15" x14ac:dyDescent="0.25">
      <c r="B972"/>
      <c r="C972"/>
      <c r="D972"/>
      <c r="E972"/>
      <c r="F972"/>
      <c r="G972"/>
      <c r="H972"/>
      <c r="I972"/>
      <c r="J972"/>
      <c r="K972"/>
      <c r="L972"/>
      <c r="M972"/>
      <c r="N972"/>
      <c r="O972"/>
    </row>
    <row r="973" spans="2:15" x14ac:dyDescent="0.25">
      <c r="B973"/>
      <c r="C973"/>
      <c r="D973"/>
      <c r="E973"/>
      <c r="F973"/>
      <c r="G973"/>
      <c r="H973"/>
      <c r="I973"/>
      <c r="J973"/>
      <c r="K973"/>
      <c r="L973"/>
      <c r="M973"/>
      <c r="N973"/>
      <c r="O973"/>
    </row>
    <row r="974" spans="2:15" x14ac:dyDescent="0.25">
      <c r="B974"/>
      <c r="C974"/>
      <c r="D974"/>
      <c r="E974"/>
      <c r="F974"/>
      <c r="G974"/>
      <c r="H974"/>
      <c r="I974"/>
      <c r="J974"/>
      <c r="K974"/>
      <c r="L974"/>
      <c r="M974"/>
      <c r="N974"/>
      <c r="O974"/>
    </row>
    <row r="975" spans="2:15" x14ac:dyDescent="0.25">
      <c r="B975"/>
      <c r="C975"/>
      <c r="D975"/>
      <c r="E975"/>
      <c r="F975"/>
      <c r="G975"/>
      <c r="H975"/>
      <c r="I975"/>
      <c r="J975"/>
      <c r="K975"/>
      <c r="L975"/>
      <c r="M975"/>
      <c r="N975"/>
      <c r="O975"/>
    </row>
    <row r="976" spans="2:15" x14ac:dyDescent="0.25">
      <c r="B976"/>
      <c r="C976"/>
      <c r="D976"/>
      <c r="E976"/>
      <c r="F976"/>
      <c r="G976"/>
      <c r="H976"/>
      <c r="I976"/>
      <c r="J976"/>
      <c r="K976"/>
      <c r="L976"/>
      <c r="M976"/>
      <c r="N976"/>
      <c r="O976"/>
    </row>
    <row r="977" spans="2:15" x14ac:dyDescent="0.25">
      <c r="B977"/>
      <c r="C977"/>
      <c r="D977"/>
      <c r="E977"/>
      <c r="F977"/>
      <c r="G977"/>
      <c r="H977"/>
      <c r="I977"/>
      <c r="J977"/>
      <c r="K977"/>
      <c r="L977"/>
      <c r="M977"/>
      <c r="N977"/>
      <c r="O977"/>
    </row>
    <row r="978" spans="2:15" x14ac:dyDescent="0.25">
      <c r="B978"/>
      <c r="C978"/>
      <c r="D978"/>
      <c r="E978"/>
      <c r="F978"/>
      <c r="G978"/>
      <c r="H978"/>
      <c r="I978"/>
      <c r="J978"/>
      <c r="K978"/>
      <c r="L978"/>
      <c r="M978"/>
      <c r="N978"/>
      <c r="O978"/>
    </row>
    <row r="979" spans="2:15" x14ac:dyDescent="0.25">
      <c r="B979"/>
      <c r="C979"/>
      <c r="D979"/>
      <c r="E979"/>
      <c r="F979"/>
      <c r="G979"/>
      <c r="H979"/>
      <c r="I979"/>
      <c r="J979"/>
      <c r="K979"/>
      <c r="L979"/>
      <c r="M979"/>
      <c r="N979"/>
      <c r="O979"/>
    </row>
    <row r="980" spans="2:15" x14ac:dyDescent="0.25">
      <c r="B980"/>
      <c r="C980"/>
      <c r="D980"/>
      <c r="E980"/>
      <c r="F980"/>
      <c r="G980"/>
      <c r="H980"/>
      <c r="I980"/>
      <c r="J980"/>
      <c r="K980"/>
      <c r="L980"/>
      <c r="M980"/>
      <c r="N980"/>
      <c r="O980"/>
    </row>
    <row r="981" spans="2:15" x14ac:dyDescent="0.25">
      <c r="B981"/>
      <c r="C981"/>
      <c r="D981"/>
      <c r="E981"/>
      <c r="F981"/>
      <c r="G981"/>
      <c r="H981"/>
      <c r="I981"/>
      <c r="J981"/>
      <c r="K981"/>
      <c r="L981"/>
      <c r="M981"/>
      <c r="N981"/>
      <c r="O981"/>
    </row>
    <row r="982" spans="2:15" x14ac:dyDescent="0.25">
      <c r="B982"/>
      <c r="C982"/>
      <c r="D982"/>
      <c r="E982"/>
      <c r="F982"/>
      <c r="G982"/>
      <c r="H982"/>
      <c r="I982"/>
      <c r="J982"/>
      <c r="K982"/>
      <c r="L982"/>
      <c r="M982"/>
      <c r="N982"/>
      <c r="O982"/>
    </row>
    <row r="983" spans="2:15" x14ac:dyDescent="0.25">
      <c r="B983"/>
      <c r="C983"/>
      <c r="D983"/>
      <c r="E983"/>
      <c r="F983"/>
      <c r="G983"/>
      <c r="H983"/>
      <c r="I983"/>
      <c r="J983"/>
      <c r="K983"/>
      <c r="L983"/>
      <c r="M983"/>
      <c r="N983"/>
      <c r="O983"/>
    </row>
    <row r="984" spans="2:15" x14ac:dyDescent="0.25">
      <c r="B984"/>
      <c r="C984"/>
      <c r="D984"/>
      <c r="E984"/>
      <c r="F984"/>
      <c r="G984"/>
      <c r="H984"/>
      <c r="I984"/>
      <c r="J984"/>
      <c r="K984"/>
      <c r="L984"/>
      <c r="M984"/>
      <c r="N984"/>
      <c r="O984"/>
    </row>
    <row r="985" spans="2:15" x14ac:dyDescent="0.25">
      <c r="B985"/>
      <c r="C985"/>
      <c r="D985"/>
      <c r="E985"/>
      <c r="F985"/>
      <c r="G985"/>
      <c r="H985"/>
      <c r="I985"/>
      <c r="J985"/>
      <c r="K985"/>
      <c r="L985"/>
      <c r="M985"/>
      <c r="N985"/>
      <c r="O985"/>
    </row>
    <row r="986" spans="2:15" x14ac:dyDescent="0.25">
      <c r="B986"/>
      <c r="C986"/>
      <c r="D986"/>
      <c r="E986"/>
      <c r="F986"/>
      <c r="G986"/>
      <c r="H986"/>
      <c r="I986"/>
      <c r="J986"/>
      <c r="K986"/>
      <c r="L986"/>
      <c r="M986"/>
      <c r="N986"/>
      <c r="O986"/>
    </row>
    <row r="987" spans="2:15" x14ac:dyDescent="0.25">
      <c r="B987"/>
      <c r="C987"/>
      <c r="D987"/>
      <c r="E987"/>
      <c r="F987"/>
      <c r="G987"/>
      <c r="H987"/>
      <c r="I987"/>
      <c r="J987"/>
      <c r="K987"/>
      <c r="L987"/>
      <c r="M987"/>
      <c r="N987"/>
      <c r="O987"/>
    </row>
    <row r="988" spans="2:15" x14ac:dyDescent="0.25">
      <c r="B988"/>
      <c r="C988"/>
      <c r="D988"/>
      <c r="E988"/>
      <c r="F988"/>
      <c r="G988"/>
      <c r="H988"/>
      <c r="I988"/>
      <c r="J988"/>
      <c r="K988"/>
      <c r="L988"/>
      <c r="M988"/>
      <c r="N988"/>
      <c r="O988"/>
    </row>
    <row r="989" spans="2:15" x14ac:dyDescent="0.25">
      <c r="B989"/>
      <c r="C989"/>
      <c r="D989"/>
      <c r="E989"/>
      <c r="F989"/>
      <c r="G989"/>
      <c r="H989"/>
      <c r="I989"/>
      <c r="J989"/>
      <c r="K989"/>
      <c r="L989"/>
      <c r="M989"/>
      <c r="N989"/>
      <c r="O989"/>
    </row>
    <row r="990" spans="2:15" x14ac:dyDescent="0.25">
      <c r="B990"/>
      <c r="C990"/>
      <c r="D990"/>
      <c r="E990"/>
      <c r="F990"/>
      <c r="G990"/>
      <c r="H990"/>
      <c r="I990"/>
      <c r="J990"/>
      <c r="K990"/>
      <c r="L990"/>
      <c r="M990"/>
      <c r="N990"/>
      <c r="O990"/>
    </row>
    <row r="991" spans="2:15" x14ac:dyDescent="0.25">
      <c r="B991"/>
      <c r="C991"/>
      <c r="D991"/>
      <c r="E991"/>
      <c r="F991"/>
      <c r="G991"/>
      <c r="H991"/>
      <c r="I991"/>
      <c r="J991"/>
      <c r="K991"/>
      <c r="L991"/>
      <c r="M991"/>
      <c r="N991"/>
      <c r="O991"/>
    </row>
    <row r="992" spans="2:15" x14ac:dyDescent="0.25">
      <c r="B992"/>
      <c r="C992"/>
      <c r="D992"/>
      <c r="E992"/>
      <c r="F992"/>
      <c r="G992"/>
      <c r="H992"/>
      <c r="I992"/>
      <c r="J992"/>
      <c r="K992"/>
      <c r="L992"/>
      <c r="M992"/>
      <c r="N992"/>
      <c r="O992"/>
    </row>
    <row r="993" spans="2:15" x14ac:dyDescent="0.25">
      <c r="B993"/>
      <c r="C993"/>
      <c r="D993"/>
      <c r="E993"/>
      <c r="F993"/>
      <c r="G993"/>
      <c r="H993"/>
      <c r="I993"/>
      <c r="J993"/>
      <c r="K993"/>
      <c r="L993"/>
      <c r="M993"/>
      <c r="N993"/>
      <c r="O993"/>
    </row>
    <row r="994" spans="2:15" x14ac:dyDescent="0.25">
      <c r="B994"/>
      <c r="C994"/>
      <c r="D994"/>
      <c r="E994"/>
      <c r="F994"/>
      <c r="G994"/>
      <c r="H994"/>
      <c r="I994"/>
      <c r="J994"/>
      <c r="K994"/>
      <c r="L994"/>
      <c r="M994"/>
      <c r="N994"/>
      <c r="O994"/>
    </row>
    <row r="995" spans="2:15" x14ac:dyDescent="0.25">
      <c r="B995"/>
      <c r="C995"/>
      <c r="D995"/>
      <c r="E995"/>
      <c r="F995"/>
      <c r="G995"/>
      <c r="H995"/>
      <c r="I995"/>
      <c r="J995"/>
      <c r="K995"/>
      <c r="L995"/>
      <c r="M995"/>
      <c r="N995"/>
      <c r="O995"/>
    </row>
    <row r="996" spans="2:15" x14ac:dyDescent="0.25">
      <c r="B996"/>
      <c r="C996"/>
      <c r="D996"/>
      <c r="E996"/>
      <c r="F996"/>
      <c r="G996"/>
      <c r="H996"/>
      <c r="I996"/>
      <c r="J996"/>
      <c r="K996"/>
      <c r="L996"/>
      <c r="M996"/>
      <c r="N996"/>
      <c r="O996"/>
    </row>
    <row r="997" spans="2:15" x14ac:dyDescent="0.25">
      <c r="B997"/>
      <c r="C997"/>
      <c r="D997"/>
      <c r="E997"/>
      <c r="F997"/>
      <c r="G997"/>
      <c r="H997"/>
      <c r="I997"/>
      <c r="J997"/>
      <c r="K997"/>
      <c r="L997"/>
      <c r="M997"/>
      <c r="N997"/>
      <c r="O997"/>
    </row>
    <row r="998" spans="2:15" x14ac:dyDescent="0.25">
      <c r="B998"/>
      <c r="C998"/>
      <c r="D998"/>
      <c r="E998"/>
      <c r="F998"/>
      <c r="G998"/>
      <c r="H998"/>
      <c r="I998"/>
      <c r="J998"/>
      <c r="K998"/>
      <c r="L998"/>
      <c r="M998"/>
      <c r="N998"/>
      <c r="O998"/>
    </row>
    <row r="999" spans="2:15" x14ac:dyDescent="0.25">
      <c r="B999"/>
      <c r="C999"/>
      <c r="D999"/>
      <c r="E999"/>
      <c r="F999"/>
      <c r="G999"/>
      <c r="H999"/>
      <c r="I999"/>
      <c r="J999"/>
      <c r="K999"/>
      <c r="L999"/>
      <c r="M999"/>
      <c r="N999"/>
      <c r="O999"/>
    </row>
    <row r="1000" spans="2:15" x14ac:dyDescent="0.25">
      <c r="B1000"/>
      <c r="C1000"/>
      <c r="D1000"/>
      <c r="E1000"/>
      <c r="F1000"/>
      <c r="G1000"/>
      <c r="H1000"/>
      <c r="I1000"/>
      <c r="J1000"/>
      <c r="K1000"/>
      <c r="L1000"/>
      <c r="M1000"/>
      <c r="N1000"/>
      <c r="O1000"/>
    </row>
    <row r="1001" spans="2:15" x14ac:dyDescent="0.25">
      <c r="B1001"/>
      <c r="C1001"/>
      <c r="D1001"/>
      <c r="E1001"/>
      <c r="F1001"/>
      <c r="G1001"/>
      <c r="H1001"/>
      <c r="I1001"/>
      <c r="J1001"/>
      <c r="K1001"/>
      <c r="L1001"/>
      <c r="M1001"/>
      <c r="N1001"/>
      <c r="O1001"/>
    </row>
    <row r="1002" spans="2:15" x14ac:dyDescent="0.25">
      <c r="B1002"/>
      <c r="C1002"/>
      <c r="D1002"/>
      <c r="E1002"/>
      <c r="F1002"/>
      <c r="G1002"/>
      <c r="H1002"/>
      <c r="I1002"/>
      <c r="J1002"/>
      <c r="K1002"/>
      <c r="L1002"/>
      <c r="M1002"/>
      <c r="N1002"/>
      <c r="O1002"/>
    </row>
    <row r="1003" spans="2:15" x14ac:dyDescent="0.25">
      <c r="B1003"/>
      <c r="C1003"/>
      <c r="D1003"/>
      <c r="E1003"/>
      <c r="F1003"/>
      <c r="G1003"/>
      <c r="H1003"/>
      <c r="I1003"/>
      <c r="J1003"/>
      <c r="K1003"/>
      <c r="L1003"/>
      <c r="M1003"/>
      <c r="N1003"/>
      <c r="O1003"/>
    </row>
    <row r="1004" spans="2:15" x14ac:dyDescent="0.25">
      <c r="B1004"/>
      <c r="C1004"/>
      <c r="D1004"/>
      <c r="E1004"/>
      <c r="F1004"/>
      <c r="G1004"/>
      <c r="H1004"/>
      <c r="I1004"/>
      <c r="J1004"/>
      <c r="K1004"/>
      <c r="L1004"/>
      <c r="M1004"/>
      <c r="N1004"/>
      <c r="O1004"/>
    </row>
    <row r="1005" spans="2:15" x14ac:dyDescent="0.25">
      <c r="B1005"/>
      <c r="C1005"/>
      <c r="D1005"/>
      <c r="E1005"/>
      <c r="F1005"/>
      <c r="G1005"/>
      <c r="H1005"/>
      <c r="I1005"/>
      <c r="J1005"/>
      <c r="K1005"/>
      <c r="L1005"/>
      <c r="M1005"/>
      <c r="N1005"/>
      <c r="O1005"/>
    </row>
    <row r="1006" spans="2:15" x14ac:dyDescent="0.25">
      <c r="B1006"/>
      <c r="C1006"/>
      <c r="D1006"/>
      <c r="E1006"/>
      <c r="F1006"/>
      <c r="G1006"/>
      <c r="H1006"/>
      <c r="I1006"/>
      <c r="J1006"/>
      <c r="K1006"/>
      <c r="L1006"/>
      <c r="M1006"/>
      <c r="N1006"/>
      <c r="O1006"/>
    </row>
    <row r="1007" spans="2:15" x14ac:dyDescent="0.25">
      <c r="B1007"/>
      <c r="C1007"/>
      <c r="D1007"/>
      <c r="E1007"/>
      <c r="F1007"/>
      <c r="G1007"/>
      <c r="H1007"/>
      <c r="I1007"/>
      <c r="J1007"/>
      <c r="K1007"/>
      <c r="L1007"/>
      <c r="M1007"/>
      <c r="N1007"/>
      <c r="O1007"/>
    </row>
    <row r="1008" spans="2:15" x14ac:dyDescent="0.25">
      <c r="B1008"/>
      <c r="C1008"/>
      <c r="D1008"/>
      <c r="E1008"/>
      <c r="F1008"/>
      <c r="G1008"/>
      <c r="H1008"/>
      <c r="I1008"/>
      <c r="J1008"/>
      <c r="K1008"/>
      <c r="L1008"/>
      <c r="M1008"/>
      <c r="N1008"/>
      <c r="O1008"/>
    </row>
    <row r="1009" spans="2:15" x14ac:dyDescent="0.25">
      <c r="B1009"/>
      <c r="C1009"/>
      <c r="D1009"/>
      <c r="E1009"/>
      <c r="F1009"/>
      <c r="G1009"/>
      <c r="H1009"/>
      <c r="I1009"/>
      <c r="J1009"/>
      <c r="K1009"/>
      <c r="L1009"/>
      <c r="M1009"/>
      <c r="N1009"/>
      <c r="O1009"/>
    </row>
    <row r="1010" spans="2:15" x14ac:dyDescent="0.25">
      <c r="B1010"/>
      <c r="C1010"/>
      <c r="D1010"/>
      <c r="E1010"/>
      <c r="F1010"/>
      <c r="G1010"/>
      <c r="H1010"/>
      <c r="I1010"/>
      <c r="J1010"/>
      <c r="K1010"/>
      <c r="L1010"/>
      <c r="M1010"/>
      <c r="N1010"/>
      <c r="O1010"/>
    </row>
    <row r="1011" spans="2:15" x14ac:dyDescent="0.25">
      <c r="B1011"/>
      <c r="C1011"/>
      <c r="D1011"/>
      <c r="E1011"/>
      <c r="F1011"/>
      <c r="G1011"/>
      <c r="H1011"/>
      <c r="I1011"/>
      <c r="J1011"/>
      <c r="K1011"/>
      <c r="L1011"/>
      <c r="M1011"/>
      <c r="N1011"/>
      <c r="O1011"/>
    </row>
    <row r="1012" spans="2:15" x14ac:dyDescent="0.25">
      <c r="B1012"/>
      <c r="C1012"/>
      <c r="D1012"/>
      <c r="E1012"/>
      <c r="F1012"/>
      <c r="G1012"/>
      <c r="H1012"/>
      <c r="I1012"/>
      <c r="J1012"/>
      <c r="K1012"/>
      <c r="L1012"/>
      <c r="M1012"/>
      <c r="N1012"/>
      <c r="O1012"/>
    </row>
    <row r="1013" spans="2:15" x14ac:dyDescent="0.25">
      <c r="B1013"/>
      <c r="C1013"/>
      <c r="D1013"/>
      <c r="E1013"/>
      <c r="F1013"/>
      <c r="G1013"/>
      <c r="H1013"/>
      <c r="I1013"/>
      <c r="J1013"/>
      <c r="K1013"/>
      <c r="L1013"/>
      <c r="M1013"/>
      <c r="N1013"/>
      <c r="O1013"/>
    </row>
    <row r="1014" spans="2:15" x14ac:dyDescent="0.25">
      <c r="B1014"/>
      <c r="C1014"/>
      <c r="D1014"/>
      <c r="E1014"/>
      <c r="F1014"/>
      <c r="G1014"/>
      <c r="H1014"/>
      <c r="I1014"/>
      <c r="J1014"/>
      <c r="K1014"/>
      <c r="L1014"/>
      <c r="M1014"/>
      <c r="N1014"/>
      <c r="O1014"/>
    </row>
    <row r="1015" spans="2:15" x14ac:dyDescent="0.25">
      <c r="B1015"/>
      <c r="C1015"/>
      <c r="D1015"/>
      <c r="E1015"/>
      <c r="F1015"/>
      <c r="G1015"/>
      <c r="H1015"/>
      <c r="I1015"/>
      <c r="J1015"/>
      <c r="K1015"/>
      <c r="L1015"/>
      <c r="M1015"/>
      <c r="N1015"/>
      <c r="O1015"/>
    </row>
    <row r="1016" spans="2:15" x14ac:dyDescent="0.25">
      <c r="B1016"/>
      <c r="C1016"/>
      <c r="D1016"/>
      <c r="E1016"/>
      <c r="F1016"/>
      <c r="G1016"/>
      <c r="H1016"/>
      <c r="I1016"/>
      <c r="J1016"/>
      <c r="K1016"/>
      <c r="L1016"/>
      <c r="M1016"/>
      <c r="N1016"/>
      <c r="O1016"/>
    </row>
    <row r="1017" spans="2:15" x14ac:dyDescent="0.25">
      <c r="B1017"/>
      <c r="C1017"/>
      <c r="D1017"/>
      <c r="E1017"/>
      <c r="F1017"/>
      <c r="G1017"/>
      <c r="H1017"/>
      <c r="I1017"/>
      <c r="J1017"/>
      <c r="K1017"/>
      <c r="L1017"/>
      <c r="M1017"/>
      <c r="N1017"/>
      <c r="O1017"/>
    </row>
    <row r="1018" spans="2:15" x14ac:dyDescent="0.25">
      <c r="B1018"/>
      <c r="C1018"/>
      <c r="D1018"/>
      <c r="E1018"/>
      <c r="F1018"/>
      <c r="G1018"/>
      <c r="H1018"/>
      <c r="I1018"/>
      <c r="J1018"/>
      <c r="K1018"/>
      <c r="L1018"/>
      <c r="M1018"/>
      <c r="N1018"/>
      <c r="O1018"/>
    </row>
    <row r="1019" spans="2:15" x14ac:dyDescent="0.25">
      <c r="B1019"/>
      <c r="C1019"/>
      <c r="D1019"/>
      <c r="E1019"/>
      <c r="F1019"/>
      <c r="G1019"/>
      <c r="H1019"/>
      <c r="I1019"/>
      <c r="J1019"/>
      <c r="K1019"/>
      <c r="L1019"/>
      <c r="M1019"/>
      <c r="N1019"/>
      <c r="O1019"/>
    </row>
    <row r="1020" spans="2:15" x14ac:dyDescent="0.25">
      <c r="B1020"/>
      <c r="C1020"/>
      <c r="D1020"/>
      <c r="E1020"/>
      <c r="F1020"/>
      <c r="G1020"/>
      <c r="H1020"/>
      <c r="I1020"/>
      <c r="J1020"/>
      <c r="K1020"/>
      <c r="L1020"/>
      <c r="M1020"/>
      <c r="N1020"/>
      <c r="O1020"/>
    </row>
    <row r="1021" spans="2:15" x14ac:dyDescent="0.25">
      <c r="B1021"/>
      <c r="C1021"/>
      <c r="D1021"/>
      <c r="E1021"/>
      <c r="F1021"/>
      <c r="G1021"/>
      <c r="H1021"/>
      <c r="I1021"/>
      <c r="J1021"/>
      <c r="K1021"/>
      <c r="L1021"/>
      <c r="M1021"/>
      <c r="N1021"/>
      <c r="O1021"/>
    </row>
    <row r="1022" spans="2:15" x14ac:dyDescent="0.25">
      <c r="B1022"/>
      <c r="C1022"/>
      <c r="D1022"/>
      <c r="E1022"/>
      <c r="F1022"/>
      <c r="G1022"/>
      <c r="H1022"/>
      <c r="I1022"/>
      <c r="J1022"/>
      <c r="K1022"/>
      <c r="L1022"/>
      <c r="M1022"/>
      <c r="N1022"/>
      <c r="O1022"/>
    </row>
    <row r="1023" spans="2:15" x14ac:dyDescent="0.25">
      <c r="B1023"/>
      <c r="C1023"/>
      <c r="D1023"/>
      <c r="E1023"/>
      <c r="F1023"/>
      <c r="G1023"/>
      <c r="H1023"/>
      <c r="I1023"/>
      <c r="J1023"/>
      <c r="K1023"/>
      <c r="L1023"/>
      <c r="M1023"/>
      <c r="N1023"/>
      <c r="O1023"/>
    </row>
    <row r="1024" spans="2:15" x14ac:dyDescent="0.25">
      <c r="B1024"/>
      <c r="C1024"/>
      <c r="D1024"/>
      <c r="E1024"/>
      <c r="F1024"/>
      <c r="G1024"/>
      <c r="H1024"/>
      <c r="I1024"/>
      <c r="J1024"/>
      <c r="K1024"/>
      <c r="L1024"/>
      <c r="M1024"/>
      <c r="N1024"/>
      <c r="O1024"/>
    </row>
    <row r="1025" spans="2:15" x14ac:dyDescent="0.25">
      <c r="B1025"/>
      <c r="C1025"/>
      <c r="D1025"/>
      <c r="E1025"/>
      <c r="F1025"/>
      <c r="G1025"/>
      <c r="H1025"/>
      <c r="I1025"/>
      <c r="J1025"/>
      <c r="K1025"/>
      <c r="L1025"/>
      <c r="M1025"/>
      <c r="N1025"/>
      <c r="O1025"/>
    </row>
    <row r="1026" spans="2:15" x14ac:dyDescent="0.25">
      <c r="B1026"/>
      <c r="C1026"/>
      <c r="D1026"/>
      <c r="E1026"/>
      <c r="F1026"/>
      <c r="G1026"/>
      <c r="H1026"/>
      <c r="I1026"/>
      <c r="J1026"/>
      <c r="K1026"/>
      <c r="L1026"/>
      <c r="M1026"/>
      <c r="N1026"/>
      <c r="O1026"/>
    </row>
    <row r="1027" spans="2:15" x14ac:dyDescent="0.25">
      <c r="B1027"/>
      <c r="C1027"/>
      <c r="D1027"/>
      <c r="E1027"/>
      <c r="F1027"/>
      <c r="G1027"/>
      <c r="H1027"/>
      <c r="I1027"/>
      <c r="J1027"/>
      <c r="K1027"/>
      <c r="L1027"/>
      <c r="M1027"/>
      <c r="N1027"/>
      <c r="O1027"/>
    </row>
    <row r="1028" spans="2:15" x14ac:dyDescent="0.25">
      <c r="B1028"/>
      <c r="C1028"/>
      <c r="D1028"/>
      <c r="E1028"/>
      <c r="F1028"/>
      <c r="G1028"/>
      <c r="H1028"/>
      <c r="I1028"/>
      <c r="J1028"/>
      <c r="K1028"/>
      <c r="L1028"/>
      <c r="M1028"/>
      <c r="N1028"/>
      <c r="O1028"/>
    </row>
    <row r="1029" spans="2:15" x14ac:dyDescent="0.25">
      <c r="B1029"/>
      <c r="C1029"/>
      <c r="D1029"/>
      <c r="E1029"/>
      <c r="F1029"/>
      <c r="G1029"/>
      <c r="H1029"/>
      <c r="I1029"/>
      <c r="J1029"/>
      <c r="K1029"/>
      <c r="L1029"/>
      <c r="M1029"/>
      <c r="N1029"/>
      <c r="O1029"/>
    </row>
    <row r="1030" spans="2:15" x14ac:dyDescent="0.25">
      <c r="B1030"/>
      <c r="C1030"/>
      <c r="D1030"/>
      <c r="E1030"/>
      <c r="F1030"/>
      <c r="G1030"/>
      <c r="H1030"/>
      <c r="I1030"/>
      <c r="J1030"/>
      <c r="K1030"/>
      <c r="L1030"/>
      <c r="M1030"/>
      <c r="N1030"/>
      <c r="O1030"/>
    </row>
    <row r="1031" spans="2:15" x14ac:dyDescent="0.25">
      <c r="B1031"/>
      <c r="C1031"/>
      <c r="D1031"/>
      <c r="E1031"/>
      <c r="F1031"/>
      <c r="G1031"/>
      <c r="H1031"/>
      <c r="I1031"/>
      <c r="J1031"/>
      <c r="K1031"/>
      <c r="L1031"/>
      <c r="M1031"/>
      <c r="N1031"/>
      <c r="O1031"/>
    </row>
    <row r="1032" spans="2:15" x14ac:dyDescent="0.25">
      <c r="B1032"/>
      <c r="C1032"/>
      <c r="D1032"/>
      <c r="E1032"/>
      <c r="F1032"/>
      <c r="G1032"/>
      <c r="H1032"/>
      <c r="I1032"/>
      <c r="J1032"/>
      <c r="K1032"/>
      <c r="L1032"/>
      <c r="M1032"/>
      <c r="N1032"/>
      <c r="O1032"/>
    </row>
    <row r="1033" spans="2:15" x14ac:dyDescent="0.25">
      <c r="B1033"/>
      <c r="C1033"/>
      <c r="D1033"/>
      <c r="E1033"/>
      <c r="F1033"/>
      <c r="G1033"/>
      <c r="H1033"/>
      <c r="I1033"/>
      <c r="J1033"/>
      <c r="K1033"/>
      <c r="L1033"/>
      <c r="M1033"/>
      <c r="N1033"/>
      <c r="O1033"/>
    </row>
    <row r="1034" spans="2:15" x14ac:dyDescent="0.25">
      <c r="B1034"/>
      <c r="C1034"/>
      <c r="D1034"/>
      <c r="E1034"/>
      <c r="F1034"/>
      <c r="G1034"/>
      <c r="H1034"/>
      <c r="I1034"/>
      <c r="J1034"/>
      <c r="K1034"/>
      <c r="L1034"/>
      <c r="M1034"/>
      <c r="N1034"/>
      <c r="O1034"/>
    </row>
    <row r="1035" spans="2:15" x14ac:dyDescent="0.25">
      <c r="B1035"/>
      <c r="C1035"/>
      <c r="D1035"/>
      <c r="E1035"/>
      <c r="F1035"/>
      <c r="G1035"/>
      <c r="H1035"/>
      <c r="I1035"/>
      <c r="J1035"/>
      <c r="K1035"/>
      <c r="L1035"/>
      <c r="M1035"/>
      <c r="N1035"/>
      <c r="O1035"/>
    </row>
    <row r="1036" spans="2:15" x14ac:dyDescent="0.25">
      <c r="B1036"/>
      <c r="C1036"/>
      <c r="D1036"/>
      <c r="E1036"/>
      <c r="F1036"/>
      <c r="G1036"/>
      <c r="H1036"/>
      <c r="I1036"/>
      <c r="J1036"/>
      <c r="K1036"/>
      <c r="L1036"/>
      <c r="M1036"/>
      <c r="N1036"/>
      <c r="O1036"/>
    </row>
    <row r="1037" spans="2:15" x14ac:dyDescent="0.25">
      <c r="B1037"/>
      <c r="C1037"/>
      <c r="D1037"/>
      <c r="E1037"/>
      <c r="F1037"/>
      <c r="G1037"/>
      <c r="H1037"/>
      <c r="I1037"/>
      <c r="J1037"/>
      <c r="K1037"/>
      <c r="L1037"/>
      <c r="M1037"/>
      <c r="N1037"/>
      <c r="O1037"/>
    </row>
    <row r="1038" spans="2:15" x14ac:dyDescent="0.25">
      <c r="B1038"/>
      <c r="C1038"/>
      <c r="D1038"/>
      <c r="E1038"/>
      <c r="F1038"/>
      <c r="G1038"/>
      <c r="H1038"/>
      <c r="I1038"/>
      <c r="J1038"/>
      <c r="K1038"/>
      <c r="L1038"/>
      <c r="M1038"/>
      <c r="N1038"/>
      <c r="O1038"/>
    </row>
    <row r="1039" spans="2:15" x14ac:dyDescent="0.25">
      <c r="B1039"/>
      <c r="C1039"/>
      <c r="D1039"/>
      <c r="E1039"/>
      <c r="F1039"/>
      <c r="G1039"/>
      <c r="H1039"/>
      <c r="I1039"/>
      <c r="J1039"/>
      <c r="K1039"/>
      <c r="L1039"/>
      <c r="M1039"/>
      <c r="N1039"/>
      <c r="O1039"/>
    </row>
    <row r="1040" spans="2:15" x14ac:dyDescent="0.25">
      <c r="B1040"/>
      <c r="C1040"/>
      <c r="D1040"/>
      <c r="E1040"/>
      <c r="F1040"/>
      <c r="G1040"/>
      <c r="H1040"/>
      <c r="I1040"/>
      <c r="J1040"/>
      <c r="K1040"/>
      <c r="L1040"/>
      <c r="M1040"/>
      <c r="N1040"/>
      <c r="O1040"/>
    </row>
    <row r="1041" spans="2:15" x14ac:dyDescent="0.25">
      <c r="B1041"/>
      <c r="C1041"/>
      <c r="D1041"/>
      <c r="E1041"/>
      <c r="F1041"/>
      <c r="G1041"/>
      <c r="H1041"/>
      <c r="I1041"/>
      <c r="J1041"/>
      <c r="K1041"/>
      <c r="L1041"/>
      <c r="M1041"/>
      <c r="N1041"/>
      <c r="O1041"/>
    </row>
    <row r="1042" spans="2:15" x14ac:dyDescent="0.25">
      <c r="B1042"/>
      <c r="C1042"/>
      <c r="D1042"/>
      <c r="E1042"/>
      <c r="F1042"/>
      <c r="G1042"/>
      <c r="H1042"/>
      <c r="I1042"/>
      <c r="J1042"/>
      <c r="K1042"/>
      <c r="L1042"/>
      <c r="M1042"/>
      <c r="N1042"/>
      <c r="O1042"/>
    </row>
    <row r="1043" spans="2:15" x14ac:dyDescent="0.25">
      <c r="B1043"/>
      <c r="C1043"/>
      <c r="D1043"/>
      <c r="E1043"/>
      <c r="F1043"/>
      <c r="G1043"/>
      <c r="H1043"/>
      <c r="I1043"/>
      <c r="J1043"/>
      <c r="K1043"/>
      <c r="L1043"/>
      <c r="M1043"/>
      <c r="N1043"/>
      <c r="O1043"/>
    </row>
    <row r="1044" spans="2:15" x14ac:dyDescent="0.25">
      <c r="B1044"/>
      <c r="C1044"/>
      <c r="D1044"/>
      <c r="E1044"/>
      <c r="F1044"/>
      <c r="G1044"/>
      <c r="H1044"/>
      <c r="I1044"/>
      <c r="J1044"/>
      <c r="K1044"/>
      <c r="L1044"/>
      <c r="M1044"/>
      <c r="N1044"/>
      <c r="O1044"/>
    </row>
    <row r="1045" spans="2:15" x14ac:dyDescent="0.25">
      <c r="B1045"/>
      <c r="C1045"/>
      <c r="D1045"/>
      <c r="E1045"/>
      <c r="F1045"/>
      <c r="G1045"/>
      <c r="H1045"/>
      <c r="I1045"/>
      <c r="J1045"/>
      <c r="K1045"/>
      <c r="L1045"/>
      <c r="M1045"/>
      <c r="N1045"/>
      <c r="O1045"/>
    </row>
    <row r="1046" spans="2:15" x14ac:dyDescent="0.25">
      <c r="B1046"/>
      <c r="C1046"/>
      <c r="D1046"/>
      <c r="E1046"/>
      <c r="F1046"/>
      <c r="G1046"/>
      <c r="H1046"/>
      <c r="I1046"/>
      <c r="J1046"/>
      <c r="K1046"/>
      <c r="L1046"/>
      <c r="M1046"/>
      <c r="N1046"/>
      <c r="O1046"/>
    </row>
    <row r="1047" spans="2:15" x14ac:dyDescent="0.25">
      <c r="B1047"/>
      <c r="C1047"/>
      <c r="D1047"/>
      <c r="E1047"/>
      <c r="F1047"/>
      <c r="G1047"/>
      <c r="H1047"/>
      <c r="I1047"/>
      <c r="J1047"/>
      <c r="K1047"/>
      <c r="L1047"/>
      <c r="M1047"/>
      <c r="N1047"/>
      <c r="O1047"/>
    </row>
    <row r="1048" spans="2:15" x14ac:dyDescent="0.25">
      <c r="B1048"/>
      <c r="C1048"/>
      <c r="D1048"/>
      <c r="E1048"/>
      <c r="F1048"/>
      <c r="G1048"/>
      <c r="H1048"/>
      <c r="I1048"/>
      <c r="J1048"/>
      <c r="K1048"/>
      <c r="L1048"/>
      <c r="M1048"/>
      <c r="N1048"/>
      <c r="O1048"/>
    </row>
    <row r="1049" spans="2:15" x14ac:dyDescent="0.25">
      <c r="B1049"/>
      <c r="C1049"/>
      <c r="D1049"/>
      <c r="E1049"/>
      <c r="F1049"/>
      <c r="G1049"/>
      <c r="H1049"/>
      <c r="I1049"/>
      <c r="J1049"/>
      <c r="K1049"/>
      <c r="L1049"/>
      <c r="M1049"/>
      <c r="N1049"/>
      <c r="O1049"/>
    </row>
    <row r="1050" spans="2:15" x14ac:dyDescent="0.25">
      <c r="B1050"/>
      <c r="C1050"/>
      <c r="D1050"/>
      <c r="E1050"/>
      <c r="F1050"/>
      <c r="G1050"/>
      <c r="H1050"/>
      <c r="I1050"/>
      <c r="J1050"/>
      <c r="K1050"/>
      <c r="L1050"/>
      <c r="M1050"/>
      <c r="N1050"/>
      <c r="O1050"/>
    </row>
    <row r="1051" spans="2:15" x14ac:dyDescent="0.25">
      <c r="B1051"/>
      <c r="C1051"/>
      <c r="D1051"/>
      <c r="E1051"/>
      <c r="F1051"/>
      <c r="G1051"/>
      <c r="H1051"/>
      <c r="I1051"/>
      <c r="J1051"/>
      <c r="K1051"/>
      <c r="L1051"/>
      <c r="M1051"/>
      <c r="N1051"/>
      <c r="O1051"/>
    </row>
    <row r="1052" spans="2:15" x14ac:dyDescent="0.25">
      <c r="B1052"/>
      <c r="C1052"/>
      <c r="D1052"/>
      <c r="E1052"/>
      <c r="F1052"/>
      <c r="G1052"/>
      <c r="H1052"/>
      <c r="I1052"/>
      <c r="J1052"/>
      <c r="K1052"/>
      <c r="L1052"/>
      <c r="M1052"/>
      <c r="N1052"/>
      <c r="O1052"/>
    </row>
    <row r="1053" spans="2:15" x14ac:dyDescent="0.25">
      <c r="B1053"/>
      <c r="C1053"/>
      <c r="D1053"/>
      <c r="E1053"/>
      <c r="F1053"/>
      <c r="G1053"/>
      <c r="H1053"/>
      <c r="I1053"/>
      <c r="J1053"/>
      <c r="K1053"/>
      <c r="L1053"/>
      <c r="M1053"/>
      <c r="N1053"/>
      <c r="O1053"/>
    </row>
    <row r="1054" spans="2:15" x14ac:dyDescent="0.25">
      <c r="B1054"/>
      <c r="C1054"/>
      <c r="D1054"/>
      <c r="E1054"/>
      <c r="F1054"/>
      <c r="G1054"/>
      <c r="H1054"/>
      <c r="I1054"/>
      <c r="J1054"/>
      <c r="K1054"/>
      <c r="L1054"/>
      <c r="M1054"/>
      <c r="N1054"/>
      <c r="O1054"/>
    </row>
    <row r="1055" spans="2:15" x14ac:dyDescent="0.25">
      <c r="B1055"/>
      <c r="C1055"/>
      <c r="D1055"/>
      <c r="E1055"/>
      <c r="F1055"/>
      <c r="G1055"/>
      <c r="H1055"/>
      <c r="I1055"/>
      <c r="J1055"/>
      <c r="K1055"/>
      <c r="L1055"/>
      <c r="M1055"/>
      <c r="N1055"/>
      <c r="O1055"/>
    </row>
    <row r="1056" spans="2:15" x14ac:dyDescent="0.25">
      <c r="B1056"/>
      <c r="C1056"/>
      <c r="D1056"/>
      <c r="E1056"/>
      <c r="F1056"/>
      <c r="G1056"/>
      <c r="H1056"/>
      <c r="I1056"/>
      <c r="J1056"/>
      <c r="K1056"/>
      <c r="L1056"/>
      <c r="M1056"/>
      <c r="N1056"/>
      <c r="O1056"/>
    </row>
    <row r="1057" spans="2:15" x14ac:dyDescent="0.25">
      <c r="B1057"/>
      <c r="C1057"/>
      <c r="D1057"/>
      <c r="E1057"/>
      <c r="F1057"/>
      <c r="G1057"/>
      <c r="H1057"/>
      <c r="I1057"/>
      <c r="J1057"/>
      <c r="K1057"/>
      <c r="L1057"/>
      <c r="M1057"/>
      <c r="N1057"/>
      <c r="O1057"/>
    </row>
    <row r="1058" spans="2:15" x14ac:dyDescent="0.25">
      <c r="B1058"/>
      <c r="C1058"/>
      <c r="D1058"/>
      <c r="E1058"/>
      <c r="F1058"/>
      <c r="G1058"/>
      <c r="H1058"/>
      <c r="I1058"/>
      <c r="J1058"/>
      <c r="K1058"/>
      <c r="L1058"/>
      <c r="M1058"/>
      <c r="N1058"/>
      <c r="O1058"/>
    </row>
    <row r="1059" spans="2:15" x14ac:dyDescent="0.25">
      <c r="B1059"/>
      <c r="C1059"/>
      <c r="D1059"/>
      <c r="E1059"/>
      <c r="F1059"/>
      <c r="G1059"/>
      <c r="H1059"/>
      <c r="I1059"/>
      <c r="J1059"/>
      <c r="K1059"/>
      <c r="L1059"/>
      <c r="M1059"/>
      <c r="N1059"/>
      <c r="O1059"/>
    </row>
    <row r="1060" spans="2:15" x14ac:dyDescent="0.25">
      <c r="B1060"/>
      <c r="C1060"/>
      <c r="D1060"/>
      <c r="E1060"/>
      <c r="F1060"/>
      <c r="G1060"/>
      <c r="H1060"/>
      <c r="I1060"/>
      <c r="J1060"/>
      <c r="K1060"/>
      <c r="L1060"/>
      <c r="M1060"/>
      <c r="N1060"/>
      <c r="O1060"/>
    </row>
    <row r="1061" spans="2:15" x14ac:dyDescent="0.25">
      <c r="B1061"/>
      <c r="C1061"/>
      <c r="D1061"/>
      <c r="E1061"/>
      <c r="F1061"/>
      <c r="G1061"/>
      <c r="H1061"/>
      <c r="I1061"/>
      <c r="J1061"/>
      <c r="K1061"/>
      <c r="L1061"/>
      <c r="M1061"/>
      <c r="N1061"/>
      <c r="O1061"/>
    </row>
    <row r="1062" spans="2:15" x14ac:dyDescent="0.25">
      <c r="B1062"/>
      <c r="C1062"/>
      <c r="D1062"/>
      <c r="E1062"/>
      <c r="F1062"/>
      <c r="G1062"/>
      <c r="H1062"/>
      <c r="I1062"/>
      <c r="J1062"/>
      <c r="K1062"/>
      <c r="L1062"/>
      <c r="M1062"/>
      <c r="N1062"/>
      <c r="O1062"/>
    </row>
    <row r="1063" spans="2:15" x14ac:dyDescent="0.25">
      <c r="B1063"/>
      <c r="C1063"/>
      <c r="D1063"/>
      <c r="E1063"/>
      <c r="F1063"/>
      <c r="G1063"/>
      <c r="H1063"/>
      <c r="I1063"/>
      <c r="J1063"/>
      <c r="K1063"/>
      <c r="L1063"/>
      <c r="M1063"/>
      <c r="N1063"/>
      <c r="O1063"/>
    </row>
    <row r="1064" spans="2:15" x14ac:dyDescent="0.25">
      <c r="B1064"/>
      <c r="C1064"/>
      <c r="D1064"/>
      <c r="E1064"/>
      <c r="F1064"/>
      <c r="G1064"/>
      <c r="H1064"/>
      <c r="I1064"/>
      <c r="J1064"/>
      <c r="K1064"/>
      <c r="L1064"/>
      <c r="M1064"/>
      <c r="N1064"/>
      <c r="O1064"/>
    </row>
    <row r="1065" spans="2:15" x14ac:dyDescent="0.25">
      <c r="B1065"/>
      <c r="C1065"/>
      <c r="D1065"/>
      <c r="E1065"/>
      <c r="F1065"/>
      <c r="G1065"/>
      <c r="H1065"/>
      <c r="I1065"/>
      <c r="J1065"/>
      <c r="K1065"/>
      <c r="L1065"/>
      <c r="M1065"/>
      <c r="N1065"/>
      <c r="O1065"/>
    </row>
    <row r="1066" spans="2:15" x14ac:dyDescent="0.25">
      <c r="B1066"/>
      <c r="C1066"/>
      <c r="D1066"/>
      <c r="E1066"/>
      <c r="F1066"/>
      <c r="G1066"/>
      <c r="H1066"/>
      <c r="I1066"/>
      <c r="J1066"/>
      <c r="K1066"/>
      <c r="L1066"/>
      <c r="M1066"/>
      <c r="N1066"/>
      <c r="O1066"/>
    </row>
    <row r="1067" spans="2:15" x14ac:dyDescent="0.25">
      <c r="B1067"/>
      <c r="C1067"/>
      <c r="D1067"/>
      <c r="E1067"/>
      <c r="F1067"/>
      <c r="G1067"/>
      <c r="H1067"/>
      <c r="I1067"/>
      <c r="J1067"/>
      <c r="K1067"/>
      <c r="L1067"/>
      <c r="M1067"/>
      <c r="N1067"/>
      <c r="O1067"/>
    </row>
    <row r="1068" spans="2:15" x14ac:dyDescent="0.25">
      <c r="B1068"/>
      <c r="C1068"/>
      <c r="D1068"/>
      <c r="E1068"/>
      <c r="F1068"/>
      <c r="G1068"/>
      <c r="H1068"/>
      <c r="I1068"/>
      <c r="J1068"/>
      <c r="K1068"/>
      <c r="L1068"/>
      <c r="M1068"/>
      <c r="N1068"/>
      <c r="O1068"/>
    </row>
    <row r="1069" spans="2:15" x14ac:dyDescent="0.25">
      <c r="B1069"/>
      <c r="C1069"/>
      <c r="D1069"/>
      <c r="E1069"/>
      <c r="F1069"/>
      <c r="G1069"/>
      <c r="H1069"/>
      <c r="I1069"/>
      <c r="J1069"/>
      <c r="K1069"/>
      <c r="L1069"/>
      <c r="M1069"/>
      <c r="N1069"/>
      <c r="O1069"/>
    </row>
    <row r="1070" spans="2:15" x14ac:dyDescent="0.25">
      <c r="B1070"/>
      <c r="C1070"/>
      <c r="D1070"/>
      <c r="E1070"/>
      <c r="F1070"/>
      <c r="G1070"/>
      <c r="H1070"/>
      <c r="I1070"/>
      <c r="J1070"/>
      <c r="K1070"/>
      <c r="L1070"/>
      <c r="M1070"/>
      <c r="N1070"/>
      <c r="O1070"/>
    </row>
    <row r="1071" spans="2:15" x14ac:dyDescent="0.25">
      <c r="B1071"/>
      <c r="C1071"/>
      <c r="D1071"/>
      <c r="E1071"/>
      <c r="F1071"/>
      <c r="G1071"/>
      <c r="H1071"/>
      <c r="I1071"/>
      <c r="J1071"/>
      <c r="K1071"/>
      <c r="L1071"/>
      <c r="M1071"/>
      <c r="N1071"/>
      <c r="O1071"/>
    </row>
    <row r="1072" spans="2:15" x14ac:dyDescent="0.25">
      <c r="B1072"/>
      <c r="C1072"/>
      <c r="D1072"/>
      <c r="E1072"/>
      <c r="F1072"/>
      <c r="G1072"/>
      <c r="H1072"/>
      <c r="I1072"/>
      <c r="J1072"/>
      <c r="K1072"/>
      <c r="L1072"/>
      <c r="M1072"/>
      <c r="N1072"/>
      <c r="O1072"/>
    </row>
    <row r="1073" spans="2:15" x14ac:dyDescent="0.25">
      <c r="B1073"/>
      <c r="C1073"/>
      <c r="D1073"/>
      <c r="E1073"/>
      <c r="F1073"/>
      <c r="G1073"/>
      <c r="H1073"/>
      <c r="I1073"/>
      <c r="J1073"/>
      <c r="K1073"/>
      <c r="L1073"/>
      <c r="M1073"/>
      <c r="N1073"/>
      <c r="O1073"/>
    </row>
    <row r="1074" spans="2:15" x14ac:dyDescent="0.25">
      <c r="B1074"/>
      <c r="C1074"/>
      <c r="D1074"/>
      <c r="E1074"/>
      <c r="F1074"/>
      <c r="G1074"/>
      <c r="H1074"/>
      <c r="I1074"/>
      <c r="J1074"/>
      <c r="K1074"/>
      <c r="L1074"/>
      <c r="M1074"/>
      <c r="N1074"/>
      <c r="O1074"/>
    </row>
    <row r="1075" spans="2:15" x14ac:dyDescent="0.25">
      <c r="B1075"/>
      <c r="C1075"/>
      <c r="D1075"/>
      <c r="E1075"/>
      <c r="F1075"/>
      <c r="G1075"/>
      <c r="H1075"/>
      <c r="I1075"/>
      <c r="J1075"/>
      <c r="K1075"/>
      <c r="L1075"/>
      <c r="M1075"/>
      <c r="N1075"/>
      <c r="O1075"/>
    </row>
    <row r="1076" spans="2:15" x14ac:dyDescent="0.25">
      <c r="B1076"/>
      <c r="C1076"/>
      <c r="D1076"/>
      <c r="E1076"/>
      <c r="F1076"/>
      <c r="G1076"/>
      <c r="H1076"/>
      <c r="I1076"/>
      <c r="J1076"/>
      <c r="K1076"/>
      <c r="L1076"/>
      <c r="M1076"/>
      <c r="N1076"/>
      <c r="O1076"/>
    </row>
    <row r="1077" spans="2:15" x14ac:dyDescent="0.25">
      <c r="B1077"/>
      <c r="C1077"/>
      <c r="D1077"/>
      <c r="E1077"/>
      <c r="F1077"/>
      <c r="G1077"/>
      <c r="H1077"/>
      <c r="I1077"/>
      <c r="J1077"/>
      <c r="K1077"/>
      <c r="L1077"/>
      <c r="M1077"/>
      <c r="N1077"/>
      <c r="O1077"/>
    </row>
    <row r="1078" spans="2:15" x14ac:dyDescent="0.25">
      <c r="B1078"/>
      <c r="C1078"/>
      <c r="D1078"/>
      <c r="E1078"/>
      <c r="F1078"/>
      <c r="G1078"/>
      <c r="H1078"/>
      <c r="I1078"/>
      <c r="J1078"/>
      <c r="K1078"/>
      <c r="L1078"/>
      <c r="M1078"/>
      <c r="N1078"/>
      <c r="O1078"/>
    </row>
    <row r="1079" spans="2:15" x14ac:dyDescent="0.25">
      <c r="B1079"/>
      <c r="C1079"/>
      <c r="D1079"/>
      <c r="E1079"/>
      <c r="F1079"/>
      <c r="G1079"/>
      <c r="H1079"/>
      <c r="I1079"/>
      <c r="J1079"/>
      <c r="K1079"/>
      <c r="L1079"/>
      <c r="M1079"/>
      <c r="N1079"/>
      <c r="O1079"/>
    </row>
    <row r="1080" spans="2:15" x14ac:dyDescent="0.25">
      <c r="B1080"/>
      <c r="C1080"/>
      <c r="D1080"/>
      <c r="E1080"/>
      <c r="F1080"/>
      <c r="G1080"/>
      <c r="H1080"/>
      <c r="I1080"/>
      <c r="J1080"/>
      <c r="K1080"/>
      <c r="L1080"/>
      <c r="M1080"/>
      <c r="N1080"/>
      <c r="O1080"/>
    </row>
    <row r="1081" spans="2:15" x14ac:dyDescent="0.25">
      <c r="B1081"/>
      <c r="C1081"/>
      <c r="D1081"/>
      <c r="E1081"/>
      <c r="F1081"/>
      <c r="G1081"/>
      <c r="H1081"/>
      <c r="I1081"/>
      <c r="J1081"/>
      <c r="K1081"/>
      <c r="L1081"/>
      <c r="M1081"/>
      <c r="N1081"/>
      <c r="O1081"/>
    </row>
    <row r="1082" spans="2:15" x14ac:dyDescent="0.25">
      <c r="B1082"/>
      <c r="C1082"/>
      <c r="D1082"/>
      <c r="E1082"/>
      <c r="F1082"/>
      <c r="G1082"/>
      <c r="H1082"/>
      <c r="I1082"/>
      <c r="J1082"/>
      <c r="K1082"/>
      <c r="L1082"/>
      <c r="M1082"/>
      <c r="N1082"/>
      <c r="O1082"/>
    </row>
    <row r="1083" spans="2:15" x14ac:dyDescent="0.25">
      <c r="B1083"/>
      <c r="C1083"/>
      <c r="D1083"/>
      <c r="E1083"/>
      <c r="F1083"/>
      <c r="G1083"/>
      <c r="H1083"/>
      <c r="I1083"/>
      <c r="J1083"/>
      <c r="K1083"/>
      <c r="L1083"/>
      <c r="M1083"/>
      <c r="N1083"/>
      <c r="O1083"/>
    </row>
    <row r="1084" spans="2:15" x14ac:dyDescent="0.25">
      <c r="B1084"/>
      <c r="C1084"/>
      <c r="D1084"/>
      <c r="E1084"/>
      <c r="F1084"/>
      <c r="G1084"/>
      <c r="H1084"/>
      <c r="I1084"/>
      <c r="J1084"/>
      <c r="K1084"/>
      <c r="L1084"/>
      <c r="M1084"/>
      <c r="N1084"/>
      <c r="O1084"/>
    </row>
    <row r="1085" spans="2:15" x14ac:dyDescent="0.25">
      <c r="B1085"/>
      <c r="C1085"/>
      <c r="D1085"/>
      <c r="E1085"/>
      <c r="F1085"/>
      <c r="G1085"/>
      <c r="H1085"/>
      <c r="I1085"/>
      <c r="J1085"/>
      <c r="K1085"/>
      <c r="L1085"/>
      <c r="M1085"/>
      <c r="N1085"/>
      <c r="O1085"/>
    </row>
    <row r="1086" spans="2:15" x14ac:dyDescent="0.25">
      <c r="B1086"/>
      <c r="C1086"/>
      <c r="D1086"/>
      <c r="E1086"/>
      <c r="F1086"/>
      <c r="G1086"/>
      <c r="H1086"/>
      <c r="I1086"/>
      <c r="J1086"/>
      <c r="K1086"/>
      <c r="L1086"/>
      <c r="M1086"/>
      <c r="N1086"/>
      <c r="O1086"/>
    </row>
    <row r="1087" spans="2:15" x14ac:dyDescent="0.25">
      <c r="B1087"/>
      <c r="C1087"/>
      <c r="D1087"/>
      <c r="E1087"/>
      <c r="F1087"/>
      <c r="G1087"/>
      <c r="H1087"/>
      <c r="I1087"/>
      <c r="J1087"/>
      <c r="K1087"/>
      <c r="L1087"/>
      <c r="M1087"/>
      <c r="N1087"/>
      <c r="O1087"/>
    </row>
    <row r="1088" spans="2:15" x14ac:dyDescent="0.25">
      <c r="B1088"/>
      <c r="C1088"/>
      <c r="D1088"/>
      <c r="E1088"/>
      <c r="F1088"/>
      <c r="G1088"/>
      <c r="H1088"/>
      <c r="I1088"/>
      <c r="J1088"/>
      <c r="K1088"/>
      <c r="L1088"/>
      <c r="M1088"/>
      <c r="N1088"/>
      <c r="O1088"/>
    </row>
    <row r="1089" spans="2:15" x14ac:dyDescent="0.25">
      <c r="B1089"/>
      <c r="C1089"/>
      <c r="D1089"/>
      <c r="E1089"/>
      <c r="F1089"/>
      <c r="G1089"/>
      <c r="H1089"/>
      <c r="I1089"/>
      <c r="J1089"/>
      <c r="K1089"/>
      <c r="L1089"/>
      <c r="M1089"/>
      <c r="N1089"/>
      <c r="O1089"/>
    </row>
    <row r="1090" spans="2:15" x14ac:dyDescent="0.25">
      <c r="B1090"/>
      <c r="C1090"/>
      <c r="D1090"/>
      <c r="E1090"/>
      <c r="F1090"/>
      <c r="G1090"/>
      <c r="H1090"/>
      <c r="I1090"/>
      <c r="J1090"/>
      <c r="K1090"/>
      <c r="L1090"/>
      <c r="M1090"/>
      <c r="N1090"/>
      <c r="O1090"/>
    </row>
    <row r="1091" spans="2:15" x14ac:dyDescent="0.25">
      <c r="B1091"/>
      <c r="C1091"/>
      <c r="D1091"/>
      <c r="E1091"/>
      <c r="F1091"/>
      <c r="G1091"/>
      <c r="H1091"/>
      <c r="I1091"/>
      <c r="J1091"/>
      <c r="K1091"/>
      <c r="L1091"/>
      <c r="M1091"/>
      <c r="N1091"/>
      <c r="O1091"/>
    </row>
    <row r="1092" spans="2:15" x14ac:dyDescent="0.25">
      <c r="B1092"/>
      <c r="C1092"/>
      <c r="D1092"/>
      <c r="E1092"/>
      <c r="F1092"/>
      <c r="G1092"/>
      <c r="H1092"/>
      <c r="I1092"/>
      <c r="J1092"/>
      <c r="K1092"/>
      <c r="L1092"/>
      <c r="M1092"/>
      <c r="N1092"/>
      <c r="O1092"/>
    </row>
    <row r="1093" spans="2:15" x14ac:dyDescent="0.25">
      <c r="B1093"/>
      <c r="C1093"/>
      <c r="D1093"/>
      <c r="E1093"/>
      <c r="F1093"/>
      <c r="G1093"/>
      <c r="H1093"/>
      <c r="I1093"/>
      <c r="J1093"/>
      <c r="K1093"/>
      <c r="L1093"/>
      <c r="M1093"/>
      <c r="N1093"/>
      <c r="O1093"/>
    </row>
    <row r="1094" spans="2:15" x14ac:dyDescent="0.25">
      <c r="B1094"/>
      <c r="C1094"/>
      <c r="D1094"/>
      <c r="E1094"/>
      <c r="F1094"/>
      <c r="G1094"/>
      <c r="H1094"/>
      <c r="I1094"/>
      <c r="J1094"/>
      <c r="K1094"/>
      <c r="L1094"/>
      <c r="M1094"/>
      <c r="N1094"/>
      <c r="O1094"/>
    </row>
    <row r="1095" spans="2:15" x14ac:dyDescent="0.25">
      <c r="B1095"/>
      <c r="C1095"/>
      <c r="D1095"/>
      <c r="E1095"/>
      <c r="F1095"/>
      <c r="G1095"/>
      <c r="H1095"/>
      <c r="I1095"/>
      <c r="J1095"/>
      <c r="K1095"/>
      <c r="L1095"/>
      <c r="M1095"/>
      <c r="N1095"/>
      <c r="O1095"/>
    </row>
    <row r="1096" spans="2:15" x14ac:dyDescent="0.25">
      <c r="B1096"/>
      <c r="C1096"/>
      <c r="D1096"/>
      <c r="E1096"/>
      <c r="F1096"/>
      <c r="G1096"/>
      <c r="H1096"/>
      <c r="I1096"/>
      <c r="J1096"/>
      <c r="K1096"/>
      <c r="L1096"/>
      <c r="M1096"/>
      <c r="N1096"/>
      <c r="O1096"/>
    </row>
    <row r="1097" spans="2:15" x14ac:dyDescent="0.25">
      <c r="B1097"/>
      <c r="C1097"/>
      <c r="D1097"/>
      <c r="E1097"/>
      <c r="F1097"/>
      <c r="G1097"/>
      <c r="H1097"/>
      <c r="I1097"/>
      <c r="J1097"/>
      <c r="K1097"/>
      <c r="L1097"/>
      <c r="M1097"/>
      <c r="N1097"/>
      <c r="O1097"/>
    </row>
    <row r="1098" spans="2:15" x14ac:dyDescent="0.25">
      <c r="B1098"/>
      <c r="C1098"/>
      <c r="D1098"/>
      <c r="E1098"/>
      <c r="F1098"/>
      <c r="G1098"/>
      <c r="H1098"/>
      <c r="I1098"/>
      <c r="J1098"/>
      <c r="K1098"/>
      <c r="L1098"/>
      <c r="M1098"/>
      <c r="N1098"/>
      <c r="O1098"/>
    </row>
    <row r="1099" spans="2:15" x14ac:dyDescent="0.25">
      <c r="B1099"/>
      <c r="C1099"/>
      <c r="D1099"/>
      <c r="E1099"/>
      <c r="F1099"/>
      <c r="G1099"/>
      <c r="H1099"/>
      <c r="I1099"/>
      <c r="J1099"/>
      <c r="K1099"/>
      <c r="L1099"/>
      <c r="M1099"/>
      <c r="N1099"/>
      <c r="O1099"/>
    </row>
    <row r="1100" spans="2:15" x14ac:dyDescent="0.25">
      <c r="B1100"/>
      <c r="C1100"/>
      <c r="D1100"/>
      <c r="E1100"/>
      <c r="F1100"/>
      <c r="G1100"/>
      <c r="H1100"/>
      <c r="I1100"/>
      <c r="J1100"/>
      <c r="K1100"/>
      <c r="L1100"/>
      <c r="M1100"/>
      <c r="N1100"/>
      <c r="O1100"/>
    </row>
    <row r="1101" spans="2:15" x14ac:dyDescent="0.25">
      <c r="B1101"/>
      <c r="C1101"/>
      <c r="D1101"/>
      <c r="E1101"/>
      <c r="F1101"/>
      <c r="G1101"/>
      <c r="H1101"/>
      <c r="I1101"/>
      <c r="J1101"/>
      <c r="K1101"/>
      <c r="L1101"/>
      <c r="M1101"/>
      <c r="N1101"/>
      <c r="O1101"/>
    </row>
    <row r="1102" spans="2:15" x14ac:dyDescent="0.25">
      <c r="B1102"/>
      <c r="C1102"/>
      <c r="D1102"/>
      <c r="E1102"/>
      <c r="F1102"/>
      <c r="G1102"/>
      <c r="H1102"/>
      <c r="I1102"/>
      <c r="J1102"/>
      <c r="K1102"/>
      <c r="L1102"/>
      <c r="M1102"/>
      <c r="N1102"/>
      <c r="O1102"/>
    </row>
    <row r="1103" spans="2:15" x14ac:dyDescent="0.25">
      <c r="B1103"/>
      <c r="C1103"/>
      <c r="D1103"/>
      <c r="E1103"/>
      <c r="F1103"/>
      <c r="G1103"/>
      <c r="H1103"/>
      <c r="I1103"/>
      <c r="J1103"/>
      <c r="K1103"/>
      <c r="L1103"/>
      <c r="M1103"/>
      <c r="N1103"/>
      <c r="O1103"/>
    </row>
    <row r="1104" spans="2:15" x14ac:dyDescent="0.25">
      <c r="B1104"/>
      <c r="C1104"/>
      <c r="D1104"/>
      <c r="E1104"/>
      <c r="F1104"/>
      <c r="G1104"/>
      <c r="H1104"/>
      <c r="I1104"/>
      <c r="J1104"/>
      <c r="K1104"/>
      <c r="L1104"/>
      <c r="M1104"/>
      <c r="N1104"/>
      <c r="O1104"/>
    </row>
    <row r="1105" spans="2:15" x14ac:dyDescent="0.25">
      <c r="B1105"/>
      <c r="C1105"/>
      <c r="D1105"/>
      <c r="E1105"/>
      <c r="F1105"/>
      <c r="G1105"/>
      <c r="H1105"/>
      <c r="I1105"/>
      <c r="J1105"/>
      <c r="K1105"/>
      <c r="L1105"/>
      <c r="M1105"/>
      <c r="N1105"/>
      <c r="O1105"/>
    </row>
    <row r="1106" spans="2:15" x14ac:dyDescent="0.25">
      <c r="B1106"/>
      <c r="C1106"/>
      <c r="D1106"/>
      <c r="E1106"/>
      <c r="F1106"/>
      <c r="G1106"/>
      <c r="H1106"/>
      <c r="I1106"/>
      <c r="J1106"/>
      <c r="K1106"/>
      <c r="L1106"/>
      <c r="M1106"/>
      <c r="N1106"/>
      <c r="O1106"/>
    </row>
    <row r="1107" spans="2:15" x14ac:dyDescent="0.25">
      <c r="B1107"/>
      <c r="C1107"/>
      <c r="D1107"/>
      <c r="E1107"/>
      <c r="F1107"/>
      <c r="G1107"/>
      <c r="H1107"/>
      <c r="I1107"/>
      <c r="J1107"/>
      <c r="K1107"/>
      <c r="L1107"/>
      <c r="M1107"/>
      <c r="N1107"/>
      <c r="O1107"/>
    </row>
    <row r="1108" spans="2:15" x14ac:dyDescent="0.25">
      <c r="B1108"/>
      <c r="C1108"/>
      <c r="D1108"/>
      <c r="E1108"/>
      <c r="F1108"/>
      <c r="G1108"/>
      <c r="H1108"/>
      <c r="I1108"/>
      <c r="J1108"/>
      <c r="K1108"/>
      <c r="L1108"/>
      <c r="M1108"/>
      <c r="N1108"/>
      <c r="O1108"/>
    </row>
    <row r="1109" spans="2:15" x14ac:dyDescent="0.25">
      <c r="B1109"/>
      <c r="C1109"/>
      <c r="D1109"/>
      <c r="E1109"/>
      <c r="F1109"/>
      <c r="G1109"/>
      <c r="H1109"/>
      <c r="I1109"/>
      <c r="J1109"/>
      <c r="K1109"/>
      <c r="L1109"/>
      <c r="M1109"/>
      <c r="N1109"/>
      <c r="O1109"/>
    </row>
    <row r="1110" spans="2:15" x14ac:dyDescent="0.25">
      <c r="B1110"/>
      <c r="C1110"/>
      <c r="D1110"/>
      <c r="E1110"/>
      <c r="F1110"/>
      <c r="G1110"/>
      <c r="H1110"/>
      <c r="I1110"/>
      <c r="J1110"/>
      <c r="K1110"/>
      <c r="L1110"/>
      <c r="M1110"/>
      <c r="N1110"/>
      <c r="O1110"/>
    </row>
    <row r="1111" spans="2:15" x14ac:dyDescent="0.25">
      <c r="B1111"/>
      <c r="C1111"/>
      <c r="D1111"/>
      <c r="E1111"/>
      <c r="F1111"/>
      <c r="G1111"/>
      <c r="H1111"/>
      <c r="I1111"/>
      <c r="J1111"/>
      <c r="K1111"/>
      <c r="L1111"/>
      <c r="M1111"/>
      <c r="N1111"/>
      <c r="O1111"/>
    </row>
    <row r="1112" spans="2:15" x14ac:dyDescent="0.25">
      <c r="B1112"/>
      <c r="C1112"/>
      <c r="D1112"/>
      <c r="E1112"/>
      <c r="F1112"/>
      <c r="G1112"/>
      <c r="H1112"/>
      <c r="I1112"/>
      <c r="J1112"/>
      <c r="K1112"/>
      <c r="L1112"/>
      <c r="M1112"/>
      <c r="N1112"/>
      <c r="O1112"/>
    </row>
    <row r="1113" spans="2:15" x14ac:dyDescent="0.25">
      <c r="B1113"/>
      <c r="C1113"/>
      <c r="D1113"/>
      <c r="E1113"/>
      <c r="F1113"/>
      <c r="G1113"/>
      <c r="H1113"/>
      <c r="I1113"/>
      <c r="J1113"/>
      <c r="K1113"/>
      <c r="L1113"/>
      <c r="M1113"/>
      <c r="N1113"/>
      <c r="O1113"/>
    </row>
    <row r="1114" spans="2:15" x14ac:dyDescent="0.25">
      <c r="B1114"/>
      <c r="C1114"/>
      <c r="D1114"/>
      <c r="E1114"/>
      <c r="F1114"/>
      <c r="G1114"/>
      <c r="H1114"/>
      <c r="I1114"/>
      <c r="J1114"/>
      <c r="K1114"/>
      <c r="L1114"/>
      <c r="M1114"/>
      <c r="N1114"/>
      <c r="O1114"/>
    </row>
    <row r="1115" spans="2:15" x14ac:dyDescent="0.25">
      <c r="B1115"/>
      <c r="C1115"/>
      <c r="D1115"/>
      <c r="E1115"/>
      <c r="F1115"/>
      <c r="G1115"/>
      <c r="H1115"/>
      <c r="I1115"/>
      <c r="J1115"/>
      <c r="K1115"/>
      <c r="L1115"/>
      <c r="M1115"/>
      <c r="N1115"/>
      <c r="O1115"/>
    </row>
    <row r="1116" spans="2:15" x14ac:dyDescent="0.25">
      <c r="B1116"/>
      <c r="C1116"/>
      <c r="D1116"/>
      <c r="E1116"/>
      <c r="F1116"/>
      <c r="G1116"/>
      <c r="H1116"/>
      <c r="I1116"/>
      <c r="J1116"/>
      <c r="K1116"/>
      <c r="L1116"/>
      <c r="M1116"/>
      <c r="N1116"/>
      <c r="O1116"/>
    </row>
    <row r="1117" spans="2:15" x14ac:dyDescent="0.25">
      <c r="B1117"/>
      <c r="C1117"/>
      <c r="D1117"/>
      <c r="E1117"/>
      <c r="F1117"/>
      <c r="G1117"/>
      <c r="H1117"/>
      <c r="I1117"/>
      <c r="J1117"/>
      <c r="K1117"/>
      <c r="L1117"/>
      <c r="M1117"/>
      <c r="N1117"/>
      <c r="O1117"/>
    </row>
    <row r="1118" spans="2:15" x14ac:dyDescent="0.25">
      <c r="B1118"/>
      <c r="C1118"/>
      <c r="D1118"/>
      <c r="E1118"/>
      <c r="F1118"/>
      <c r="G1118"/>
      <c r="H1118"/>
      <c r="I1118"/>
      <c r="J1118"/>
      <c r="K1118"/>
      <c r="L1118"/>
      <c r="M1118"/>
      <c r="N1118"/>
      <c r="O1118"/>
    </row>
    <row r="1119" spans="2:15" x14ac:dyDescent="0.25">
      <c r="B1119"/>
      <c r="C1119"/>
      <c r="D1119"/>
      <c r="E1119"/>
      <c r="F1119"/>
      <c r="G1119"/>
      <c r="H1119"/>
      <c r="I1119"/>
      <c r="J1119"/>
      <c r="K1119"/>
      <c r="L1119"/>
      <c r="M1119"/>
      <c r="N1119"/>
      <c r="O1119"/>
    </row>
    <row r="1120" spans="2:15" x14ac:dyDescent="0.25">
      <c r="B1120"/>
      <c r="C1120"/>
      <c r="D1120"/>
      <c r="E1120"/>
      <c r="F1120"/>
      <c r="G1120"/>
      <c r="H1120"/>
      <c r="I1120"/>
      <c r="J1120"/>
      <c r="K1120"/>
      <c r="L1120"/>
      <c r="M1120"/>
      <c r="N1120"/>
      <c r="O1120"/>
    </row>
    <row r="1121" spans="2:15" x14ac:dyDescent="0.25">
      <c r="B1121"/>
      <c r="C1121"/>
      <c r="D1121"/>
      <c r="E1121"/>
      <c r="F1121"/>
      <c r="G1121"/>
      <c r="H1121"/>
      <c r="I1121"/>
      <c r="J1121"/>
      <c r="K1121"/>
      <c r="L1121"/>
      <c r="M1121"/>
      <c r="N1121"/>
      <c r="O1121"/>
    </row>
    <row r="1122" spans="2:15" x14ac:dyDescent="0.25">
      <c r="B1122"/>
      <c r="C1122"/>
      <c r="D1122"/>
      <c r="E1122"/>
      <c r="F1122"/>
      <c r="G1122"/>
      <c r="H1122"/>
      <c r="I1122"/>
      <c r="J1122"/>
      <c r="K1122"/>
      <c r="L1122"/>
      <c r="M1122"/>
      <c r="N1122"/>
      <c r="O1122"/>
    </row>
    <row r="1123" spans="2:15" x14ac:dyDescent="0.25">
      <c r="B1123"/>
      <c r="C1123"/>
      <c r="D1123"/>
      <c r="E1123"/>
      <c r="F1123"/>
      <c r="G1123"/>
      <c r="H1123"/>
      <c r="I1123"/>
      <c r="J1123"/>
      <c r="K1123"/>
      <c r="L1123"/>
      <c r="M1123"/>
      <c r="N1123"/>
      <c r="O1123"/>
    </row>
    <row r="1124" spans="2:15" x14ac:dyDescent="0.25">
      <c r="B1124"/>
      <c r="C1124"/>
      <c r="D1124"/>
      <c r="E1124"/>
      <c r="F1124"/>
      <c r="G1124"/>
      <c r="H1124"/>
      <c r="I1124"/>
      <c r="J1124"/>
      <c r="K1124"/>
      <c r="L1124"/>
      <c r="M1124"/>
      <c r="N1124"/>
      <c r="O1124"/>
    </row>
    <row r="1125" spans="2:15" x14ac:dyDescent="0.25">
      <c r="B1125"/>
      <c r="C1125"/>
      <c r="D1125"/>
      <c r="E1125"/>
      <c r="F1125"/>
      <c r="G1125"/>
      <c r="H1125"/>
      <c r="I1125"/>
      <c r="J1125"/>
      <c r="K1125"/>
      <c r="L1125"/>
      <c r="M1125"/>
      <c r="N1125"/>
      <c r="O1125"/>
    </row>
    <row r="1126" spans="2:15" x14ac:dyDescent="0.25">
      <c r="B1126"/>
      <c r="C1126"/>
      <c r="D1126"/>
      <c r="E1126"/>
      <c r="F1126"/>
      <c r="G1126"/>
      <c r="H1126"/>
      <c r="I1126"/>
      <c r="J1126"/>
      <c r="K1126"/>
      <c r="L1126"/>
      <c r="M1126"/>
      <c r="N1126"/>
      <c r="O1126"/>
    </row>
    <row r="1127" spans="2:15" x14ac:dyDescent="0.25">
      <c r="B1127"/>
      <c r="C1127"/>
      <c r="D1127"/>
      <c r="E1127"/>
      <c r="F1127"/>
      <c r="G1127"/>
      <c r="H1127"/>
      <c r="I1127"/>
      <c r="J1127"/>
      <c r="K1127"/>
      <c r="L1127"/>
      <c r="M1127"/>
      <c r="N1127"/>
      <c r="O1127"/>
    </row>
    <row r="1128" spans="2:15" x14ac:dyDescent="0.25">
      <c r="B1128"/>
      <c r="C1128"/>
      <c r="D1128"/>
      <c r="E1128"/>
      <c r="F1128"/>
      <c r="G1128"/>
      <c r="H1128"/>
      <c r="I1128"/>
      <c r="J1128"/>
      <c r="K1128"/>
      <c r="L1128"/>
      <c r="M1128"/>
      <c r="N1128"/>
      <c r="O1128"/>
    </row>
    <row r="1129" spans="2:15" x14ac:dyDescent="0.25">
      <c r="B1129"/>
      <c r="C1129"/>
      <c r="D1129"/>
      <c r="E1129"/>
      <c r="F1129"/>
      <c r="G1129"/>
      <c r="H1129"/>
      <c r="I1129"/>
      <c r="J1129"/>
      <c r="K1129"/>
      <c r="L1129"/>
      <c r="M1129"/>
      <c r="N1129"/>
      <c r="O1129"/>
    </row>
    <row r="1130" spans="2:15" x14ac:dyDescent="0.25">
      <c r="B1130"/>
      <c r="C1130"/>
      <c r="D1130"/>
      <c r="E1130"/>
      <c r="F1130"/>
      <c r="G1130"/>
      <c r="H1130"/>
      <c r="I1130"/>
      <c r="J1130"/>
      <c r="K1130"/>
      <c r="L1130"/>
      <c r="M1130"/>
      <c r="N1130"/>
      <c r="O1130"/>
    </row>
    <row r="1131" spans="2:15" x14ac:dyDescent="0.25">
      <c r="B1131"/>
      <c r="C1131"/>
      <c r="D1131"/>
      <c r="E1131"/>
      <c r="F1131"/>
      <c r="G1131"/>
      <c r="H1131"/>
      <c r="I1131"/>
      <c r="J1131"/>
      <c r="K1131"/>
      <c r="L1131"/>
      <c r="M1131"/>
      <c r="N1131"/>
      <c r="O1131"/>
    </row>
    <row r="1132" spans="2:15" x14ac:dyDescent="0.25">
      <c r="B1132"/>
      <c r="C1132"/>
      <c r="D1132"/>
      <c r="E1132"/>
      <c r="F1132"/>
      <c r="G1132"/>
      <c r="H1132"/>
      <c r="I1132"/>
      <c r="J1132"/>
      <c r="K1132"/>
      <c r="L1132"/>
      <c r="M1132"/>
      <c r="N1132"/>
      <c r="O1132"/>
    </row>
    <row r="1133" spans="2:15" x14ac:dyDescent="0.25">
      <c r="B1133"/>
      <c r="C1133"/>
      <c r="D1133"/>
      <c r="E1133"/>
      <c r="F1133"/>
      <c r="G1133"/>
      <c r="H1133"/>
      <c r="I1133"/>
      <c r="J1133"/>
      <c r="K1133"/>
      <c r="L1133"/>
      <c r="M1133"/>
      <c r="N1133"/>
      <c r="O1133"/>
    </row>
    <row r="1134" spans="2:15" x14ac:dyDescent="0.25">
      <c r="B1134"/>
      <c r="C1134"/>
      <c r="D1134"/>
      <c r="E1134"/>
      <c r="F1134"/>
      <c r="G1134"/>
      <c r="H1134"/>
      <c r="I1134"/>
      <c r="J1134"/>
      <c r="K1134"/>
      <c r="L1134"/>
      <c r="M1134"/>
      <c r="N1134"/>
      <c r="O1134"/>
    </row>
    <row r="1135" spans="2:15" x14ac:dyDescent="0.25">
      <c r="B1135"/>
      <c r="C1135"/>
      <c r="D1135"/>
      <c r="E1135"/>
      <c r="F1135"/>
      <c r="G1135"/>
      <c r="H1135"/>
      <c r="I1135"/>
      <c r="J1135"/>
      <c r="K1135"/>
      <c r="L1135"/>
      <c r="M1135"/>
      <c r="N1135"/>
      <c r="O1135"/>
    </row>
    <row r="1136" spans="2:15" x14ac:dyDescent="0.25">
      <c r="B1136"/>
      <c r="C1136"/>
      <c r="D1136"/>
      <c r="E1136"/>
      <c r="F1136"/>
      <c r="G1136"/>
      <c r="H1136"/>
      <c r="I1136"/>
      <c r="J1136"/>
      <c r="K1136"/>
      <c r="L1136"/>
      <c r="M1136"/>
      <c r="N1136"/>
      <c r="O1136"/>
    </row>
    <row r="1137" spans="2:15" x14ac:dyDescent="0.25">
      <c r="B1137"/>
      <c r="C1137"/>
      <c r="D1137"/>
      <c r="E1137"/>
      <c r="F1137"/>
      <c r="G1137"/>
      <c r="H1137"/>
      <c r="I1137"/>
      <c r="J1137"/>
      <c r="K1137"/>
      <c r="L1137"/>
      <c r="M1137"/>
      <c r="N1137"/>
      <c r="O1137"/>
    </row>
    <row r="1138" spans="2:15" x14ac:dyDescent="0.25">
      <c r="B1138"/>
      <c r="C1138"/>
      <c r="D1138"/>
      <c r="E1138"/>
      <c r="F1138"/>
      <c r="G1138"/>
      <c r="H1138"/>
      <c r="I1138"/>
      <c r="J1138"/>
      <c r="K1138"/>
      <c r="L1138"/>
      <c r="M1138"/>
      <c r="N1138"/>
      <c r="O1138"/>
    </row>
    <row r="1139" spans="2:15" x14ac:dyDescent="0.25">
      <c r="B1139"/>
      <c r="C1139"/>
      <c r="D1139"/>
      <c r="E1139"/>
      <c r="F1139"/>
      <c r="G1139"/>
      <c r="H1139"/>
      <c r="I1139"/>
      <c r="J1139"/>
      <c r="K1139"/>
      <c r="L1139"/>
      <c r="M1139"/>
      <c r="N1139"/>
      <c r="O1139"/>
    </row>
    <row r="1140" spans="2:15" x14ac:dyDescent="0.25">
      <c r="B1140"/>
      <c r="C1140"/>
      <c r="D1140"/>
      <c r="E1140"/>
      <c r="F1140"/>
      <c r="G1140"/>
      <c r="H1140"/>
      <c r="I1140"/>
      <c r="J1140"/>
      <c r="K1140"/>
      <c r="L1140"/>
      <c r="M1140"/>
      <c r="N1140"/>
      <c r="O1140"/>
    </row>
    <row r="1141" spans="2:15" x14ac:dyDescent="0.25">
      <c r="B1141"/>
      <c r="C1141"/>
      <c r="D1141"/>
      <c r="E1141"/>
      <c r="F1141"/>
      <c r="G1141"/>
      <c r="H1141"/>
      <c r="I1141"/>
      <c r="J1141"/>
      <c r="K1141"/>
      <c r="L1141"/>
      <c r="M1141"/>
      <c r="N1141"/>
      <c r="O1141"/>
    </row>
    <row r="1142" spans="2:15" x14ac:dyDescent="0.25">
      <c r="B1142"/>
      <c r="C1142"/>
      <c r="D1142"/>
      <c r="E1142"/>
      <c r="F1142"/>
      <c r="G1142"/>
      <c r="H1142"/>
      <c r="I1142"/>
      <c r="J1142"/>
      <c r="K1142"/>
      <c r="L1142"/>
      <c r="M1142"/>
      <c r="N1142"/>
      <c r="O1142"/>
    </row>
    <row r="1143" spans="2:15" x14ac:dyDescent="0.25">
      <c r="B1143"/>
      <c r="C1143"/>
      <c r="D1143"/>
      <c r="E1143"/>
      <c r="F1143"/>
      <c r="G1143"/>
      <c r="H1143"/>
      <c r="I1143"/>
      <c r="J1143"/>
      <c r="K1143"/>
      <c r="L1143"/>
      <c r="M1143"/>
      <c r="N1143"/>
      <c r="O1143"/>
    </row>
    <row r="1144" spans="2:15" x14ac:dyDescent="0.25">
      <c r="B1144"/>
      <c r="C1144"/>
      <c r="D1144"/>
      <c r="E1144"/>
      <c r="F1144"/>
      <c r="G1144"/>
      <c r="H1144"/>
      <c r="I1144"/>
      <c r="J1144"/>
      <c r="K1144"/>
      <c r="L1144"/>
      <c r="M1144"/>
      <c r="N1144"/>
      <c r="O1144"/>
    </row>
    <row r="1145" spans="2:15" x14ac:dyDescent="0.25">
      <c r="B1145"/>
      <c r="C1145"/>
      <c r="D1145"/>
      <c r="E1145"/>
      <c r="F1145"/>
      <c r="G1145"/>
      <c r="H1145"/>
      <c r="I1145"/>
      <c r="J1145"/>
      <c r="K1145"/>
      <c r="L1145"/>
      <c r="M1145"/>
      <c r="N1145"/>
      <c r="O1145"/>
    </row>
    <row r="1146" spans="2:15" x14ac:dyDescent="0.25">
      <c r="B1146"/>
      <c r="C1146"/>
      <c r="D1146"/>
      <c r="E1146"/>
      <c r="F1146"/>
      <c r="G1146"/>
      <c r="H1146"/>
      <c r="I1146"/>
      <c r="J1146"/>
      <c r="K1146"/>
      <c r="L1146"/>
      <c r="M1146"/>
      <c r="N1146"/>
      <c r="O1146"/>
    </row>
    <row r="1147" spans="2:15" x14ac:dyDescent="0.25">
      <c r="B1147"/>
      <c r="C1147"/>
      <c r="D1147"/>
      <c r="E1147"/>
      <c r="F1147"/>
      <c r="G1147"/>
      <c r="H1147"/>
      <c r="I1147"/>
      <c r="J1147"/>
      <c r="K1147"/>
      <c r="L1147"/>
      <c r="M1147"/>
      <c r="N1147"/>
      <c r="O1147"/>
    </row>
    <row r="1148" spans="2:15" x14ac:dyDescent="0.25">
      <c r="B1148"/>
      <c r="C1148"/>
      <c r="D1148"/>
      <c r="E1148"/>
      <c r="F1148"/>
      <c r="G1148"/>
      <c r="H1148"/>
      <c r="I1148"/>
      <c r="J1148"/>
      <c r="K1148"/>
      <c r="L1148"/>
      <c r="M1148"/>
      <c r="N1148"/>
      <c r="O1148"/>
    </row>
    <row r="1149" spans="2:15" x14ac:dyDescent="0.25">
      <c r="B1149"/>
      <c r="C1149"/>
      <c r="D1149"/>
      <c r="E1149"/>
      <c r="F1149"/>
      <c r="G1149"/>
      <c r="H1149"/>
      <c r="I1149"/>
      <c r="J1149"/>
      <c r="K1149"/>
      <c r="L1149"/>
      <c r="M1149"/>
      <c r="N1149"/>
      <c r="O1149"/>
    </row>
    <row r="1150" spans="2:15" x14ac:dyDescent="0.25">
      <c r="B1150"/>
      <c r="C1150"/>
      <c r="D1150"/>
      <c r="E1150"/>
      <c r="F1150"/>
      <c r="G1150"/>
      <c r="H1150"/>
      <c r="I1150"/>
      <c r="J1150"/>
      <c r="K1150"/>
      <c r="L1150"/>
      <c r="M1150"/>
      <c r="N1150"/>
      <c r="O1150"/>
    </row>
    <row r="1151" spans="2:15" x14ac:dyDescent="0.25">
      <c r="B1151"/>
      <c r="C1151"/>
      <c r="D1151"/>
      <c r="E1151"/>
      <c r="F1151"/>
      <c r="G1151"/>
      <c r="H1151"/>
      <c r="I1151"/>
      <c r="J1151"/>
      <c r="K1151"/>
      <c r="L1151"/>
      <c r="M1151"/>
      <c r="N1151"/>
      <c r="O1151"/>
    </row>
    <row r="1152" spans="2:15" x14ac:dyDescent="0.25">
      <c r="B1152"/>
      <c r="C1152"/>
      <c r="D1152"/>
      <c r="E1152"/>
      <c r="F1152"/>
      <c r="G1152"/>
      <c r="H1152"/>
      <c r="I1152"/>
      <c r="J1152"/>
      <c r="K1152"/>
      <c r="L1152"/>
      <c r="M1152"/>
      <c r="N1152"/>
      <c r="O1152"/>
    </row>
    <row r="1153" spans="2:15" x14ac:dyDescent="0.25">
      <c r="B1153"/>
      <c r="C1153"/>
      <c r="D1153"/>
      <c r="E1153"/>
      <c r="F1153"/>
      <c r="G1153"/>
      <c r="H1153"/>
      <c r="I1153"/>
      <c r="J1153"/>
      <c r="K1153"/>
      <c r="L1153"/>
      <c r="M1153"/>
      <c r="N1153"/>
      <c r="O1153"/>
    </row>
    <row r="1154" spans="2:15" x14ac:dyDescent="0.25">
      <c r="B1154"/>
      <c r="C1154"/>
      <c r="D1154"/>
      <c r="E1154"/>
      <c r="F1154"/>
      <c r="G1154"/>
      <c r="H1154"/>
      <c r="I1154"/>
      <c r="J1154"/>
      <c r="K1154"/>
      <c r="L1154"/>
      <c r="M1154"/>
      <c r="N1154"/>
      <c r="O1154"/>
    </row>
    <row r="1155" spans="2:15" x14ac:dyDescent="0.25">
      <c r="B1155"/>
      <c r="C1155"/>
      <c r="D1155"/>
      <c r="E1155"/>
      <c r="F1155"/>
      <c r="G1155"/>
      <c r="H1155"/>
      <c r="I1155"/>
      <c r="J1155"/>
      <c r="K1155"/>
      <c r="L1155"/>
      <c r="M1155"/>
      <c r="N1155"/>
      <c r="O1155"/>
    </row>
    <row r="1156" spans="2:15" x14ac:dyDescent="0.25">
      <c r="B1156"/>
      <c r="C1156"/>
      <c r="D1156"/>
      <c r="E1156"/>
      <c r="F1156"/>
      <c r="G1156"/>
      <c r="H1156"/>
      <c r="I1156"/>
      <c r="J1156"/>
      <c r="K1156"/>
      <c r="L1156"/>
      <c r="M1156"/>
      <c r="N1156"/>
      <c r="O1156"/>
    </row>
    <row r="1157" spans="2:15" x14ac:dyDescent="0.25">
      <c r="B1157"/>
      <c r="C1157"/>
      <c r="D1157"/>
      <c r="E1157"/>
      <c r="F1157"/>
      <c r="G1157"/>
      <c r="H1157"/>
      <c r="I1157"/>
      <c r="J1157"/>
      <c r="K1157"/>
      <c r="L1157"/>
      <c r="M1157"/>
      <c r="N1157"/>
      <c r="O1157"/>
    </row>
    <row r="1158" spans="2:15" x14ac:dyDescent="0.25">
      <c r="B1158"/>
      <c r="C1158"/>
      <c r="D1158"/>
      <c r="E1158"/>
      <c r="F1158"/>
      <c r="G1158"/>
      <c r="H1158"/>
      <c r="I1158"/>
      <c r="J1158"/>
      <c r="K1158"/>
      <c r="L1158"/>
      <c r="M1158"/>
      <c r="N1158"/>
      <c r="O1158"/>
    </row>
    <row r="1159" spans="2:15" x14ac:dyDescent="0.25">
      <c r="B1159"/>
      <c r="C1159"/>
      <c r="D1159"/>
      <c r="E1159"/>
      <c r="F1159"/>
      <c r="G1159"/>
      <c r="H1159"/>
      <c r="I1159"/>
      <c r="J1159"/>
      <c r="K1159"/>
      <c r="L1159"/>
      <c r="M1159"/>
      <c r="N1159"/>
      <c r="O1159"/>
    </row>
    <row r="1160" spans="2:15" x14ac:dyDescent="0.25">
      <c r="B1160"/>
      <c r="C1160"/>
      <c r="D1160"/>
      <c r="E1160"/>
      <c r="F1160"/>
      <c r="G1160"/>
      <c r="H1160"/>
      <c r="I1160"/>
      <c r="J1160"/>
      <c r="K1160"/>
      <c r="L1160"/>
      <c r="M1160"/>
      <c r="N1160"/>
      <c r="O1160"/>
    </row>
    <row r="1161" spans="2:15" x14ac:dyDescent="0.25">
      <c r="B1161"/>
      <c r="C1161"/>
      <c r="D1161"/>
      <c r="E1161"/>
      <c r="F1161"/>
      <c r="G1161"/>
      <c r="H1161"/>
      <c r="I1161"/>
      <c r="J1161"/>
      <c r="K1161"/>
      <c r="L1161"/>
      <c r="M1161"/>
      <c r="N1161"/>
      <c r="O1161"/>
    </row>
    <row r="1162" spans="2:15" x14ac:dyDescent="0.25">
      <c r="B1162"/>
      <c r="C1162"/>
      <c r="D1162"/>
      <c r="E1162"/>
      <c r="F1162"/>
      <c r="G1162"/>
      <c r="H1162"/>
      <c r="I1162"/>
      <c r="J1162"/>
      <c r="K1162"/>
      <c r="L1162"/>
      <c r="M1162"/>
      <c r="N1162"/>
      <c r="O1162"/>
    </row>
    <row r="1163" spans="2:15" x14ac:dyDescent="0.25">
      <c r="B1163"/>
      <c r="C1163"/>
      <c r="D1163"/>
      <c r="E1163"/>
      <c r="F1163"/>
      <c r="G1163"/>
      <c r="H1163"/>
      <c r="I1163"/>
      <c r="J1163"/>
      <c r="K1163"/>
      <c r="L1163"/>
      <c r="M1163"/>
      <c r="N1163"/>
      <c r="O1163"/>
    </row>
    <row r="1164" spans="2:15" x14ac:dyDescent="0.25">
      <c r="B1164"/>
      <c r="C1164"/>
      <c r="D1164"/>
      <c r="E1164"/>
      <c r="F1164"/>
      <c r="G1164"/>
      <c r="H1164"/>
      <c r="I1164"/>
      <c r="J1164"/>
      <c r="K1164"/>
      <c r="L1164"/>
      <c r="M1164"/>
      <c r="N1164"/>
      <c r="O1164"/>
    </row>
    <row r="1165" spans="2:15" x14ac:dyDescent="0.25">
      <c r="B1165"/>
      <c r="C1165"/>
      <c r="D1165"/>
      <c r="E1165"/>
      <c r="F1165"/>
      <c r="G1165"/>
      <c r="H1165"/>
      <c r="I1165"/>
      <c r="J1165"/>
      <c r="K1165"/>
      <c r="L1165"/>
      <c r="M1165"/>
      <c r="N1165"/>
      <c r="O1165"/>
    </row>
    <row r="1166" spans="2:15" x14ac:dyDescent="0.25">
      <c r="B1166"/>
      <c r="C1166"/>
      <c r="D1166"/>
      <c r="E1166"/>
      <c r="F1166"/>
      <c r="G1166"/>
      <c r="H1166"/>
      <c r="I1166"/>
      <c r="J1166"/>
      <c r="K1166"/>
      <c r="L1166"/>
      <c r="M1166"/>
      <c r="N1166"/>
      <c r="O1166"/>
    </row>
    <row r="1167" spans="2:15" x14ac:dyDescent="0.25">
      <c r="B1167"/>
      <c r="C1167"/>
      <c r="D1167"/>
      <c r="E1167"/>
      <c r="F1167"/>
      <c r="G1167"/>
      <c r="H1167"/>
      <c r="I1167"/>
      <c r="J1167"/>
      <c r="K1167"/>
      <c r="L1167"/>
      <c r="M1167"/>
      <c r="N1167"/>
      <c r="O1167"/>
    </row>
    <row r="1168" spans="2:15" x14ac:dyDescent="0.25">
      <c r="B1168"/>
      <c r="C1168"/>
      <c r="D1168"/>
      <c r="E1168"/>
      <c r="F1168"/>
      <c r="G1168"/>
      <c r="H1168"/>
      <c r="I1168"/>
      <c r="J1168"/>
      <c r="K1168"/>
      <c r="L1168"/>
      <c r="M1168"/>
      <c r="N1168"/>
      <c r="O1168"/>
    </row>
    <row r="1169" spans="2:15" x14ac:dyDescent="0.25">
      <c r="B1169"/>
      <c r="C1169"/>
      <c r="D1169"/>
      <c r="E1169"/>
      <c r="F1169"/>
      <c r="G1169"/>
      <c r="H1169"/>
      <c r="I1169"/>
      <c r="J1169"/>
      <c r="K1169"/>
      <c r="L1169"/>
      <c r="M1169"/>
      <c r="N1169"/>
      <c r="O1169"/>
    </row>
    <row r="1170" spans="2:15" x14ac:dyDescent="0.25">
      <c r="B1170"/>
      <c r="C1170"/>
      <c r="D1170"/>
      <c r="E1170"/>
      <c r="F1170"/>
      <c r="G1170"/>
      <c r="H1170"/>
      <c r="I1170"/>
      <c r="J1170"/>
      <c r="K1170"/>
      <c r="L1170"/>
      <c r="M1170"/>
      <c r="N1170"/>
      <c r="O1170"/>
    </row>
    <row r="1171" spans="2:15" x14ac:dyDescent="0.25">
      <c r="B1171"/>
      <c r="C1171"/>
      <c r="D1171"/>
      <c r="E1171"/>
      <c r="F1171"/>
      <c r="G1171"/>
      <c r="H1171"/>
      <c r="I1171"/>
      <c r="J1171"/>
      <c r="K1171"/>
      <c r="L1171"/>
      <c r="M1171"/>
      <c r="N1171"/>
      <c r="O1171"/>
    </row>
    <row r="1172" spans="2:15" x14ac:dyDescent="0.25">
      <c r="B1172"/>
      <c r="C1172"/>
      <c r="D1172"/>
      <c r="E1172"/>
      <c r="F1172"/>
      <c r="G1172"/>
      <c r="H1172"/>
      <c r="I1172"/>
      <c r="J1172"/>
      <c r="K1172"/>
      <c r="L1172"/>
      <c r="M1172"/>
      <c r="N1172"/>
      <c r="O1172"/>
    </row>
    <row r="1173" spans="2:15" x14ac:dyDescent="0.25">
      <c r="B1173"/>
      <c r="C1173"/>
      <c r="D1173"/>
      <c r="E1173"/>
      <c r="F1173"/>
      <c r="G1173"/>
      <c r="H1173"/>
      <c r="I1173"/>
      <c r="J1173"/>
      <c r="K1173"/>
      <c r="L1173"/>
      <c r="M1173"/>
      <c r="N1173"/>
      <c r="O1173"/>
    </row>
    <row r="1174" spans="2:15" x14ac:dyDescent="0.25">
      <c r="B1174"/>
      <c r="C1174"/>
      <c r="D1174"/>
      <c r="E1174"/>
      <c r="F1174"/>
      <c r="G1174"/>
      <c r="H1174"/>
      <c r="I1174"/>
      <c r="J1174"/>
      <c r="K1174"/>
      <c r="L1174"/>
      <c r="M1174"/>
      <c r="N1174"/>
      <c r="O1174"/>
    </row>
    <row r="1175" spans="2:15" x14ac:dyDescent="0.25">
      <c r="B1175"/>
      <c r="C1175"/>
      <c r="D1175"/>
      <c r="E1175"/>
      <c r="F1175"/>
      <c r="G1175"/>
      <c r="H1175"/>
      <c r="I1175"/>
      <c r="J1175"/>
      <c r="K1175"/>
      <c r="L1175"/>
      <c r="M1175"/>
      <c r="N1175"/>
      <c r="O1175"/>
    </row>
    <row r="1176" spans="2:15" x14ac:dyDescent="0.25">
      <c r="B1176"/>
      <c r="C1176"/>
      <c r="D1176"/>
      <c r="E1176"/>
      <c r="F1176"/>
      <c r="G1176"/>
      <c r="H1176"/>
      <c r="I1176"/>
      <c r="J1176"/>
      <c r="K1176"/>
      <c r="L1176"/>
      <c r="M1176"/>
      <c r="N1176"/>
      <c r="O1176"/>
    </row>
    <row r="1177" spans="2:15" x14ac:dyDescent="0.25">
      <c r="B1177"/>
      <c r="C1177"/>
      <c r="D1177"/>
      <c r="E1177"/>
      <c r="F1177"/>
      <c r="G1177"/>
      <c r="H1177"/>
      <c r="I1177"/>
      <c r="J1177"/>
      <c r="K1177"/>
      <c r="L1177"/>
      <c r="M1177"/>
      <c r="N1177"/>
      <c r="O1177"/>
    </row>
    <row r="1178" spans="2:15" x14ac:dyDescent="0.25">
      <c r="B1178"/>
      <c r="C1178"/>
      <c r="D1178"/>
      <c r="E1178"/>
      <c r="F1178"/>
      <c r="G1178"/>
      <c r="H1178"/>
      <c r="I1178"/>
      <c r="J1178"/>
      <c r="K1178"/>
      <c r="L1178"/>
      <c r="M1178"/>
      <c r="N1178"/>
      <c r="O1178"/>
    </row>
    <row r="1179" spans="2:15" x14ac:dyDescent="0.25">
      <c r="B1179"/>
      <c r="C1179"/>
      <c r="D1179"/>
      <c r="E1179"/>
      <c r="F1179"/>
      <c r="G1179"/>
      <c r="H1179"/>
      <c r="I1179"/>
      <c r="J1179"/>
      <c r="K1179"/>
      <c r="L1179"/>
      <c r="M1179"/>
      <c r="N1179"/>
      <c r="O1179"/>
    </row>
    <row r="1180" spans="2:15" x14ac:dyDescent="0.25">
      <c r="B1180"/>
      <c r="C1180"/>
      <c r="D1180"/>
      <c r="E1180"/>
      <c r="F1180"/>
      <c r="G1180"/>
      <c r="H1180"/>
      <c r="I1180"/>
      <c r="J1180"/>
      <c r="K1180"/>
      <c r="L1180"/>
      <c r="M1180"/>
      <c r="N1180"/>
      <c r="O1180"/>
    </row>
    <row r="1181" spans="2:15" x14ac:dyDescent="0.25">
      <c r="B1181"/>
      <c r="C1181"/>
      <c r="D1181"/>
      <c r="E1181"/>
      <c r="F1181"/>
      <c r="G1181"/>
      <c r="H1181"/>
      <c r="I1181"/>
      <c r="J1181"/>
      <c r="K1181"/>
      <c r="L1181"/>
      <c r="M1181"/>
      <c r="N1181"/>
      <c r="O1181"/>
    </row>
    <row r="1182" spans="2:15" x14ac:dyDescent="0.25">
      <c r="B1182"/>
      <c r="C1182"/>
      <c r="D1182"/>
      <c r="E1182"/>
      <c r="F1182"/>
      <c r="G1182"/>
      <c r="H1182"/>
      <c r="I1182"/>
      <c r="J1182"/>
      <c r="K1182"/>
      <c r="L1182"/>
      <c r="M1182"/>
      <c r="N1182"/>
      <c r="O1182"/>
    </row>
    <row r="1183" spans="2:15" x14ac:dyDescent="0.25">
      <c r="B1183"/>
      <c r="C1183"/>
      <c r="D1183"/>
      <c r="E1183"/>
      <c r="F1183"/>
      <c r="G1183"/>
      <c r="H1183"/>
      <c r="I1183"/>
      <c r="J1183"/>
      <c r="K1183"/>
      <c r="L1183"/>
      <c r="M1183"/>
      <c r="N1183"/>
      <c r="O1183"/>
    </row>
    <row r="1184" spans="2:15" x14ac:dyDescent="0.25">
      <c r="B1184"/>
      <c r="C1184"/>
      <c r="D1184"/>
      <c r="E1184"/>
      <c r="F1184"/>
      <c r="G1184"/>
      <c r="H1184"/>
      <c r="I1184"/>
      <c r="J1184"/>
      <c r="K1184"/>
      <c r="L1184"/>
      <c r="M1184"/>
      <c r="N1184"/>
      <c r="O1184"/>
    </row>
    <row r="1185" spans="2:15" x14ac:dyDescent="0.25">
      <c r="B1185"/>
      <c r="C1185"/>
      <c r="D1185"/>
      <c r="E1185"/>
      <c r="F1185"/>
      <c r="G1185"/>
      <c r="H1185"/>
      <c r="I1185"/>
      <c r="J1185"/>
      <c r="K1185"/>
      <c r="L1185"/>
      <c r="M1185"/>
      <c r="N1185"/>
      <c r="O1185"/>
    </row>
    <row r="1186" spans="2:15" x14ac:dyDescent="0.25">
      <c r="B1186"/>
      <c r="C1186"/>
      <c r="D1186"/>
      <c r="E1186"/>
      <c r="F1186"/>
      <c r="G1186"/>
      <c r="H1186"/>
      <c r="I1186"/>
      <c r="J1186"/>
      <c r="K1186"/>
      <c r="L1186"/>
      <c r="M1186"/>
      <c r="N1186"/>
      <c r="O1186"/>
    </row>
    <row r="1187" spans="2:15" x14ac:dyDescent="0.25">
      <c r="B1187"/>
      <c r="C1187"/>
      <c r="D1187"/>
      <c r="E1187"/>
      <c r="F1187"/>
      <c r="G1187"/>
      <c r="H1187"/>
      <c r="I1187"/>
      <c r="J1187"/>
      <c r="K1187"/>
      <c r="L1187"/>
      <c r="M1187"/>
      <c r="N1187"/>
      <c r="O1187"/>
    </row>
    <row r="1188" spans="2:15" x14ac:dyDescent="0.25">
      <c r="B1188"/>
      <c r="C1188"/>
      <c r="D1188"/>
      <c r="E1188"/>
      <c r="F1188"/>
      <c r="G1188"/>
      <c r="H1188"/>
      <c r="I1188"/>
      <c r="J1188"/>
      <c r="K1188"/>
      <c r="L1188"/>
      <c r="M1188"/>
      <c r="N1188"/>
      <c r="O1188"/>
    </row>
    <row r="1189" spans="2:15" x14ac:dyDescent="0.25">
      <c r="B1189"/>
      <c r="C1189"/>
      <c r="D1189"/>
      <c r="E1189"/>
      <c r="F1189"/>
      <c r="G1189"/>
      <c r="H1189"/>
      <c r="I1189"/>
      <c r="J1189"/>
      <c r="K1189"/>
      <c r="L1189"/>
      <c r="M1189"/>
      <c r="N1189"/>
      <c r="O1189"/>
    </row>
    <row r="1190" spans="2:15" x14ac:dyDescent="0.25">
      <c r="B1190"/>
      <c r="C1190"/>
      <c r="D1190"/>
      <c r="E1190"/>
      <c r="F1190"/>
      <c r="G1190"/>
      <c r="H1190"/>
      <c r="I1190"/>
      <c r="J1190"/>
      <c r="K1190"/>
      <c r="L1190"/>
      <c r="M1190"/>
      <c r="N1190"/>
      <c r="O1190"/>
    </row>
    <row r="1191" spans="2:15" x14ac:dyDescent="0.25">
      <c r="B1191"/>
      <c r="C1191"/>
      <c r="D1191"/>
      <c r="E1191"/>
      <c r="F1191"/>
      <c r="G1191"/>
      <c r="H1191"/>
      <c r="I1191"/>
      <c r="J1191"/>
      <c r="K1191"/>
      <c r="L1191"/>
      <c r="M1191"/>
      <c r="N1191"/>
      <c r="O1191"/>
    </row>
    <row r="1192" spans="2:15" x14ac:dyDescent="0.25">
      <c r="B1192"/>
      <c r="C1192"/>
      <c r="D1192"/>
      <c r="E1192"/>
      <c r="F1192"/>
      <c r="G1192"/>
      <c r="H1192"/>
      <c r="I1192"/>
      <c r="J1192"/>
      <c r="K1192"/>
      <c r="L1192"/>
      <c r="M1192"/>
      <c r="N1192"/>
      <c r="O1192"/>
    </row>
    <row r="1193" spans="2:15" x14ac:dyDescent="0.25">
      <c r="B1193"/>
      <c r="C1193"/>
      <c r="D1193"/>
      <c r="E1193"/>
      <c r="F1193"/>
      <c r="G1193"/>
      <c r="H1193"/>
      <c r="I1193"/>
      <c r="J1193"/>
      <c r="K1193"/>
      <c r="L1193"/>
      <c r="M1193"/>
      <c r="N1193"/>
      <c r="O1193"/>
    </row>
    <row r="1194" spans="2:15" x14ac:dyDescent="0.25">
      <c r="B1194"/>
      <c r="C1194"/>
      <c r="D1194"/>
      <c r="E1194"/>
      <c r="F1194"/>
      <c r="G1194"/>
      <c r="H1194"/>
      <c r="I1194"/>
      <c r="J1194"/>
      <c r="K1194"/>
      <c r="L1194"/>
      <c r="M1194"/>
      <c r="N1194"/>
      <c r="O1194"/>
    </row>
    <row r="1195" spans="2:15" x14ac:dyDescent="0.25">
      <c r="B1195"/>
      <c r="C1195"/>
      <c r="D1195"/>
      <c r="E1195"/>
      <c r="F1195"/>
      <c r="G1195"/>
      <c r="H1195"/>
      <c r="I1195"/>
      <c r="J1195"/>
      <c r="K1195"/>
      <c r="L1195"/>
      <c r="M1195"/>
      <c r="N1195"/>
      <c r="O1195"/>
    </row>
    <row r="1196" spans="2:15" x14ac:dyDescent="0.25">
      <c r="B1196"/>
      <c r="C1196"/>
      <c r="D1196"/>
      <c r="E1196"/>
      <c r="F1196"/>
      <c r="G1196"/>
      <c r="H1196"/>
      <c r="I1196"/>
      <c r="J1196"/>
      <c r="K1196"/>
      <c r="L1196"/>
      <c r="M1196"/>
      <c r="N1196"/>
      <c r="O1196"/>
    </row>
    <row r="1197" spans="2:15" x14ac:dyDescent="0.25">
      <c r="B1197"/>
      <c r="C1197"/>
      <c r="D1197"/>
      <c r="E1197"/>
      <c r="F1197"/>
      <c r="G1197"/>
      <c r="H1197"/>
      <c r="I1197"/>
      <c r="J1197"/>
      <c r="K1197"/>
      <c r="L1197"/>
      <c r="M1197"/>
      <c r="N1197"/>
      <c r="O1197"/>
    </row>
    <row r="1198" spans="2:15" x14ac:dyDescent="0.25">
      <c r="B1198"/>
      <c r="C1198"/>
      <c r="D1198"/>
      <c r="E1198"/>
      <c r="F1198"/>
      <c r="G1198"/>
      <c r="H1198"/>
      <c r="I1198"/>
      <c r="J1198"/>
      <c r="K1198"/>
      <c r="L1198"/>
      <c r="M1198"/>
      <c r="N1198"/>
      <c r="O1198"/>
    </row>
    <row r="1199" spans="2:15" x14ac:dyDescent="0.25">
      <c r="B1199"/>
      <c r="C1199"/>
      <c r="D1199"/>
      <c r="E1199"/>
      <c r="F1199"/>
      <c r="G1199"/>
      <c r="H1199"/>
      <c r="I1199"/>
      <c r="J1199"/>
      <c r="K1199"/>
      <c r="L1199"/>
      <c r="M1199"/>
      <c r="N1199"/>
      <c r="O1199"/>
    </row>
    <row r="1200" spans="2:15" x14ac:dyDescent="0.25">
      <c r="B1200"/>
      <c r="C1200"/>
      <c r="D1200"/>
      <c r="E1200"/>
      <c r="F1200"/>
      <c r="G1200"/>
      <c r="H1200"/>
      <c r="I1200"/>
      <c r="J1200"/>
      <c r="K1200"/>
      <c r="L1200"/>
      <c r="M1200"/>
      <c r="N1200"/>
      <c r="O1200"/>
    </row>
    <row r="1201" spans="2:15" x14ac:dyDescent="0.25">
      <c r="B1201"/>
      <c r="C1201"/>
      <c r="D1201"/>
      <c r="E1201"/>
      <c r="F1201"/>
      <c r="G1201"/>
      <c r="H1201"/>
      <c r="I1201"/>
      <c r="J1201"/>
      <c r="K1201"/>
      <c r="L1201"/>
      <c r="M1201"/>
      <c r="N1201"/>
      <c r="O1201"/>
    </row>
    <row r="1202" spans="2:15" x14ac:dyDescent="0.25">
      <c r="B1202"/>
      <c r="C1202"/>
      <c r="D1202"/>
      <c r="E1202"/>
      <c r="F1202"/>
      <c r="G1202"/>
      <c r="H1202"/>
      <c r="I1202"/>
      <c r="J1202"/>
      <c r="K1202"/>
      <c r="L1202"/>
      <c r="M1202"/>
      <c r="N1202"/>
      <c r="O1202"/>
    </row>
    <row r="1203" spans="2:15" x14ac:dyDescent="0.25">
      <c r="B1203"/>
      <c r="C1203"/>
      <c r="D1203"/>
      <c r="E1203"/>
      <c r="F1203"/>
      <c r="G1203"/>
      <c r="H1203"/>
      <c r="I1203"/>
      <c r="J1203"/>
      <c r="K1203"/>
      <c r="L1203"/>
      <c r="M1203"/>
      <c r="N1203"/>
      <c r="O1203"/>
    </row>
    <row r="1204" spans="2:15" x14ac:dyDescent="0.25">
      <c r="B1204"/>
      <c r="C1204"/>
      <c r="D1204"/>
      <c r="E1204"/>
      <c r="F1204"/>
      <c r="G1204"/>
      <c r="H1204"/>
      <c r="I1204"/>
      <c r="J1204"/>
      <c r="K1204"/>
      <c r="L1204"/>
      <c r="M1204"/>
      <c r="N1204"/>
      <c r="O1204"/>
    </row>
    <row r="1205" spans="2:15" x14ac:dyDescent="0.25">
      <c r="B1205"/>
      <c r="C1205"/>
      <c r="D1205"/>
      <c r="E1205"/>
      <c r="F1205"/>
      <c r="G1205"/>
      <c r="H1205"/>
      <c r="I1205"/>
      <c r="J1205"/>
      <c r="K1205"/>
      <c r="L1205"/>
      <c r="M1205"/>
      <c r="N1205"/>
      <c r="O1205"/>
    </row>
    <row r="1206" spans="2:15" x14ac:dyDescent="0.25">
      <c r="B1206"/>
      <c r="C1206"/>
      <c r="D1206"/>
      <c r="E1206"/>
      <c r="F1206"/>
      <c r="G1206"/>
      <c r="H1206"/>
      <c r="I1206"/>
      <c r="J1206"/>
      <c r="K1206"/>
      <c r="L1206"/>
      <c r="M1206"/>
      <c r="N1206"/>
      <c r="O1206"/>
    </row>
    <row r="1207" spans="2:15" x14ac:dyDescent="0.25">
      <c r="B1207"/>
      <c r="C1207"/>
      <c r="D1207"/>
      <c r="E1207"/>
      <c r="F1207"/>
      <c r="G1207"/>
      <c r="H1207"/>
      <c r="I1207"/>
      <c r="J1207"/>
      <c r="K1207"/>
      <c r="L1207"/>
      <c r="M1207"/>
      <c r="N1207"/>
      <c r="O1207"/>
    </row>
    <row r="1208" spans="2:15" x14ac:dyDescent="0.25">
      <c r="B1208"/>
      <c r="C1208"/>
      <c r="D1208"/>
      <c r="E1208"/>
      <c r="F1208"/>
      <c r="G1208"/>
      <c r="H1208"/>
      <c r="I1208"/>
      <c r="J1208"/>
      <c r="K1208"/>
      <c r="L1208"/>
      <c r="M1208"/>
      <c r="N1208"/>
      <c r="O1208"/>
    </row>
    <row r="1209" spans="2:15" x14ac:dyDescent="0.25">
      <c r="B1209"/>
      <c r="C1209"/>
      <c r="D1209"/>
      <c r="E1209"/>
      <c r="F1209"/>
      <c r="G1209"/>
      <c r="H1209"/>
      <c r="I1209"/>
      <c r="J1209"/>
      <c r="K1209"/>
      <c r="L1209"/>
      <c r="M1209"/>
      <c r="N1209"/>
      <c r="O1209"/>
    </row>
    <row r="1210" spans="2:15" x14ac:dyDescent="0.25">
      <c r="B1210"/>
      <c r="C1210"/>
      <c r="D1210"/>
      <c r="E1210"/>
      <c r="F1210"/>
      <c r="G1210"/>
      <c r="H1210"/>
      <c r="I1210"/>
      <c r="J1210"/>
      <c r="K1210"/>
      <c r="L1210"/>
      <c r="M1210"/>
      <c r="N1210"/>
      <c r="O1210"/>
    </row>
    <row r="1211" spans="2:15" x14ac:dyDescent="0.25">
      <c r="B1211"/>
      <c r="C1211"/>
      <c r="D1211"/>
      <c r="E1211"/>
      <c r="F1211"/>
      <c r="G1211"/>
      <c r="H1211"/>
      <c r="I1211"/>
      <c r="J1211"/>
      <c r="K1211"/>
      <c r="L1211"/>
      <c r="M1211"/>
      <c r="N1211"/>
      <c r="O1211"/>
    </row>
    <row r="1212" spans="2:15" x14ac:dyDescent="0.25">
      <c r="B1212"/>
      <c r="C1212"/>
      <c r="D1212"/>
      <c r="E1212"/>
      <c r="F1212"/>
      <c r="G1212"/>
      <c r="H1212"/>
      <c r="I1212"/>
      <c r="J1212"/>
      <c r="K1212"/>
      <c r="L1212"/>
      <c r="M1212"/>
      <c r="N1212"/>
      <c r="O1212"/>
    </row>
    <row r="1213" spans="2:15" x14ac:dyDescent="0.25">
      <c r="B1213"/>
      <c r="C1213"/>
      <c r="D1213"/>
      <c r="E1213"/>
      <c r="F1213"/>
      <c r="G1213"/>
      <c r="H1213"/>
      <c r="I1213"/>
      <c r="J1213"/>
      <c r="K1213"/>
      <c r="L1213"/>
      <c r="M1213"/>
      <c r="N1213"/>
      <c r="O1213"/>
    </row>
    <row r="1214" spans="2:15" x14ac:dyDescent="0.25">
      <c r="B1214"/>
      <c r="C1214"/>
      <c r="D1214"/>
      <c r="E1214"/>
      <c r="F1214"/>
      <c r="G1214"/>
      <c r="H1214"/>
      <c r="I1214"/>
      <c r="J1214"/>
      <c r="K1214"/>
      <c r="L1214"/>
      <c r="M1214"/>
      <c r="N1214"/>
      <c r="O1214"/>
    </row>
    <row r="1215" spans="2:15" x14ac:dyDescent="0.25">
      <c r="B1215"/>
      <c r="C1215"/>
      <c r="D1215"/>
      <c r="E1215"/>
      <c r="F1215"/>
      <c r="G1215"/>
      <c r="H1215"/>
      <c r="I1215"/>
      <c r="J1215"/>
      <c r="K1215"/>
      <c r="L1215"/>
      <c r="M1215"/>
      <c r="N1215"/>
      <c r="O1215"/>
    </row>
    <row r="1216" spans="2:15" x14ac:dyDescent="0.25">
      <c r="B1216"/>
      <c r="C1216"/>
      <c r="D1216"/>
      <c r="E1216"/>
      <c r="F1216"/>
      <c r="G1216"/>
      <c r="H1216"/>
      <c r="I1216"/>
      <c r="J1216"/>
      <c r="K1216"/>
      <c r="L1216"/>
      <c r="M1216"/>
      <c r="N1216"/>
      <c r="O1216"/>
    </row>
    <row r="1217" spans="2:15" x14ac:dyDescent="0.25">
      <c r="B1217"/>
      <c r="C1217"/>
      <c r="D1217"/>
      <c r="E1217"/>
      <c r="F1217"/>
      <c r="G1217"/>
      <c r="H1217"/>
      <c r="I1217"/>
      <c r="J1217"/>
      <c r="K1217"/>
      <c r="L1217"/>
      <c r="M1217"/>
      <c r="N1217"/>
      <c r="O1217"/>
    </row>
    <row r="1218" spans="2:15" x14ac:dyDescent="0.25">
      <c r="B1218"/>
      <c r="C1218"/>
      <c r="D1218"/>
      <c r="E1218"/>
      <c r="F1218"/>
      <c r="G1218"/>
      <c r="H1218"/>
      <c r="I1218"/>
      <c r="J1218"/>
      <c r="K1218"/>
      <c r="L1218"/>
      <c r="M1218"/>
      <c r="N1218"/>
      <c r="O1218"/>
    </row>
    <row r="1219" spans="2:15" x14ac:dyDescent="0.25">
      <c r="B1219"/>
      <c r="C1219"/>
      <c r="D1219"/>
      <c r="E1219"/>
      <c r="F1219"/>
      <c r="G1219"/>
      <c r="H1219"/>
      <c r="I1219"/>
      <c r="J1219"/>
      <c r="K1219"/>
      <c r="L1219"/>
      <c r="M1219"/>
      <c r="N1219"/>
      <c r="O1219"/>
    </row>
    <row r="1220" spans="2:15" x14ac:dyDescent="0.25">
      <c r="B1220"/>
      <c r="C1220"/>
      <c r="D1220"/>
      <c r="E1220"/>
      <c r="F1220"/>
      <c r="G1220"/>
      <c r="H1220"/>
      <c r="I1220"/>
      <c r="J1220"/>
      <c r="K1220"/>
      <c r="L1220"/>
      <c r="M1220"/>
      <c r="N1220"/>
      <c r="O1220"/>
    </row>
    <row r="1221" spans="2:15" x14ac:dyDescent="0.25">
      <c r="B1221"/>
      <c r="C1221"/>
      <c r="D1221"/>
      <c r="E1221"/>
      <c r="F1221"/>
      <c r="G1221"/>
      <c r="H1221"/>
      <c r="I1221"/>
      <c r="J1221"/>
      <c r="K1221"/>
      <c r="L1221"/>
      <c r="M1221"/>
      <c r="N1221"/>
      <c r="O1221"/>
    </row>
    <row r="1222" spans="2:15" x14ac:dyDescent="0.25">
      <c r="B1222"/>
      <c r="C1222"/>
      <c r="D1222"/>
      <c r="E1222"/>
      <c r="F1222"/>
      <c r="G1222"/>
      <c r="H1222"/>
      <c r="I1222"/>
      <c r="J1222"/>
      <c r="K1222"/>
      <c r="L1222"/>
      <c r="M1222"/>
      <c r="N1222"/>
      <c r="O1222"/>
    </row>
    <row r="1223" spans="2:15" x14ac:dyDescent="0.25">
      <c r="B1223"/>
      <c r="C1223"/>
      <c r="D1223"/>
      <c r="E1223"/>
      <c r="F1223"/>
      <c r="G1223"/>
      <c r="H1223"/>
      <c r="I1223"/>
      <c r="J1223"/>
      <c r="K1223"/>
      <c r="L1223"/>
      <c r="M1223"/>
      <c r="N1223"/>
      <c r="O1223"/>
    </row>
    <row r="1224" spans="2:15" x14ac:dyDescent="0.25">
      <c r="B1224"/>
      <c r="C1224"/>
      <c r="D1224"/>
      <c r="E1224"/>
      <c r="F1224"/>
      <c r="G1224"/>
      <c r="H1224"/>
      <c r="I1224"/>
      <c r="J1224"/>
      <c r="K1224"/>
      <c r="L1224"/>
      <c r="M1224"/>
      <c r="N1224"/>
      <c r="O1224"/>
    </row>
    <row r="1225" spans="2:15" x14ac:dyDescent="0.25">
      <c r="B1225"/>
      <c r="C1225"/>
      <c r="D1225"/>
      <c r="E1225"/>
      <c r="F1225"/>
      <c r="G1225"/>
      <c r="H1225"/>
      <c r="I1225"/>
      <c r="J1225"/>
      <c r="K1225"/>
      <c r="L1225"/>
      <c r="M1225"/>
      <c r="N1225"/>
      <c r="O1225"/>
    </row>
    <row r="1226" spans="2:15" x14ac:dyDescent="0.25">
      <c r="B1226"/>
      <c r="C1226"/>
      <c r="D1226"/>
      <c r="E1226"/>
      <c r="F1226"/>
      <c r="G1226"/>
      <c r="H1226"/>
      <c r="I1226"/>
      <c r="J1226"/>
      <c r="K1226"/>
      <c r="L1226"/>
      <c r="M1226"/>
      <c r="N1226"/>
      <c r="O1226"/>
    </row>
    <row r="1227" spans="2:15" x14ac:dyDescent="0.25">
      <c r="B1227"/>
      <c r="C1227"/>
      <c r="D1227"/>
      <c r="E1227"/>
      <c r="F1227"/>
      <c r="G1227"/>
      <c r="H1227"/>
      <c r="I1227"/>
      <c r="J1227"/>
      <c r="K1227"/>
      <c r="L1227"/>
      <c r="M1227"/>
      <c r="N1227"/>
      <c r="O1227"/>
    </row>
    <row r="1228" spans="2:15" x14ac:dyDescent="0.25">
      <c r="B1228"/>
      <c r="C1228"/>
      <c r="D1228"/>
      <c r="E1228"/>
      <c r="F1228"/>
      <c r="G1228"/>
      <c r="H1228"/>
      <c r="I1228"/>
      <c r="J1228"/>
      <c r="K1228"/>
      <c r="L1228"/>
      <c r="M1228"/>
      <c r="N1228"/>
      <c r="O1228"/>
    </row>
    <row r="1229" spans="2:15" x14ac:dyDescent="0.25">
      <c r="B1229"/>
      <c r="C1229"/>
      <c r="D1229"/>
      <c r="E1229"/>
      <c r="F1229"/>
      <c r="G1229"/>
      <c r="H1229"/>
      <c r="I1229"/>
      <c r="J1229"/>
      <c r="K1229"/>
      <c r="L1229"/>
      <c r="M1229"/>
      <c r="N1229"/>
      <c r="O1229"/>
    </row>
    <row r="1230" spans="2:15" x14ac:dyDescent="0.25">
      <c r="B1230"/>
      <c r="C1230"/>
      <c r="D1230"/>
      <c r="E1230"/>
      <c r="F1230"/>
      <c r="G1230"/>
      <c r="H1230"/>
      <c r="I1230"/>
      <c r="J1230"/>
      <c r="K1230"/>
      <c r="L1230"/>
      <c r="M1230"/>
      <c r="N1230"/>
      <c r="O1230"/>
    </row>
    <row r="1231" spans="2:15" x14ac:dyDescent="0.25">
      <c r="B1231"/>
      <c r="C1231"/>
      <c r="D1231"/>
      <c r="E1231"/>
      <c r="F1231"/>
      <c r="G1231"/>
      <c r="H1231"/>
      <c r="I1231"/>
      <c r="J1231"/>
      <c r="K1231"/>
      <c r="L1231"/>
      <c r="M1231"/>
      <c r="N1231"/>
      <c r="O1231"/>
    </row>
    <row r="1232" spans="2:15" x14ac:dyDescent="0.25">
      <c r="B1232"/>
      <c r="C1232"/>
      <c r="D1232"/>
      <c r="E1232"/>
      <c r="F1232"/>
      <c r="G1232"/>
      <c r="H1232"/>
      <c r="I1232"/>
      <c r="J1232"/>
      <c r="K1232"/>
      <c r="L1232"/>
      <c r="M1232"/>
      <c r="N1232"/>
      <c r="O1232"/>
    </row>
    <row r="1233" spans="2:15" x14ac:dyDescent="0.25">
      <c r="B1233"/>
      <c r="C1233"/>
      <c r="D1233"/>
      <c r="E1233"/>
      <c r="F1233"/>
      <c r="G1233"/>
      <c r="H1233"/>
      <c r="I1233"/>
      <c r="J1233"/>
      <c r="K1233"/>
      <c r="L1233"/>
      <c r="M1233"/>
      <c r="N1233"/>
      <c r="O1233"/>
    </row>
    <row r="1234" spans="2:15" x14ac:dyDescent="0.25">
      <c r="B1234"/>
      <c r="C1234"/>
      <c r="D1234"/>
      <c r="E1234"/>
      <c r="F1234"/>
      <c r="G1234"/>
      <c r="H1234"/>
      <c r="I1234"/>
      <c r="J1234"/>
      <c r="K1234"/>
      <c r="L1234"/>
      <c r="M1234"/>
      <c r="N1234"/>
      <c r="O1234"/>
    </row>
    <row r="1235" spans="2:15" x14ac:dyDescent="0.25">
      <c r="B1235"/>
      <c r="C1235"/>
      <c r="D1235"/>
      <c r="E1235"/>
      <c r="F1235"/>
      <c r="G1235"/>
      <c r="H1235"/>
      <c r="I1235"/>
      <c r="J1235"/>
      <c r="K1235"/>
      <c r="L1235"/>
      <c r="M1235"/>
      <c r="N1235"/>
      <c r="O1235"/>
    </row>
    <row r="1236" spans="2:15" x14ac:dyDescent="0.25">
      <c r="B1236"/>
      <c r="C1236"/>
      <c r="D1236"/>
      <c r="E1236"/>
      <c r="F1236"/>
      <c r="G1236"/>
      <c r="H1236"/>
      <c r="I1236"/>
      <c r="J1236"/>
      <c r="K1236"/>
      <c r="L1236"/>
      <c r="M1236"/>
      <c r="N1236"/>
      <c r="O1236"/>
    </row>
    <row r="1237" spans="2:15" x14ac:dyDescent="0.25">
      <c r="B1237"/>
      <c r="C1237"/>
      <c r="D1237"/>
      <c r="E1237"/>
      <c r="F1237"/>
      <c r="G1237"/>
      <c r="H1237"/>
      <c r="I1237"/>
      <c r="J1237"/>
      <c r="K1237"/>
      <c r="L1237"/>
      <c r="M1237"/>
      <c r="N1237"/>
      <c r="O1237"/>
    </row>
    <row r="1238" spans="2:15" x14ac:dyDescent="0.25">
      <c r="B1238"/>
      <c r="C1238"/>
      <c r="D1238"/>
      <c r="E1238"/>
      <c r="F1238"/>
      <c r="G1238"/>
      <c r="H1238"/>
      <c r="I1238"/>
      <c r="J1238"/>
      <c r="K1238"/>
      <c r="L1238"/>
      <c r="M1238"/>
      <c r="N1238"/>
      <c r="O1238"/>
    </row>
    <row r="1239" spans="2:15" x14ac:dyDescent="0.25">
      <c r="B1239"/>
      <c r="C1239"/>
      <c r="D1239"/>
      <c r="E1239"/>
      <c r="F1239"/>
      <c r="G1239"/>
      <c r="H1239"/>
      <c r="I1239"/>
      <c r="J1239"/>
      <c r="K1239"/>
      <c r="L1239"/>
      <c r="M1239"/>
      <c r="N1239"/>
      <c r="O1239"/>
    </row>
    <row r="1240" spans="2:15" x14ac:dyDescent="0.25">
      <c r="B1240"/>
      <c r="C1240"/>
      <c r="D1240"/>
      <c r="E1240"/>
      <c r="F1240"/>
      <c r="G1240"/>
      <c r="H1240"/>
      <c r="I1240"/>
      <c r="J1240"/>
      <c r="K1240"/>
      <c r="L1240"/>
      <c r="M1240"/>
      <c r="N1240"/>
      <c r="O1240"/>
    </row>
    <row r="1241" spans="2:15" x14ac:dyDescent="0.25">
      <c r="B1241"/>
      <c r="C1241"/>
      <c r="D1241"/>
      <c r="E1241"/>
      <c r="F1241"/>
      <c r="G1241"/>
      <c r="H1241"/>
      <c r="I1241"/>
      <c r="J1241"/>
      <c r="K1241"/>
      <c r="L1241"/>
      <c r="M1241"/>
      <c r="N1241"/>
      <c r="O1241"/>
    </row>
    <row r="1242" spans="2:15" x14ac:dyDescent="0.25">
      <c r="B1242"/>
      <c r="C1242"/>
      <c r="D1242"/>
      <c r="E1242"/>
      <c r="F1242"/>
      <c r="G1242"/>
      <c r="H1242"/>
      <c r="I1242"/>
      <c r="J1242"/>
      <c r="K1242"/>
      <c r="L1242"/>
      <c r="M1242"/>
      <c r="N1242"/>
      <c r="O1242"/>
    </row>
    <row r="1243" spans="2:15" x14ac:dyDescent="0.25">
      <c r="B1243"/>
      <c r="C1243"/>
      <c r="D1243"/>
      <c r="E1243"/>
      <c r="F1243"/>
      <c r="G1243"/>
      <c r="H1243"/>
      <c r="I1243"/>
      <c r="J1243"/>
      <c r="K1243"/>
      <c r="L1243"/>
      <c r="M1243"/>
      <c r="N1243"/>
      <c r="O1243"/>
    </row>
    <row r="1244" spans="2:15" x14ac:dyDescent="0.25">
      <c r="B1244"/>
      <c r="C1244"/>
      <c r="D1244"/>
      <c r="E1244"/>
      <c r="F1244"/>
      <c r="G1244"/>
      <c r="H1244"/>
      <c r="I1244"/>
      <c r="J1244"/>
      <c r="K1244"/>
      <c r="L1244"/>
      <c r="M1244"/>
      <c r="N1244"/>
      <c r="O1244"/>
    </row>
    <row r="1245" spans="2:15" x14ac:dyDescent="0.25">
      <c r="B1245"/>
      <c r="C1245"/>
      <c r="D1245"/>
      <c r="E1245"/>
      <c r="F1245"/>
      <c r="G1245"/>
      <c r="H1245"/>
      <c r="I1245"/>
      <c r="J1245"/>
      <c r="K1245"/>
      <c r="L1245"/>
      <c r="M1245"/>
      <c r="N1245"/>
      <c r="O1245"/>
    </row>
    <row r="1246" spans="2:15" x14ac:dyDescent="0.25">
      <c r="B1246"/>
      <c r="C1246"/>
      <c r="D1246"/>
      <c r="E1246"/>
      <c r="F1246"/>
      <c r="G1246"/>
      <c r="H1246"/>
      <c r="I1246"/>
      <c r="J1246"/>
      <c r="K1246"/>
      <c r="L1246"/>
      <c r="M1246"/>
      <c r="N1246"/>
      <c r="O1246"/>
    </row>
    <row r="1247" spans="2:15" x14ac:dyDescent="0.25">
      <c r="B1247"/>
      <c r="C1247"/>
      <c r="D1247"/>
      <c r="E1247"/>
      <c r="F1247"/>
      <c r="G1247"/>
      <c r="H1247"/>
      <c r="I1247"/>
      <c r="J1247"/>
      <c r="K1247"/>
      <c r="L1247"/>
      <c r="M1247"/>
      <c r="N1247"/>
      <c r="O1247"/>
    </row>
    <row r="1248" spans="2:15" x14ac:dyDescent="0.25">
      <c r="B1248"/>
      <c r="C1248"/>
      <c r="D1248"/>
      <c r="E1248"/>
      <c r="F1248"/>
      <c r="G1248"/>
      <c r="H1248"/>
      <c r="I1248"/>
      <c r="J1248"/>
      <c r="K1248"/>
      <c r="L1248"/>
      <c r="M1248"/>
      <c r="N1248"/>
      <c r="O1248"/>
    </row>
    <row r="1249" spans="2:15" x14ac:dyDescent="0.25">
      <c r="B1249"/>
      <c r="C1249"/>
      <c r="D1249"/>
      <c r="E1249"/>
      <c r="F1249"/>
      <c r="G1249"/>
      <c r="H1249"/>
      <c r="I1249"/>
      <c r="J1249"/>
      <c r="K1249"/>
      <c r="L1249"/>
      <c r="M1249"/>
      <c r="N1249"/>
      <c r="O1249"/>
    </row>
    <row r="1250" spans="2:15" x14ac:dyDescent="0.25">
      <c r="B1250"/>
      <c r="C1250"/>
      <c r="D1250"/>
      <c r="E1250"/>
      <c r="F1250"/>
      <c r="G1250"/>
      <c r="H1250"/>
      <c r="I1250"/>
      <c r="J1250"/>
      <c r="K1250"/>
      <c r="L1250"/>
      <c r="M1250"/>
      <c r="N1250"/>
      <c r="O1250"/>
    </row>
    <row r="1251" spans="2:15" x14ac:dyDescent="0.25">
      <c r="B1251"/>
      <c r="C1251"/>
      <c r="D1251"/>
      <c r="E1251"/>
      <c r="F1251"/>
      <c r="G1251"/>
      <c r="H1251"/>
      <c r="I1251"/>
      <c r="J1251"/>
      <c r="K1251"/>
      <c r="L1251"/>
      <c r="M1251"/>
      <c r="N1251"/>
      <c r="O1251"/>
    </row>
    <row r="1252" spans="2:15" x14ac:dyDescent="0.25">
      <c r="B1252"/>
      <c r="C1252"/>
      <c r="D1252"/>
      <c r="E1252"/>
      <c r="F1252"/>
      <c r="G1252"/>
      <c r="H1252"/>
      <c r="I1252"/>
      <c r="J1252"/>
      <c r="K1252"/>
      <c r="L1252"/>
      <c r="M1252"/>
      <c r="N1252"/>
      <c r="O1252"/>
    </row>
    <row r="1253" spans="2:15" x14ac:dyDescent="0.25">
      <c r="B1253"/>
      <c r="C1253"/>
      <c r="D1253"/>
      <c r="E1253"/>
      <c r="F1253"/>
      <c r="G1253"/>
      <c r="H1253"/>
      <c r="I1253"/>
      <c r="J1253"/>
      <c r="K1253"/>
      <c r="L1253"/>
      <c r="M1253"/>
      <c r="N1253"/>
      <c r="O1253"/>
    </row>
    <row r="1254" spans="2:15" x14ac:dyDescent="0.25">
      <c r="B1254"/>
      <c r="C1254"/>
      <c r="D1254"/>
      <c r="E1254"/>
      <c r="F1254"/>
      <c r="G1254"/>
      <c r="H1254"/>
      <c r="I1254"/>
      <c r="J1254"/>
      <c r="K1254"/>
      <c r="L1254"/>
      <c r="M1254"/>
      <c r="N1254"/>
      <c r="O1254"/>
    </row>
    <row r="1255" spans="2:15" x14ac:dyDescent="0.25">
      <c r="B1255"/>
      <c r="C1255"/>
      <c r="D1255"/>
      <c r="E1255"/>
      <c r="F1255"/>
      <c r="G1255"/>
      <c r="H1255"/>
      <c r="I1255"/>
      <c r="J1255"/>
      <c r="K1255"/>
      <c r="L1255"/>
      <c r="M1255"/>
      <c r="N1255"/>
      <c r="O1255"/>
    </row>
    <row r="1256" spans="2:15" x14ac:dyDescent="0.25">
      <c r="B1256"/>
      <c r="C1256"/>
      <c r="D1256"/>
      <c r="E1256"/>
      <c r="F1256"/>
      <c r="G1256"/>
      <c r="H1256"/>
      <c r="I1256"/>
      <c r="J1256"/>
      <c r="K1256"/>
      <c r="L1256"/>
      <c r="M1256"/>
      <c r="N1256"/>
      <c r="O1256"/>
    </row>
    <row r="1257" spans="2:15" x14ac:dyDescent="0.25">
      <c r="B1257"/>
      <c r="C1257"/>
      <c r="D1257"/>
      <c r="E1257"/>
      <c r="F1257"/>
      <c r="G1257"/>
      <c r="H1257"/>
      <c r="I1257"/>
      <c r="J1257"/>
      <c r="K1257"/>
      <c r="L1257"/>
      <c r="M1257"/>
      <c r="N1257"/>
      <c r="O1257"/>
    </row>
    <row r="1258" spans="2:15" x14ac:dyDescent="0.25">
      <c r="B1258"/>
      <c r="C1258"/>
      <c r="D1258"/>
      <c r="E1258"/>
      <c r="F1258"/>
      <c r="G1258"/>
      <c r="H1258"/>
      <c r="I1258"/>
      <c r="J1258"/>
      <c r="K1258"/>
      <c r="L1258"/>
      <c r="M1258"/>
      <c r="N1258"/>
      <c r="O1258"/>
    </row>
    <row r="1259" spans="2:15" x14ac:dyDescent="0.25">
      <c r="B1259"/>
      <c r="C1259"/>
      <c r="D1259"/>
      <c r="E1259"/>
      <c r="F1259"/>
      <c r="G1259"/>
      <c r="H1259"/>
      <c r="I1259"/>
      <c r="J1259"/>
      <c r="K1259"/>
      <c r="L1259"/>
      <c r="M1259"/>
      <c r="N1259"/>
      <c r="O1259"/>
    </row>
    <row r="1260" spans="2:15" x14ac:dyDescent="0.25">
      <c r="B1260"/>
      <c r="C1260"/>
      <c r="D1260"/>
      <c r="E1260"/>
      <c r="F1260"/>
      <c r="G1260"/>
      <c r="H1260"/>
      <c r="I1260"/>
      <c r="J1260"/>
      <c r="K1260"/>
      <c r="L1260"/>
      <c r="M1260"/>
      <c r="N1260"/>
      <c r="O1260"/>
    </row>
    <row r="1261" spans="2:15" x14ac:dyDescent="0.25">
      <c r="B1261"/>
      <c r="C1261"/>
      <c r="D1261"/>
      <c r="E1261"/>
      <c r="F1261"/>
      <c r="G1261"/>
      <c r="H1261"/>
      <c r="I1261"/>
      <c r="J1261"/>
      <c r="K1261"/>
      <c r="L1261"/>
      <c r="M1261"/>
      <c r="N1261"/>
      <c r="O1261"/>
    </row>
    <row r="1262" spans="2:15" x14ac:dyDescent="0.25">
      <c r="B1262"/>
      <c r="C1262"/>
      <c r="D1262"/>
      <c r="E1262"/>
      <c r="F1262"/>
      <c r="G1262"/>
      <c r="H1262"/>
      <c r="I1262"/>
      <c r="J1262"/>
      <c r="K1262"/>
      <c r="L1262"/>
      <c r="M1262"/>
      <c r="N1262"/>
      <c r="O1262"/>
    </row>
    <row r="1263" spans="2:15" x14ac:dyDescent="0.25">
      <c r="B1263"/>
      <c r="C1263"/>
      <c r="D1263"/>
      <c r="E1263"/>
      <c r="F1263"/>
      <c r="G1263"/>
      <c r="H1263"/>
      <c r="I1263"/>
      <c r="J1263"/>
      <c r="K1263"/>
      <c r="L1263"/>
      <c r="M1263"/>
      <c r="N1263"/>
      <c r="O1263"/>
    </row>
    <row r="1264" spans="2:15" x14ac:dyDescent="0.25">
      <c r="B1264"/>
      <c r="C1264"/>
      <c r="D1264"/>
      <c r="E1264"/>
      <c r="F1264"/>
      <c r="G1264"/>
      <c r="H1264"/>
      <c r="I1264"/>
      <c r="J1264"/>
      <c r="K1264"/>
      <c r="L1264"/>
      <c r="M1264"/>
      <c r="N1264"/>
      <c r="O1264"/>
    </row>
    <row r="1265" spans="2:15" x14ac:dyDescent="0.25">
      <c r="B1265"/>
      <c r="C1265"/>
      <c r="D1265"/>
      <c r="E1265"/>
      <c r="F1265"/>
      <c r="G1265"/>
      <c r="H1265"/>
      <c r="I1265"/>
      <c r="J1265"/>
      <c r="K1265"/>
      <c r="L1265"/>
      <c r="M1265"/>
      <c r="N1265"/>
      <c r="O1265"/>
    </row>
    <row r="1266" spans="2:15" x14ac:dyDescent="0.25">
      <c r="B1266"/>
      <c r="C1266"/>
      <c r="D1266"/>
      <c r="E1266"/>
      <c r="F1266"/>
      <c r="G1266"/>
      <c r="H1266"/>
      <c r="I1266"/>
      <c r="J1266"/>
      <c r="K1266"/>
      <c r="L1266"/>
      <c r="M1266"/>
      <c r="N1266"/>
      <c r="O1266"/>
    </row>
    <row r="1267" spans="2:15" x14ac:dyDescent="0.25">
      <c r="B1267"/>
      <c r="C1267"/>
      <c r="D1267"/>
      <c r="E1267"/>
      <c r="F1267"/>
      <c r="G1267"/>
      <c r="H1267"/>
      <c r="I1267"/>
      <c r="J1267"/>
      <c r="K1267"/>
      <c r="L1267"/>
      <c r="M1267"/>
      <c r="N1267"/>
      <c r="O1267"/>
    </row>
    <row r="1268" spans="2:15" x14ac:dyDescent="0.25">
      <c r="B1268"/>
      <c r="C1268"/>
      <c r="D1268"/>
      <c r="E1268"/>
      <c r="F1268"/>
      <c r="G1268"/>
      <c r="H1268"/>
      <c r="I1268"/>
      <c r="J1268"/>
      <c r="K1268"/>
      <c r="L1268"/>
      <c r="M1268"/>
      <c r="N1268"/>
      <c r="O1268"/>
    </row>
    <row r="1269" spans="2:15" x14ac:dyDescent="0.25">
      <c r="B1269"/>
      <c r="C1269"/>
      <c r="D1269"/>
      <c r="E1269"/>
      <c r="F1269"/>
      <c r="G1269"/>
      <c r="H1269"/>
      <c r="I1269"/>
      <c r="J1269"/>
      <c r="K1269"/>
      <c r="L1269"/>
      <c r="M1269"/>
      <c r="N1269"/>
      <c r="O1269"/>
    </row>
    <row r="1270" spans="2:15" x14ac:dyDescent="0.25">
      <c r="B1270"/>
      <c r="C1270"/>
      <c r="D1270"/>
      <c r="E1270"/>
      <c r="F1270"/>
      <c r="G1270"/>
      <c r="H1270"/>
      <c r="I1270"/>
      <c r="J1270"/>
      <c r="K1270"/>
      <c r="L1270"/>
      <c r="M1270"/>
      <c r="N1270"/>
      <c r="O1270"/>
    </row>
    <row r="1271" spans="2:15" x14ac:dyDescent="0.25">
      <c r="B1271"/>
      <c r="C1271"/>
      <c r="D1271"/>
      <c r="E1271"/>
      <c r="F1271"/>
      <c r="G1271"/>
      <c r="H1271"/>
      <c r="I1271"/>
      <c r="J1271"/>
      <c r="K1271"/>
      <c r="L1271"/>
      <c r="M1271"/>
      <c r="N1271"/>
      <c r="O1271"/>
    </row>
    <row r="1272" spans="2:15" x14ac:dyDescent="0.25">
      <c r="B1272"/>
      <c r="C1272"/>
      <c r="D1272"/>
      <c r="E1272"/>
      <c r="F1272"/>
      <c r="G1272"/>
      <c r="H1272"/>
      <c r="I1272"/>
      <c r="J1272"/>
      <c r="K1272"/>
      <c r="L1272"/>
      <c r="M1272"/>
      <c r="N1272"/>
      <c r="O1272"/>
    </row>
    <row r="1273" spans="2:15" x14ac:dyDescent="0.25">
      <c r="B1273"/>
      <c r="C1273"/>
      <c r="D1273"/>
      <c r="E1273"/>
      <c r="F1273"/>
      <c r="G1273"/>
      <c r="H1273"/>
      <c r="I1273"/>
      <c r="J1273"/>
      <c r="K1273"/>
      <c r="L1273"/>
      <c r="M1273"/>
      <c r="N1273"/>
      <c r="O1273"/>
    </row>
    <row r="1274" spans="2:15" x14ac:dyDescent="0.25">
      <c r="B1274"/>
      <c r="C1274"/>
      <c r="D1274"/>
      <c r="E1274"/>
      <c r="F1274"/>
      <c r="G1274"/>
      <c r="H1274"/>
      <c r="I1274"/>
      <c r="J1274"/>
      <c r="K1274"/>
      <c r="L1274"/>
      <c r="M1274"/>
      <c r="N1274"/>
      <c r="O1274"/>
    </row>
    <row r="1275" spans="2:15" x14ac:dyDescent="0.25">
      <c r="B1275"/>
      <c r="C1275"/>
      <c r="D1275"/>
      <c r="E1275"/>
      <c r="F1275"/>
      <c r="G1275"/>
      <c r="H1275"/>
      <c r="I1275"/>
      <c r="J1275"/>
      <c r="K1275"/>
      <c r="L1275"/>
      <c r="M1275"/>
      <c r="N1275"/>
      <c r="O1275"/>
    </row>
    <row r="1276" spans="2:15" x14ac:dyDescent="0.25">
      <c r="B1276"/>
      <c r="C1276"/>
      <c r="D1276"/>
      <c r="E1276"/>
      <c r="F1276"/>
      <c r="G1276"/>
      <c r="H1276"/>
      <c r="I1276"/>
      <c r="J1276"/>
      <c r="K1276"/>
      <c r="L1276"/>
      <c r="M1276"/>
      <c r="N1276"/>
      <c r="O1276"/>
    </row>
    <row r="1277" spans="2:15" x14ac:dyDescent="0.25">
      <c r="B1277"/>
      <c r="C1277"/>
      <c r="D1277"/>
      <c r="E1277"/>
      <c r="F1277"/>
      <c r="G1277"/>
      <c r="H1277"/>
      <c r="I1277"/>
      <c r="J1277"/>
      <c r="K1277"/>
      <c r="L1277"/>
      <c r="M1277"/>
      <c r="N1277"/>
      <c r="O1277"/>
    </row>
    <row r="1278" spans="2:15" x14ac:dyDescent="0.25">
      <c r="B1278"/>
      <c r="C1278"/>
      <c r="D1278"/>
      <c r="E1278"/>
      <c r="F1278"/>
      <c r="G1278"/>
      <c r="H1278"/>
      <c r="I1278"/>
      <c r="J1278"/>
      <c r="K1278"/>
      <c r="L1278"/>
      <c r="M1278"/>
      <c r="N1278"/>
      <c r="O1278"/>
    </row>
    <row r="1279" spans="2:15" x14ac:dyDescent="0.25">
      <c r="B1279"/>
      <c r="C1279"/>
      <c r="D1279"/>
      <c r="E1279"/>
      <c r="F1279"/>
      <c r="G1279"/>
      <c r="H1279"/>
      <c r="I1279"/>
      <c r="J1279"/>
      <c r="K1279"/>
      <c r="L1279"/>
      <c r="M1279"/>
      <c r="N1279"/>
      <c r="O1279"/>
    </row>
    <row r="1280" spans="2:15" x14ac:dyDescent="0.25">
      <c r="B1280"/>
      <c r="C1280"/>
      <c r="D1280"/>
      <c r="E1280"/>
      <c r="F1280"/>
      <c r="G1280"/>
      <c r="H1280"/>
      <c r="I1280"/>
      <c r="J1280"/>
      <c r="K1280"/>
      <c r="L1280"/>
      <c r="M1280"/>
      <c r="N1280"/>
      <c r="O1280"/>
    </row>
    <row r="1281" spans="2:15" x14ac:dyDescent="0.25">
      <c r="B1281"/>
      <c r="C1281"/>
      <c r="D1281"/>
      <c r="E1281"/>
      <c r="F1281"/>
      <c r="G1281"/>
      <c r="H1281"/>
      <c r="I1281"/>
      <c r="J1281"/>
      <c r="K1281"/>
      <c r="L1281"/>
      <c r="M1281"/>
      <c r="N1281"/>
      <c r="O1281"/>
    </row>
    <row r="1282" spans="2:15" x14ac:dyDescent="0.25">
      <c r="B1282"/>
      <c r="C1282"/>
      <c r="D1282"/>
      <c r="E1282"/>
      <c r="F1282"/>
      <c r="G1282"/>
      <c r="H1282"/>
      <c r="I1282"/>
      <c r="J1282"/>
      <c r="K1282"/>
      <c r="L1282"/>
      <c r="M1282"/>
      <c r="N1282"/>
      <c r="O1282"/>
    </row>
    <row r="1283" spans="2:15" x14ac:dyDescent="0.25">
      <c r="B1283"/>
      <c r="C1283"/>
      <c r="D1283"/>
      <c r="E1283"/>
      <c r="F1283"/>
      <c r="G1283"/>
      <c r="H1283"/>
      <c r="I1283"/>
      <c r="J1283"/>
      <c r="K1283"/>
      <c r="L1283"/>
      <c r="M1283"/>
      <c r="N1283"/>
      <c r="O1283"/>
    </row>
    <row r="1284" spans="2:15" x14ac:dyDescent="0.25">
      <c r="B1284"/>
      <c r="C1284"/>
      <c r="D1284"/>
      <c r="E1284"/>
      <c r="F1284"/>
      <c r="G1284"/>
      <c r="H1284"/>
      <c r="I1284"/>
      <c r="J1284"/>
      <c r="K1284"/>
      <c r="L1284"/>
      <c r="M1284"/>
      <c r="N1284"/>
      <c r="O1284"/>
    </row>
    <row r="1285" spans="2:15" x14ac:dyDescent="0.25">
      <c r="B1285"/>
      <c r="C1285"/>
      <c r="D1285"/>
      <c r="E1285"/>
      <c r="F1285"/>
      <c r="G1285"/>
      <c r="H1285"/>
      <c r="I1285"/>
      <c r="J1285"/>
      <c r="K1285"/>
      <c r="L1285"/>
      <c r="M1285"/>
      <c r="N1285"/>
      <c r="O1285"/>
    </row>
    <row r="1286" spans="2:15" x14ac:dyDescent="0.25">
      <c r="B1286"/>
      <c r="C1286"/>
      <c r="D1286"/>
      <c r="E1286"/>
      <c r="F1286"/>
      <c r="G1286"/>
      <c r="H1286"/>
      <c r="I1286"/>
      <c r="J1286"/>
      <c r="K1286"/>
      <c r="L1286"/>
      <c r="M1286"/>
      <c r="N1286"/>
      <c r="O1286"/>
    </row>
    <row r="1287" spans="2:15" x14ac:dyDescent="0.25">
      <c r="B1287"/>
      <c r="C1287"/>
      <c r="D1287"/>
      <c r="E1287"/>
      <c r="F1287"/>
      <c r="G1287"/>
      <c r="H1287"/>
      <c r="I1287"/>
      <c r="J1287"/>
      <c r="K1287"/>
      <c r="L1287"/>
      <c r="M1287"/>
      <c r="N1287"/>
      <c r="O1287"/>
    </row>
    <row r="1288" spans="2:15" x14ac:dyDescent="0.25">
      <c r="B1288"/>
      <c r="C1288"/>
      <c r="D1288"/>
      <c r="E1288"/>
      <c r="F1288"/>
      <c r="G1288"/>
      <c r="H1288"/>
      <c r="I1288"/>
      <c r="J1288"/>
      <c r="K1288"/>
      <c r="L1288"/>
      <c r="M1288"/>
      <c r="N1288"/>
      <c r="O1288"/>
    </row>
    <row r="1289" spans="2:15" x14ac:dyDescent="0.25">
      <c r="B1289"/>
      <c r="C1289"/>
      <c r="D1289"/>
      <c r="E1289"/>
      <c r="F1289"/>
      <c r="G1289"/>
      <c r="H1289"/>
      <c r="I1289"/>
      <c r="J1289"/>
      <c r="K1289"/>
      <c r="L1289"/>
      <c r="M1289"/>
      <c r="N1289"/>
      <c r="O1289"/>
    </row>
    <row r="1290" spans="2:15" x14ac:dyDescent="0.25">
      <c r="B1290"/>
      <c r="C1290"/>
      <c r="D1290"/>
      <c r="E1290"/>
      <c r="F1290"/>
      <c r="G1290"/>
      <c r="H1290"/>
      <c r="I1290"/>
      <c r="J1290"/>
      <c r="K1290"/>
      <c r="L1290"/>
      <c r="M1290"/>
      <c r="N1290"/>
      <c r="O1290"/>
    </row>
    <row r="1291" spans="2:15" x14ac:dyDescent="0.25">
      <c r="B1291"/>
      <c r="C1291"/>
      <c r="D1291"/>
      <c r="E1291"/>
      <c r="F1291"/>
      <c r="G1291"/>
      <c r="H1291"/>
      <c r="I1291"/>
      <c r="J1291"/>
      <c r="K1291"/>
      <c r="L1291"/>
      <c r="M1291"/>
      <c r="N1291"/>
      <c r="O1291"/>
    </row>
    <row r="1292" spans="2:15" x14ac:dyDescent="0.25">
      <c r="B1292"/>
      <c r="C1292"/>
      <c r="D1292"/>
      <c r="E1292"/>
      <c r="F1292"/>
      <c r="G1292"/>
      <c r="H1292"/>
      <c r="I1292"/>
      <c r="J1292"/>
      <c r="K1292"/>
      <c r="L1292"/>
      <c r="M1292"/>
      <c r="N1292"/>
      <c r="O1292"/>
    </row>
    <row r="1293" spans="2:15" x14ac:dyDescent="0.25">
      <c r="B1293"/>
      <c r="C1293"/>
      <c r="D1293"/>
      <c r="E1293"/>
      <c r="F1293"/>
      <c r="G1293"/>
      <c r="H1293"/>
      <c r="I1293"/>
      <c r="J1293"/>
      <c r="K1293"/>
      <c r="L1293"/>
      <c r="M1293"/>
      <c r="N1293"/>
      <c r="O1293"/>
    </row>
    <row r="1294" spans="2:15" x14ac:dyDescent="0.25">
      <c r="B1294"/>
      <c r="C1294"/>
      <c r="D1294"/>
      <c r="E1294"/>
      <c r="F1294"/>
      <c r="G1294"/>
      <c r="H1294"/>
      <c r="I1294"/>
      <c r="J1294"/>
      <c r="K1294"/>
      <c r="L1294"/>
      <c r="M1294"/>
      <c r="N1294"/>
      <c r="O1294"/>
    </row>
    <row r="1295" spans="2:15" x14ac:dyDescent="0.25">
      <c r="B1295"/>
      <c r="C1295"/>
      <c r="D1295"/>
      <c r="E1295"/>
      <c r="F1295"/>
      <c r="G1295"/>
      <c r="H1295"/>
      <c r="I1295"/>
      <c r="J1295"/>
      <c r="K1295"/>
      <c r="L1295"/>
      <c r="M1295"/>
      <c r="N1295"/>
      <c r="O1295"/>
    </row>
    <row r="1296" spans="2:15" x14ac:dyDescent="0.25">
      <c r="B1296"/>
      <c r="C1296"/>
      <c r="D1296"/>
      <c r="E1296"/>
      <c r="F1296"/>
      <c r="G1296"/>
      <c r="H1296"/>
      <c r="I1296"/>
      <c r="J1296"/>
      <c r="K1296"/>
      <c r="L1296"/>
      <c r="M1296"/>
      <c r="N1296"/>
      <c r="O1296"/>
    </row>
    <row r="1297" spans="2:15" x14ac:dyDescent="0.25">
      <c r="B1297"/>
      <c r="C1297"/>
      <c r="D1297"/>
      <c r="E1297"/>
      <c r="F1297"/>
      <c r="G1297"/>
      <c r="H1297"/>
      <c r="I1297"/>
      <c r="J1297"/>
      <c r="K1297"/>
      <c r="L1297"/>
      <c r="M1297"/>
      <c r="N1297"/>
      <c r="O1297"/>
    </row>
    <row r="1298" spans="2:15" x14ac:dyDescent="0.25">
      <c r="B1298"/>
      <c r="C1298"/>
      <c r="D1298"/>
      <c r="E1298"/>
      <c r="F1298"/>
      <c r="G1298"/>
      <c r="H1298"/>
      <c r="I1298"/>
      <c r="J1298"/>
      <c r="K1298"/>
      <c r="L1298"/>
      <c r="M1298"/>
      <c r="N1298"/>
      <c r="O1298"/>
    </row>
    <row r="1299" spans="2:15" x14ac:dyDescent="0.25">
      <c r="B1299"/>
      <c r="C1299"/>
      <c r="D1299"/>
      <c r="E1299"/>
      <c r="F1299"/>
      <c r="G1299"/>
      <c r="H1299"/>
      <c r="I1299"/>
      <c r="J1299"/>
      <c r="K1299"/>
      <c r="L1299"/>
      <c r="M1299"/>
      <c r="N1299"/>
      <c r="O1299"/>
    </row>
    <row r="1300" spans="2:15" x14ac:dyDescent="0.25">
      <c r="B1300"/>
      <c r="C1300"/>
      <c r="D1300"/>
      <c r="E1300"/>
      <c r="F1300"/>
      <c r="G1300"/>
      <c r="H1300"/>
      <c r="I1300"/>
      <c r="J1300"/>
      <c r="K1300"/>
      <c r="L1300"/>
      <c r="M1300"/>
      <c r="N1300"/>
      <c r="O1300"/>
    </row>
    <row r="1301" spans="2:15" x14ac:dyDescent="0.25">
      <c r="B1301"/>
      <c r="C1301"/>
      <c r="D1301"/>
      <c r="E1301"/>
      <c r="F1301"/>
      <c r="G1301"/>
      <c r="H1301"/>
      <c r="I1301"/>
      <c r="J1301"/>
      <c r="K1301"/>
      <c r="L1301"/>
      <c r="M1301"/>
      <c r="N1301"/>
      <c r="O1301"/>
    </row>
    <row r="1302" spans="2:15" x14ac:dyDescent="0.25">
      <c r="B1302"/>
      <c r="C1302"/>
      <c r="D1302"/>
      <c r="E1302"/>
      <c r="F1302"/>
      <c r="G1302"/>
      <c r="H1302"/>
      <c r="I1302"/>
      <c r="J1302"/>
      <c r="K1302"/>
      <c r="L1302"/>
      <c r="M1302"/>
      <c r="N1302"/>
      <c r="O1302"/>
    </row>
    <row r="1303" spans="2:15" x14ac:dyDescent="0.25">
      <c r="B1303"/>
      <c r="C1303"/>
      <c r="D1303"/>
      <c r="E1303"/>
      <c r="F1303"/>
      <c r="G1303"/>
      <c r="H1303"/>
      <c r="I1303"/>
      <c r="J1303"/>
      <c r="K1303"/>
      <c r="L1303"/>
      <c r="M1303"/>
      <c r="N1303"/>
      <c r="O1303"/>
    </row>
    <row r="1304" spans="2:15" x14ac:dyDescent="0.25">
      <c r="B1304"/>
      <c r="C1304"/>
      <c r="D1304"/>
      <c r="E1304"/>
      <c r="F1304"/>
      <c r="G1304"/>
      <c r="H1304"/>
      <c r="I1304"/>
      <c r="J1304"/>
      <c r="K1304"/>
      <c r="L1304"/>
      <c r="M1304"/>
      <c r="N1304"/>
      <c r="O1304"/>
    </row>
    <row r="1305" spans="2:15" x14ac:dyDescent="0.25">
      <c r="B1305"/>
      <c r="C1305"/>
      <c r="D1305"/>
      <c r="E1305"/>
      <c r="F1305"/>
      <c r="G1305"/>
      <c r="H1305"/>
      <c r="I1305"/>
      <c r="J1305"/>
      <c r="K1305"/>
      <c r="L1305"/>
      <c r="M1305"/>
      <c r="N1305"/>
      <c r="O1305"/>
    </row>
    <row r="1306" spans="2:15" x14ac:dyDescent="0.25">
      <c r="B1306"/>
      <c r="C1306"/>
      <c r="D1306"/>
      <c r="E1306"/>
      <c r="F1306"/>
      <c r="G1306"/>
      <c r="H1306"/>
      <c r="I1306"/>
      <c r="J1306"/>
      <c r="K1306"/>
      <c r="L1306"/>
      <c r="M1306"/>
      <c r="N1306"/>
      <c r="O1306"/>
    </row>
    <row r="1307" spans="2:15" x14ac:dyDescent="0.25">
      <c r="B1307"/>
      <c r="C1307"/>
      <c r="D1307"/>
      <c r="E1307"/>
      <c r="F1307"/>
      <c r="G1307"/>
      <c r="H1307"/>
      <c r="I1307"/>
      <c r="J1307"/>
      <c r="K1307"/>
      <c r="L1307"/>
      <c r="M1307"/>
      <c r="N1307"/>
      <c r="O1307"/>
    </row>
    <row r="1308" spans="2:15" x14ac:dyDescent="0.25">
      <c r="B1308"/>
      <c r="C1308"/>
      <c r="D1308"/>
      <c r="E1308"/>
      <c r="F1308"/>
      <c r="G1308"/>
      <c r="H1308"/>
      <c r="I1308"/>
      <c r="J1308"/>
      <c r="K1308"/>
      <c r="L1308"/>
      <c r="M1308"/>
      <c r="N1308"/>
      <c r="O1308"/>
    </row>
    <row r="1309" spans="2:15" x14ac:dyDescent="0.25">
      <c r="B1309"/>
      <c r="C1309"/>
      <c r="D1309"/>
      <c r="E1309"/>
      <c r="F1309"/>
      <c r="G1309"/>
      <c r="H1309"/>
      <c r="I1309"/>
      <c r="J1309"/>
      <c r="K1309"/>
      <c r="L1309"/>
      <c r="M1309"/>
      <c r="N1309"/>
      <c r="O1309"/>
    </row>
    <row r="1310" spans="2:15" x14ac:dyDescent="0.25">
      <c r="B1310"/>
      <c r="C1310"/>
      <c r="D1310"/>
      <c r="E1310"/>
      <c r="F1310"/>
      <c r="G1310"/>
      <c r="H1310"/>
      <c r="I1310"/>
      <c r="J1310"/>
      <c r="K1310"/>
      <c r="L1310"/>
      <c r="M1310"/>
      <c r="N1310"/>
      <c r="O1310"/>
    </row>
    <row r="1311" spans="2:15" x14ac:dyDescent="0.25">
      <c r="B1311"/>
      <c r="C1311"/>
      <c r="D1311"/>
      <c r="E1311"/>
      <c r="F1311"/>
      <c r="G1311"/>
      <c r="H1311"/>
      <c r="I1311"/>
      <c r="J1311"/>
      <c r="K1311"/>
      <c r="L1311"/>
      <c r="M1311"/>
      <c r="N1311"/>
      <c r="O1311"/>
    </row>
    <row r="1312" spans="2:15" x14ac:dyDescent="0.25">
      <c r="B1312"/>
      <c r="C1312"/>
      <c r="D1312"/>
      <c r="E1312"/>
      <c r="F1312"/>
      <c r="G1312"/>
      <c r="H1312"/>
      <c r="I1312"/>
      <c r="J1312"/>
      <c r="K1312"/>
      <c r="L1312"/>
      <c r="M1312"/>
      <c r="N1312"/>
      <c r="O1312"/>
    </row>
    <row r="1313" spans="2:15" x14ac:dyDescent="0.25">
      <c r="B1313"/>
      <c r="C1313"/>
      <c r="D1313"/>
      <c r="E1313"/>
      <c r="F1313"/>
      <c r="G1313"/>
      <c r="H1313"/>
      <c r="I1313"/>
      <c r="J1313"/>
      <c r="K1313"/>
      <c r="L1313"/>
      <c r="M1313"/>
      <c r="N1313"/>
      <c r="O1313"/>
    </row>
    <row r="1314" spans="2:15" x14ac:dyDescent="0.25">
      <c r="B1314"/>
      <c r="C1314"/>
      <c r="D1314"/>
      <c r="E1314"/>
      <c r="F1314"/>
      <c r="G1314"/>
      <c r="H1314"/>
      <c r="I1314"/>
      <c r="J1314"/>
      <c r="K1314"/>
      <c r="L1314"/>
      <c r="M1314"/>
      <c r="N1314"/>
      <c r="O1314"/>
    </row>
    <row r="1315" spans="2:15" x14ac:dyDescent="0.25">
      <c r="B1315"/>
      <c r="C1315"/>
      <c r="D1315"/>
      <c r="E1315"/>
      <c r="F1315"/>
      <c r="G1315"/>
      <c r="H1315"/>
      <c r="I1315"/>
      <c r="J1315"/>
      <c r="K1315"/>
      <c r="L1315"/>
      <c r="M1315"/>
      <c r="N1315"/>
      <c r="O1315"/>
    </row>
    <row r="1316" spans="2:15" x14ac:dyDescent="0.25">
      <c r="B1316"/>
      <c r="C1316"/>
      <c r="D1316"/>
      <c r="E1316"/>
      <c r="F1316"/>
      <c r="G1316"/>
      <c r="H1316"/>
      <c r="I1316"/>
      <c r="J1316"/>
      <c r="K1316"/>
      <c r="L1316"/>
      <c r="M1316"/>
      <c r="N1316"/>
      <c r="O1316"/>
    </row>
    <row r="1317" spans="2:15" x14ac:dyDescent="0.25">
      <c r="B1317"/>
      <c r="C1317"/>
      <c r="D1317"/>
      <c r="E1317"/>
      <c r="F1317"/>
      <c r="G1317"/>
      <c r="H1317"/>
      <c r="I1317"/>
      <c r="J1317"/>
      <c r="K1317"/>
      <c r="L1317"/>
      <c r="M1317"/>
      <c r="N1317"/>
      <c r="O1317"/>
    </row>
    <row r="1318" spans="2:15" x14ac:dyDescent="0.25">
      <c r="B1318"/>
      <c r="C1318"/>
      <c r="D1318"/>
      <c r="E1318"/>
      <c r="F1318"/>
      <c r="G1318"/>
      <c r="H1318"/>
      <c r="I1318"/>
      <c r="J1318"/>
      <c r="K1318"/>
      <c r="L1318"/>
      <c r="M1318"/>
      <c r="N1318"/>
      <c r="O1318"/>
    </row>
    <row r="1319" spans="2:15" x14ac:dyDescent="0.25">
      <c r="B1319"/>
      <c r="C1319"/>
      <c r="D1319"/>
      <c r="E1319"/>
      <c r="F1319"/>
      <c r="G1319"/>
      <c r="H1319"/>
      <c r="I1319"/>
      <c r="J1319"/>
      <c r="K1319"/>
      <c r="L1319"/>
      <c r="M1319"/>
      <c r="N1319"/>
      <c r="O1319"/>
    </row>
    <row r="1320" spans="2:15" x14ac:dyDescent="0.25">
      <c r="B1320"/>
      <c r="C1320"/>
      <c r="D1320"/>
      <c r="E1320"/>
      <c r="F1320"/>
      <c r="G1320"/>
      <c r="H1320"/>
      <c r="I1320"/>
      <c r="J1320"/>
      <c r="K1320"/>
      <c r="L1320"/>
      <c r="M1320"/>
      <c r="N1320"/>
      <c r="O1320"/>
    </row>
    <row r="1321" spans="2:15" x14ac:dyDescent="0.25">
      <c r="B1321"/>
      <c r="C1321"/>
      <c r="D1321"/>
      <c r="E1321"/>
      <c r="F1321"/>
      <c r="G1321"/>
      <c r="H1321"/>
      <c r="I1321"/>
      <c r="J1321"/>
      <c r="K1321"/>
      <c r="L1321"/>
      <c r="M1321"/>
      <c r="N1321"/>
      <c r="O1321"/>
    </row>
    <row r="1322" spans="2:15" x14ac:dyDescent="0.25">
      <c r="B1322"/>
      <c r="C1322"/>
      <c r="D1322"/>
      <c r="E1322"/>
      <c r="F1322"/>
      <c r="G1322"/>
      <c r="H1322"/>
      <c r="I1322"/>
      <c r="J1322"/>
      <c r="K1322"/>
      <c r="L1322"/>
      <c r="M1322"/>
      <c r="N1322"/>
      <c r="O1322"/>
    </row>
    <row r="1323" spans="2:15" x14ac:dyDescent="0.25">
      <c r="B1323"/>
      <c r="C1323"/>
      <c r="D1323"/>
      <c r="E1323"/>
      <c r="F1323"/>
      <c r="G1323"/>
      <c r="H1323"/>
      <c r="I1323"/>
      <c r="J1323"/>
      <c r="K1323"/>
      <c r="L1323"/>
      <c r="M1323"/>
      <c r="N1323"/>
      <c r="O1323"/>
    </row>
    <row r="1324" spans="2:15" x14ac:dyDescent="0.25">
      <c r="B1324"/>
      <c r="C1324"/>
      <c r="D1324"/>
      <c r="E1324"/>
      <c r="F1324"/>
      <c r="G1324"/>
      <c r="H1324"/>
      <c r="I1324"/>
      <c r="J1324"/>
      <c r="K1324"/>
      <c r="L1324"/>
      <c r="M1324"/>
      <c r="N1324"/>
      <c r="O1324"/>
    </row>
    <row r="1325" spans="2:15" x14ac:dyDescent="0.25">
      <c r="B1325"/>
      <c r="C1325"/>
      <c r="D1325"/>
      <c r="E1325"/>
      <c r="F1325"/>
      <c r="G1325"/>
      <c r="H1325"/>
      <c r="I1325"/>
      <c r="J1325"/>
      <c r="K1325"/>
      <c r="L1325"/>
      <c r="M1325"/>
      <c r="N1325"/>
      <c r="O1325"/>
    </row>
    <row r="1326" spans="2:15" x14ac:dyDescent="0.25">
      <c r="B1326"/>
      <c r="C1326"/>
      <c r="D1326"/>
      <c r="E1326"/>
      <c r="F1326"/>
      <c r="G1326"/>
      <c r="H1326"/>
      <c r="I1326"/>
      <c r="J1326"/>
      <c r="K1326"/>
      <c r="L1326"/>
      <c r="M1326"/>
      <c r="N1326"/>
      <c r="O1326"/>
    </row>
    <row r="1327" spans="2:15" x14ac:dyDescent="0.25">
      <c r="B1327"/>
      <c r="C1327"/>
      <c r="D1327"/>
      <c r="E1327"/>
      <c r="F1327"/>
      <c r="G1327"/>
      <c r="H1327"/>
      <c r="I1327"/>
      <c r="J1327"/>
      <c r="K1327"/>
      <c r="L1327"/>
      <c r="M1327"/>
      <c r="N1327"/>
      <c r="O1327"/>
    </row>
    <row r="1328" spans="2:15" x14ac:dyDescent="0.25">
      <c r="B1328"/>
      <c r="C1328"/>
      <c r="D1328"/>
      <c r="E1328"/>
      <c r="F1328"/>
      <c r="G1328"/>
      <c r="H1328"/>
      <c r="I1328"/>
      <c r="J1328"/>
      <c r="K1328"/>
      <c r="L1328"/>
      <c r="M1328"/>
      <c r="N1328"/>
      <c r="O1328"/>
    </row>
    <row r="1329" spans="2:15" x14ac:dyDescent="0.25">
      <c r="B1329"/>
      <c r="C1329"/>
      <c r="D1329"/>
      <c r="E1329"/>
      <c r="F1329"/>
      <c r="G1329"/>
      <c r="H1329"/>
      <c r="I1329"/>
      <c r="J1329"/>
      <c r="K1329"/>
      <c r="L1329"/>
      <c r="M1329"/>
      <c r="N1329"/>
      <c r="O1329"/>
    </row>
    <row r="1330" spans="2:15" x14ac:dyDescent="0.25">
      <c r="B1330"/>
      <c r="C1330"/>
      <c r="D1330"/>
      <c r="E1330"/>
      <c r="F1330"/>
      <c r="G1330"/>
      <c r="H1330"/>
      <c r="I1330"/>
      <c r="J1330"/>
      <c r="K1330"/>
      <c r="L1330"/>
      <c r="M1330"/>
      <c r="N1330"/>
      <c r="O1330"/>
    </row>
    <row r="1331" spans="2:15" x14ac:dyDescent="0.25">
      <c r="B1331"/>
      <c r="C1331"/>
      <c r="D1331"/>
      <c r="E1331"/>
      <c r="F1331"/>
      <c r="G1331"/>
      <c r="H1331"/>
      <c r="I1331"/>
      <c r="J1331"/>
      <c r="K1331"/>
      <c r="L1331"/>
      <c r="M1331"/>
      <c r="N1331"/>
      <c r="O1331"/>
    </row>
    <row r="1332" spans="2:15" x14ac:dyDescent="0.25">
      <c r="B1332"/>
      <c r="C1332"/>
      <c r="D1332"/>
      <c r="E1332"/>
      <c r="F1332"/>
      <c r="G1332"/>
      <c r="H1332"/>
      <c r="I1332"/>
      <c r="J1332"/>
      <c r="K1332"/>
      <c r="L1332"/>
      <c r="M1332"/>
      <c r="N1332"/>
      <c r="O1332"/>
    </row>
    <row r="1333" spans="2:15" x14ac:dyDescent="0.25">
      <c r="B1333"/>
      <c r="C1333"/>
      <c r="D1333"/>
      <c r="E1333"/>
      <c r="F1333"/>
      <c r="G1333"/>
      <c r="H1333"/>
      <c r="I1333"/>
      <c r="J1333"/>
      <c r="K1333"/>
      <c r="L1333"/>
      <c r="M1333"/>
      <c r="N1333"/>
      <c r="O1333"/>
    </row>
    <row r="1334" spans="2:15" x14ac:dyDescent="0.25">
      <c r="B1334"/>
      <c r="C1334"/>
      <c r="D1334"/>
      <c r="E1334"/>
      <c r="F1334"/>
      <c r="G1334"/>
      <c r="H1334"/>
      <c r="I1334"/>
      <c r="J1334"/>
      <c r="K1334"/>
      <c r="L1334"/>
      <c r="M1334"/>
      <c r="N1334"/>
      <c r="O1334"/>
    </row>
    <row r="1335" spans="2:15" x14ac:dyDescent="0.25">
      <c r="B1335"/>
      <c r="C1335"/>
      <c r="D1335"/>
      <c r="E1335"/>
      <c r="F1335"/>
      <c r="G1335"/>
      <c r="H1335"/>
      <c r="I1335"/>
      <c r="J1335"/>
      <c r="K1335"/>
      <c r="L1335"/>
      <c r="M1335"/>
      <c r="N1335"/>
      <c r="O1335"/>
    </row>
    <row r="1336" spans="2:15" x14ac:dyDescent="0.25">
      <c r="B1336"/>
      <c r="C1336"/>
      <c r="D1336"/>
      <c r="E1336"/>
      <c r="F1336"/>
      <c r="G1336"/>
      <c r="H1336"/>
      <c r="I1336"/>
      <c r="J1336"/>
      <c r="K1336"/>
      <c r="L1336"/>
      <c r="M1336"/>
      <c r="N1336"/>
      <c r="O1336"/>
    </row>
    <row r="1337" spans="2:15" x14ac:dyDescent="0.25">
      <c r="B1337"/>
      <c r="C1337"/>
      <c r="D1337"/>
      <c r="E1337"/>
      <c r="F1337"/>
      <c r="G1337"/>
      <c r="H1337"/>
      <c r="I1337"/>
      <c r="J1337"/>
      <c r="K1337"/>
      <c r="L1337"/>
      <c r="M1337"/>
      <c r="N1337"/>
      <c r="O1337"/>
    </row>
    <row r="1338" spans="2:15" x14ac:dyDescent="0.25">
      <c r="B1338"/>
      <c r="C1338"/>
      <c r="D1338"/>
      <c r="E1338"/>
      <c r="F1338"/>
      <c r="G1338"/>
      <c r="H1338"/>
      <c r="I1338"/>
      <c r="J1338"/>
      <c r="K1338"/>
      <c r="L1338"/>
      <c r="M1338"/>
      <c r="N1338"/>
      <c r="O1338"/>
    </row>
    <row r="1339" spans="2:15" x14ac:dyDescent="0.25">
      <c r="B1339"/>
      <c r="C1339"/>
      <c r="D1339"/>
      <c r="E1339"/>
      <c r="F1339"/>
      <c r="G1339"/>
      <c r="H1339"/>
      <c r="I1339"/>
      <c r="J1339"/>
      <c r="K1339"/>
      <c r="L1339"/>
      <c r="M1339"/>
      <c r="N1339"/>
      <c r="O1339"/>
    </row>
    <row r="1340" spans="2:15" x14ac:dyDescent="0.25">
      <c r="B1340"/>
      <c r="C1340"/>
      <c r="D1340"/>
      <c r="E1340"/>
      <c r="F1340"/>
      <c r="G1340"/>
      <c r="H1340"/>
      <c r="I1340"/>
      <c r="J1340"/>
      <c r="K1340"/>
      <c r="L1340"/>
      <c r="M1340"/>
      <c r="N1340"/>
      <c r="O1340"/>
    </row>
    <row r="1341" spans="2:15" x14ac:dyDescent="0.25">
      <c r="B1341"/>
      <c r="C1341"/>
      <c r="D1341"/>
      <c r="E1341"/>
      <c r="F1341"/>
      <c r="G1341"/>
      <c r="H1341"/>
      <c r="I1341"/>
      <c r="J1341"/>
      <c r="K1341"/>
      <c r="L1341"/>
      <c r="M1341"/>
      <c r="N1341"/>
      <c r="O1341"/>
    </row>
    <row r="1342" spans="2:15" x14ac:dyDescent="0.25">
      <c r="B1342"/>
      <c r="C1342"/>
      <c r="D1342"/>
      <c r="E1342"/>
      <c r="F1342"/>
      <c r="G1342"/>
      <c r="H1342"/>
      <c r="I1342"/>
      <c r="J1342"/>
      <c r="K1342"/>
      <c r="L1342"/>
      <c r="M1342"/>
      <c r="N1342"/>
      <c r="O1342"/>
    </row>
    <row r="1343" spans="2:15" x14ac:dyDescent="0.25">
      <c r="B1343"/>
      <c r="C1343"/>
      <c r="D1343"/>
      <c r="E1343"/>
      <c r="F1343"/>
      <c r="G1343"/>
      <c r="H1343"/>
      <c r="I1343"/>
      <c r="J1343"/>
      <c r="K1343"/>
      <c r="L1343"/>
      <c r="M1343"/>
      <c r="N1343"/>
      <c r="O1343"/>
    </row>
    <row r="1344" spans="2:15" x14ac:dyDescent="0.25">
      <c r="B1344"/>
      <c r="C1344"/>
      <c r="D1344"/>
      <c r="E1344"/>
      <c r="F1344"/>
      <c r="G1344"/>
      <c r="H1344"/>
      <c r="I1344"/>
      <c r="J1344"/>
      <c r="K1344"/>
      <c r="L1344"/>
      <c r="M1344"/>
      <c r="N1344"/>
      <c r="O1344"/>
    </row>
    <row r="1345" spans="2:15" x14ac:dyDescent="0.25">
      <c r="B1345"/>
      <c r="C1345"/>
      <c r="D1345"/>
      <c r="E1345"/>
      <c r="F1345"/>
      <c r="G1345"/>
      <c r="H1345"/>
      <c r="I1345"/>
      <c r="J1345"/>
      <c r="K1345"/>
      <c r="L1345"/>
      <c r="M1345"/>
      <c r="N1345"/>
      <c r="O1345"/>
    </row>
    <row r="1346" spans="2:15" x14ac:dyDescent="0.25">
      <c r="B1346"/>
      <c r="C1346"/>
      <c r="D1346"/>
      <c r="E1346"/>
      <c r="F1346"/>
      <c r="G1346"/>
      <c r="H1346"/>
      <c r="I1346"/>
      <c r="J1346"/>
      <c r="K1346"/>
      <c r="L1346"/>
      <c r="M1346"/>
      <c r="N1346"/>
      <c r="O1346"/>
    </row>
    <row r="1347" spans="2:15" x14ac:dyDescent="0.25">
      <c r="B1347"/>
      <c r="C1347"/>
      <c r="D1347"/>
      <c r="E1347"/>
      <c r="F1347"/>
      <c r="G1347"/>
      <c r="H1347"/>
      <c r="I1347"/>
      <c r="J1347"/>
      <c r="K1347"/>
      <c r="L1347"/>
      <c r="M1347"/>
      <c r="N1347"/>
      <c r="O1347"/>
    </row>
    <row r="1348" spans="2:15" x14ac:dyDescent="0.25">
      <c r="B1348"/>
      <c r="C1348"/>
      <c r="D1348"/>
      <c r="E1348"/>
      <c r="F1348"/>
      <c r="G1348"/>
      <c r="H1348"/>
      <c r="I1348"/>
      <c r="J1348"/>
      <c r="K1348"/>
      <c r="L1348"/>
      <c r="M1348"/>
      <c r="N1348"/>
      <c r="O1348"/>
    </row>
    <row r="1349" spans="2:15" x14ac:dyDescent="0.25">
      <c r="B1349"/>
      <c r="C1349"/>
      <c r="D1349"/>
      <c r="E1349"/>
      <c r="F1349"/>
      <c r="G1349"/>
      <c r="H1349"/>
      <c r="I1349"/>
      <c r="J1349"/>
      <c r="K1349"/>
      <c r="L1349"/>
      <c r="M1349"/>
      <c r="N1349"/>
      <c r="O1349"/>
    </row>
    <row r="1350" spans="2:15" x14ac:dyDescent="0.25">
      <c r="B1350"/>
      <c r="C1350"/>
      <c r="D1350"/>
      <c r="E1350"/>
      <c r="F1350"/>
      <c r="G1350"/>
      <c r="H1350"/>
      <c r="I1350"/>
      <c r="J1350"/>
      <c r="K1350"/>
      <c r="L1350"/>
      <c r="M1350"/>
      <c r="N1350"/>
      <c r="O1350"/>
    </row>
    <row r="1351" spans="2:15" x14ac:dyDescent="0.25">
      <c r="B1351"/>
      <c r="C1351"/>
      <c r="D1351"/>
      <c r="E1351"/>
      <c r="F1351"/>
      <c r="G1351"/>
      <c r="H1351"/>
      <c r="I1351"/>
      <c r="J1351"/>
      <c r="K1351"/>
      <c r="L1351"/>
      <c r="M1351"/>
      <c r="N1351"/>
      <c r="O1351"/>
    </row>
    <row r="1352" spans="2:15" x14ac:dyDescent="0.25">
      <c r="B1352"/>
      <c r="C1352"/>
      <c r="D1352"/>
      <c r="E1352"/>
      <c r="F1352"/>
      <c r="G1352"/>
      <c r="H1352"/>
      <c r="I1352"/>
      <c r="J1352"/>
      <c r="K1352"/>
      <c r="L1352"/>
      <c r="M1352"/>
      <c r="N1352"/>
      <c r="O1352"/>
    </row>
    <row r="1353" spans="2:15" x14ac:dyDescent="0.25">
      <c r="B1353"/>
      <c r="C1353"/>
      <c r="D1353"/>
      <c r="E1353"/>
      <c r="F1353"/>
      <c r="G1353"/>
      <c r="H1353"/>
      <c r="I1353"/>
      <c r="J1353"/>
      <c r="K1353"/>
      <c r="L1353"/>
      <c r="M1353"/>
      <c r="N1353"/>
      <c r="O1353"/>
    </row>
    <row r="1354" spans="2:15" x14ac:dyDescent="0.25">
      <c r="B1354"/>
      <c r="C1354"/>
      <c r="D1354"/>
      <c r="E1354"/>
      <c r="F1354"/>
      <c r="G1354"/>
      <c r="H1354"/>
      <c r="I1354"/>
      <c r="J1354"/>
      <c r="K1354"/>
      <c r="L1354"/>
      <c r="M1354"/>
      <c r="N1354"/>
      <c r="O1354"/>
    </row>
    <row r="1355" spans="2:15" x14ac:dyDescent="0.25">
      <c r="B1355"/>
      <c r="C1355"/>
      <c r="D1355"/>
      <c r="E1355"/>
      <c r="F1355"/>
      <c r="G1355"/>
      <c r="H1355"/>
      <c r="I1355"/>
      <c r="J1355"/>
      <c r="K1355"/>
      <c r="L1355"/>
      <c r="M1355"/>
      <c r="N1355"/>
      <c r="O1355"/>
    </row>
    <row r="1356" spans="2:15" x14ac:dyDescent="0.25">
      <c r="B1356"/>
      <c r="C1356"/>
      <c r="D1356"/>
      <c r="E1356"/>
      <c r="F1356"/>
      <c r="G1356"/>
      <c r="H1356"/>
      <c r="I1356"/>
      <c r="J1356"/>
      <c r="K1356"/>
      <c r="L1356"/>
      <c r="M1356"/>
      <c r="N1356"/>
      <c r="O1356"/>
    </row>
    <row r="1357" spans="2:15" x14ac:dyDescent="0.25">
      <c r="B1357"/>
      <c r="C1357"/>
      <c r="D1357"/>
      <c r="E1357"/>
      <c r="F1357"/>
      <c r="G1357"/>
      <c r="H1357"/>
      <c r="I1357"/>
      <c r="J1357"/>
      <c r="K1357"/>
      <c r="L1357"/>
      <c r="M1357"/>
      <c r="N1357"/>
      <c r="O1357"/>
    </row>
    <row r="1358" spans="2:15" x14ac:dyDescent="0.25">
      <c r="B1358"/>
      <c r="C1358"/>
      <c r="D1358"/>
      <c r="E1358"/>
      <c r="F1358"/>
      <c r="G1358"/>
      <c r="H1358"/>
      <c r="I1358"/>
      <c r="J1358"/>
      <c r="K1358"/>
      <c r="L1358"/>
      <c r="M1358"/>
      <c r="N1358"/>
      <c r="O1358"/>
    </row>
    <row r="1359" spans="2:15" x14ac:dyDescent="0.25">
      <c r="B1359"/>
      <c r="C1359"/>
      <c r="D1359"/>
      <c r="E1359"/>
      <c r="F1359"/>
      <c r="G1359"/>
      <c r="H1359"/>
      <c r="I1359"/>
      <c r="J1359"/>
      <c r="K1359"/>
      <c r="L1359"/>
      <c r="M1359"/>
      <c r="N1359"/>
      <c r="O1359"/>
    </row>
    <row r="1360" spans="2:15" x14ac:dyDescent="0.25">
      <c r="B1360"/>
      <c r="C1360"/>
      <c r="D1360"/>
      <c r="E1360"/>
      <c r="F1360"/>
      <c r="G1360"/>
      <c r="H1360"/>
      <c r="I1360"/>
      <c r="J1360"/>
      <c r="K1360"/>
      <c r="L1360"/>
      <c r="M1360"/>
      <c r="N1360"/>
      <c r="O1360"/>
    </row>
    <row r="1361" spans="2:15" x14ac:dyDescent="0.25">
      <c r="B1361"/>
      <c r="C1361"/>
      <c r="D1361"/>
      <c r="E1361"/>
      <c r="F1361"/>
      <c r="G1361"/>
      <c r="H1361"/>
      <c r="I1361"/>
      <c r="J1361"/>
      <c r="K1361"/>
      <c r="L1361"/>
      <c r="M1361"/>
      <c r="N1361"/>
      <c r="O1361"/>
    </row>
    <row r="1362" spans="2:15" x14ac:dyDescent="0.25">
      <c r="B1362"/>
      <c r="C1362"/>
      <c r="D1362"/>
      <c r="E1362"/>
      <c r="F1362"/>
      <c r="G1362"/>
      <c r="H1362"/>
      <c r="I1362"/>
      <c r="J1362"/>
      <c r="K1362"/>
      <c r="L1362"/>
      <c r="M1362"/>
      <c r="N1362"/>
      <c r="O1362"/>
    </row>
    <row r="1363" spans="2:15" x14ac:dyDescent="0.25">
      <c r="B1363"/>
      <c r="C1363"/>
      <c r="D1363"/>
      <c r="E1363"/>
      <c r="F1363"/>
      <c r="G1363"/>
      <c r="H1363"/>
      <c r="I1363"/>
      <c r="J1363"/>
      <c r="K1363"/>
      <c r="L1363"/>
      <c r="M1363"/>
      <c r="N1363"/>
      <c r="O1363"/>
    </row>
    <row r="1364" spans="2:15" x14ac:dyDescent="0.25">
      <c r="B1364"/>
      <c r="C1364"/>
      <c r="D1364"/>
      <c r="E1364"/>
      <c r="F1364"/>
      <c r="G1364"/>
      <c r="H1364"/>
      <c r="I1364"/>
      <c r="J1364"/>
      <c r="K1364"/>
      <c r="L1364"/>
      <c r="M1364"/>
      <c r="N1364"/>
      <c r="O1364"/>
    </row>
    <row r="1365" spans="2:15" x14ac:dyDescent="0.25">
      <c r="B1365"/>
      <c r="C1365"/>
      <c r="D1365"/>
      <c r="E1365"/>
      <c r="F1365"/>
      <c r="G1365"/>
      <c r="H1365"/>
      <c r="I1365"/>
      <c r="J1365"/>
      <c r="K1365"/>
      <c r="L1365"/>
      <c r="M1365"/>
      <c r="N1365"/>
      <c r="O1365"/>
    </row>
    <row r="1366" spans="2:15" x14ac:dyDescent="0.25">
      <c r="B1366"/>
      <c r="C1366"/>
      <c r="D1366"/>
      <c r="E1366"/>
      <c r="F1366"/>
      <c r="G1366"/>
      <c r="H1366"/>
      <c r="I1366"/>
      <c r="J1366"/>
      <c r="K1366"/>
      <c r="L1366"/>
      <c r="M1366"/>
      <c r="N1366"/>
      <c r="O1366"/>
    </row>
    <row r="1367" spans="2:15" x14ac:dyDescent="0.25">
      <c r="B1367"/>
      <c r="C1367"/>
      <c r="D1367"/>
      <c r="E1367"/>
      <c r="F1367"/>
      <c r="G1367"/>
      <c r="H1367"/>
      <c r="I1367"/>
      <c r="J1367"/>
      <c r="K1367"/>
      <c r="L1367"/>
      <c r="M1367"/>
      <c r="N1367"/>
      <c r="O1367"/>
    </row>
    <row r="1368" spans="2:15" x14ac:dyDescent="0.25">
      <c r="B1368"/>
      <c r="C1368"/>
      <c r="D1368"/>
      <c r="E1368"/>
      <c r="F1368"/>
      <c r="G1368"/>
      <c r="H1368"/>
      <c r="I1368"/>
      <c r="J1368"/>
      <c r="K1368"/>
      <c r="L1368"/>
      <c r="M1368"/>
      <c r="N1368"/>
      <c r="O1368"/>
    </row>
    <row r="1369" spans="2:15" x14ac:dyDescent="0.25">
      <c r="B1369"/>
      <c r="C1369"/>
      <c r="D1369"/>
      <c r="E1369"/>
      <c r="F1369"/>
      <c r="G1369"/>
      <c r="H1369"/>
      <c r="I1369"/>
      <c r="J1369"/>
      <c r="K1369"/>
      <c r="L1369"/>
      <c r="M1369"/>
      <c r="N1369"/>
      <c r="O1369"/>
    </row>
    <row r="1370" spans="2:15" x14ac:dyDescent="0.25">
      <c r="B1370"/>
      <c r="C1370"/>
      <c r="D1370"/>
      <c r="E1370"/>
      <c r="F1370"/>
      <c r="G1370"/>
      <c r="H1370"/>
      <c r="I1370"/>
      <c r="J1370"/>
      <c r="K1370"/>
      <c r="L1370"/>
      <c r="M1370"/>
      <c r="N1370"/>
      <c r="O1370"/>
    </row>
    <row r="1371" spans="2:15" x14ac:dyDescent="0.25">
      <c r="B1371"/>
      <c r="C1371"/>
      <c r="D1371"/>
      <c r="E1371"/>
      <c r="F1371"/>
      <c r="G1371"/>
      <c r="H1371"/>
      <c r="I1371"/>
      <c r="J1371"/>
      <c r="K1371"/>
      <c r="L1371"/>
      <c r="M1371"/>
      <c r="N1371"/>
      <c r="O1371"/>
    </row>
    <row r="1372" spans="2:15" x14ac:dyDescent="0.25">
      <c r="B1372"/>
      <c r="C1372"/>
      <c r="D1372"/>
      <c r="E1372"/>
      <c r="F1372"/>
      <c r="G1372"/>
      <c r="H1372"/>
      <c r="I1372"/>
      <c r="J1372"/>
      <c r="K1372"/>
      <c r="L1372"/>
      <c r="M1372"/>
      <c r="N1372"/>
      <c r="O1372"/>
    </row>
    <row r="1373" spans="2:15" x14ac:dyDescent="0.25">
      <c r="B1373"/>
      <c r="C1373"/>
      <c r="D1373"/>
      <c r="E1373"/>
      <c r="F1373"/>
      <c r="G1373"/>
      <c r="H1373"/>
      <c r="I1373"/>
      <c r="J1373"/>
      <c r="K1373"/>
      <c r="L1373"/>
      <c r="M1373"/>
      <c r="N1373"/>
      <c r="O1373"/>
    </row>
    <row r="1374" spans="2:15" x14ac:dyDescent="0.25">
      <c r="B1374"/>
      <c r="C1374"/>
      <c r="D1374"/>
      <c r="E1374"/>
      <c r="F1374"/>
      <c r="G1374"/>
      <c r="H1374"/>
      <c r="I1374"/>
      <c r="J1374"/>
      <c r="K1374"/>
      <c r="L1374"/>
      <c r="M1374"/>
      <c r="N1374"/>
      <c r="O1374"/>
    </row>
    <row r="1375" spans="2:15" x14ac:dyDescent="0.25">
      <c r="B1375"/>
      <c r="C1375"/>
      <c r="D1375"/>
      <c r="E1375"/>
      <c r="F1375"/>
      <c r="G1375"/>
      <c r="H1375"/>
      <c r="I1375"/>
      <c r="J1375"/>
      <c r="K1375"/>
      <c r="L1375"/>
      <c r="M1375"/>
      <c r="N1375"/>
      <c r="O1375"/>
    </row>
    <row r="1376" spans="2:15" x14ac:dyDescent="0.25">
      <c r="B1376"/>
      <c r="C1376"/>
      <c r="D1376"/>
      <c r="E1376"/>
      <c r="F1376"/>
      <c r="G1376"/>
      <c r="H1376"/>
      <c r="I1376"/>
      <c r="J1376"/>
      <c r="K1376"/>
      <c r="L1376"/>
      <c r="M1376"/>
      <c r="N1376"/>
      <c r="O1376"/>
    </row>
    <row r="1377" spans="2:15" x14ac:dyDescent="0.25">
      <c r="B1377"/>
      <c r="C1377"/>
      <c r="D1377"/>
      <c r="E1377"/>
      <c r="F1377"/>
      <c r="G1377"/>
      <c r="H1377"/>
      <c r="I1377"/>
      <c r="J1377"/>
      <c r="K1377"/>
      <c r="L1377"/>
      <c r="M1377"/>
      <c r="N1377"/>
      <c r="O1377"/>
    </row>
    <row r="1378" spans="2:15" x14ac:dyDescent="0.25">
      <c r="B1378"/>
      <c r="C1378"/>
      <c r="D1378"/>
      <c r="E1378"/>
      <c r="F1378"/>
      <c r="G1378"/>
      <c r="H1378"/>
      <c r="I1378"/>
      <c r="J1378"/>
      <c r="K1378"/>
      <c r="L1378"/>
      <c r="M1378"/>
      <c r="N1378"/>
      <c r="O1378"/>
    </row>
    <row r="1379" spans="2:15" x14ac:dyDescent="0.25">
      <c r="B1379"/>
      <c r="C1379"/>
      <c r="D1379"/>
      <c r="E1379"/>
      <c r="F1379"/>
      <c r="G1379"/>
      <c r="H1379"/>
      <c r="I1379"/>
      <c r="J1379"/>
      <c r="K1379"/>
      <c r="L1379"/>
      <c r="M1379"/>
      <c r="N1379"/>
      <c r="O1379"/>
    </row>
    <row r="1380" spans="2:15" x14ac:dyDescent="0.25">
      <c r="B1380"/>
      <c r="C1380"/>
      <c r="D1380"/>
      <c r="E1380"/>
      <c r="F1380"/>
      <c r="G1380"/>
      <c r="H1380"/>
      <c r="I1380"/>
      <c r="J1380"/>
      <c r="K1380"/>
      <c r="L1380"/>
      <c r="M1380"/>
      <c r="N1380"/>
      <c r="O1380"/>
    </row>
    <row r="1381" spans="2:15" x14ac:dyDescent="0.25">
      <c r="B1381"/>
      <c r="C1381"/>
      <c r="D1381"/>
      <c r="E1381"/>
      <c r="F1381"/>
      <c r="G1381"/>
      <c r="H1381"/>
      <c r="I1381"/>
      <c r="J1381"/>
      <c r="K1381"/>
      <c r="L1381"/>
      <c r="M1381"/>
      <c r="N1381"/>
      <c r="O1381"/>
    </row>
    <row r="1382" spans="2:15" x14ac:dyDescent="0.25">
      <c r="B1382"/>
      <c r="C1382"/>
      <c r="D1382"/>
      <c r="E1382"/>
      <c r="F1382"/>
      <c r="G1382"/>
      <c r="H1382"/>
      <c r="I1382"/>
      <c r="J1382"/>
      <c r="K1382"/>
      <c r="L1382"/>
      <c r="M1382"/>
      <c r="N1382"/>
      <c r="O1382"/>
    </row>
    <row r="1383" spans="2:15" x14ac:dyDescent="0.25">
      <c r="B1383"/>
      <c r="C1383"/>
      <c r="D1383"/>
      <c r="E1383"/>
      <c r="F1383"/>
      <c r="G1383"/>
      <c r="H1383"/>
      <c r="I1383"/>
      <c r="J1383"/>
      <c r="K1383"/>
      <c r="L1383"/>
      <c r="M1383"/>
      <c r="N1383"/>
      <c r="O1383"/>
    </row>
    <row r="1384" spans="2:15" x14ac:dyDescent="0.25">
      <c r="B1384"/>
      <c r="C1384"/>
      <c r="D1384"/>
      <c r="E1384"/>
      <c r="F1384"/>
      <c r="G1384"/>
      <c r="H1384"/>
      <c r="I1384"/>
      <c r="J1384"/>
      <c r="K1384"/>
      <c r="L1384"/>
      <c r="M1384"/>
      <c r="N1384"/>
      <c r="O1384"/>
    </row>
    <row r="1385" spans="2:15" x14ac:dyDescent="0.25">
      <c r="B1385"/>
      <c r="C1385"/>
      <c r="D1385"/>
      <c r="E1385"/>
      <c r="F1385"/>
      <c r="G1385"/>
      <c r="H1385"/>
      <c r="I1385"/>
      <c r="J1385"/>
      <c r="K1385"/>
      <c r="L1385"/>
      <c r="M1385"/>
      <c r="N1385"/>
      <c r="O1385"/>
    </row>
    <row r="1386" spans="2:15" x14ac:dyDescent="0.25">
      <c r="B1386"/>
      <c r="C1386"/>
      <c r="D1386"/>
      <c r="E1386"/>
      <c r="F1386"/>
      <c r="G1386"/>
      <c r="H1386"/>
      <c r="I1386"/>
      <c r="J1386"/>
      <c r="K1386"/>
      <c r="L1386"/>
      <c r="M1386"/>
      <c r="N1386"/>
      <c r="O1386"/>
    </row>
    <row r="1387" spans="2:15" x14ac:dyDescent="0.25">
      <c r="B1387"/>
      <c r="C1387"/>
      <c r="D1387"/>
      <c r="E1387"/>
      <c r="F1387"/>
      <c r="G1387"/>
      <c r="H1387"/>
      <c r="I1387"/>
      <c r="J1387"/>
      <c r="K1387"/>
      <c r="L1387"/>
      <c r="M1387"/>
      <c r="N1387"/>
      <c r="O1387"/>
    </row>
    <row r="1388" spans="2:15" x14ac:dyDescent="0.25">
      <c r="B1388"/>
      <c r="C1388"/>
      <c r="D1388"/>
      <c r="E1388"/>
      <c r="F1388"/>
      <c r="G1388"/>
      <c r="H1388"/>
      <c r="I1388"/>
      <c r="J1388"/>
      <c r="K1388"/>
      <c r="L1388"/>
      <c r="M1388"/>
      <c r="N1388"/>
      <c r="O1388"/>
    </row>
    <row r="1389" spans="2:15" x14ac:dyDescent="0.25">
      <c r="B1389"/>
      <c r="C1389"/>
      <c r="D1389"/>
      <c r="E1389"/>
      <c r="F1389"/>
      <c r="G1389"/>
      <c r="H1389"/>
      <c r="I1389"/>
      <c r="J1389"/>
      <c r="K1389"/>
      <c r="L1389"/>
      <c r="M1389"/>
      <c r="N1389"/>
      <c r="O1389"/>
    </row>
    <row r="1390" spans="2:15" x14ac:dyDescent="0.25">
      <c r="B1390"/>
      <c r="C1390"/>
      <c r="D1390"/>
      <c r="E1390"/>
      <c r="F1390"/>
      <c r="G1390"/>
      <c r="H1390"/>
      <c r="I1390"/>
      <c r="J1390"/>
      <c r="K1390"/>
      <c r="L1390"/>
      <c r="M1390"/>
      <c r="N1390"/>
      <c r="O1390"/>
    </row>
    <row r="1391" spans="2:15" x14ac:dyDescent="0.25">
      <c r="B1391"/>
      <c r="C1391"/>
      <c r="D1391"/>
      <c r="E1391"/>
      <c r="F1391"/>
      <c r="G1391"/>
      <c r="H1391"/>
      <c r="I1391"/>
      <c r="J1391"/>
      <c r="K1391"/>
      <c r="L1391"/>
      <c r="M1391"/>
      <c r="N1391"/>
      <c r="O1391"/>
    </row>
    <row r="1392" spans="2:15" x14ac:dyDescent="0.25">
      <c r="B1392"/>
      <c r="C1392"/>
      <c r="D1392"/>
      <c r="E1392"/>
      <c r="F1392"/>
      <c r="G1392"/>
      <c r="H1392"/>
      <c r="I1392"/>
      <c r="J1392"/>
      <c r="K1392"/>
      <c r="L1392"/>
      <c r="M1392"/>
      <c r="N1392"/>
      <c r="O1392"/>
    </row>
    <row r="1393" spans="2:15" x14ac:dyDescent="0.25">
      <c r="B1393"/>
      <c r="C1393"/>
      <c r="D1393"/>
      <c r="E1393"/>
      <c r="F1393"/>
      <c r="G1393"/>
      <c r="H1393"/>
      <c r="I1393"/>
      <c r="J1393"/>
      <c r="K1393"/>
      <c r="L1393"/>
      <c r="M1393"/>
      <c r="N1393"/>
      <c r="O1393"/>
    </row>
    <row r="1394" spans="2:15" x14ac:dyDescent="0.25">
      <c r="B1394"/>
      <c r="C1394"/>
      <c r="D1394"/>
      <c r="E1394"/>
      <c r="F1394"/>
      <c r="G1394"/>
      <c r="H1394"/>
      <c r="I1394"/>
      <c r="J1394"/>
      <c r="K1394"/>
      <c r="L1394"/>
      <c r="M1394"/>
      <c r="N1394"/>
      <c r="O1394"/>
    </row>
    <row r="1395" spans="2:15" x14ac:dyDescent="0.25">
      <c r="B1395"/>
      <c r="C1395"/>
      <c r="D1395"/>
      <c r="E1395"/>
      <c r="F1395"/>
      <c r="G1395"/>
      <c r="H1395"/>
      <c r="I1395"/>
      <c r="J1395"/>
      <c r="K1395"/>
      <c r="L1395"/>
      <c r="M1395"/>
      <c r="N1395"/>
      <c r="O1395"/>
    </row>
    <row r="1396" spans="2:15" x14ac:dyDescent="0.25">
      <c r="B1396"/>
      <c r="C1396"/>
      <c r="D1396"/>
      <c r="E1396"/>
      <c r="F1396"/>
      <c r="G1396"/>
      <c r="H1396"/>
      <c r="I1396"/>
      <c r="J1396"/>
      <c r="K1396"/>
      <c r="L1396"/>
      <c r="M1396"/>
      <c r="N1396"/>
      <c r="O1396"/>
    </row>
    <row r="1397" spans="2:15" x14ac:dyDescent="0.25">
      <c r="B1397"/>
      <c r="C1397"/>
      <c r="D1397"/>
      <c r="E1397"/>
      <c r="F1397"/>
      <c r="G1397"/>
      <c r="H1397"/>
      <c r="I1397"/>
      <c r="J1397"/>
      <c r="K1397"/>
      <c r="L1397"/>
      <c r="M1397"/>
      <c r="N1397"/>
      <c r="O1397"/>
    </row>
    <row r="1398" spans="2:15" x14ac:dyDescent="0.25">
      <c r="B1398"/>
      <c r="C1398"/>
      <c r="D1398"/>
      <c r="E1398"/>
      <c r="F1398"/>
      <c r="G1398"/>
      <c r="H1398"/>
      <c r="I1398"/>
      <c r="J1398"/>
      <c r="K1398"/>
      <c r="L1398"/>
      <c r="M1398"/>
      <c r="N1398"/>
      <c r="O1398"/>
    </row>
    <row r="1399" spans="2:15" x14ac:dyDescent="0.25">
      <c r="B1399"/>
      <c r="C1399"/>
      <c r="D1399"/>
      <c r="E1399"/>
      <c r="F1399"/>
      <c r="G1399"/>
      <c r="H1399"/>
      <c r="I1399"/>
      <c r="J1399"/>
      <c r="K1399"/>
      <c r="L1399"/>
      <c r="M1399"/>
      <c r="N1399"/>
      <c r="O1399"/>
    </row>
    <row r="1400" spans="2:15" x14ac:dyDescent="0.25">
      <c r="B1400"/>
      <c r="C1400"/>
      <c r="D1400"/>
      <c r="E1400"/>
      <c r="F1400"/>
      <c r="G1400"/>
      <c r="H1400"/>
      <c r="I1400"/>
      <c r="J1400"/>
      <c r="K1400"/>
      <c r="L1400"/>
      <c r="M1400"/>
      <c r="N1400"/>
      <c r="O1400"/>
    </row>
    <row r="1401" spans="2:15" x14ac:dyDescent="0.25">
      <c r="B1401"/>
      <c r="C1401"/>
      <c r="D1401"/>
      <c r="E1401"/>
      <c r="F1401"/>
      <c r="G1401"/>
      <c r="H1401"/>
      <c r="I1401"/>
      <c r="J1401"/>
      <c r="K1401"/>
      <c r="L1401"/>
      <c r="M1401"/>
      <c r="N1401"/>
      <c r="O1401"/>
    </row>
    <row r="1402" spans="2:15" x14ac:dyDescent="0.25">
      <c r="B1402"/>
      <c r="C1402"/>
      <c r="D1402"/>
      <c r="E1402"/>
      <c r="F1402"/>
      <c r="G1402"/>
      <c r="H1402"/>
      <c r="I1402"/>
      <c r="J1402"/>
      <c r="K1402"/>
      <c r="L1402"/>
      <c r="M1402"/>
      <c r="N1402"/>
      <c r="O1402"/>
    </row>
    <row r="1403" spans="2:15" x14ac:dyDescent="0.25">
      <c r="B1403"/>
      <c r="C1403"/>
      <c r="D1403"/>
      <c r="E1403"/>
      <c r="F1403"/>
      <c r="G1403"/>
      <c r="H1403"/>
      <c r="I1403"/>
      <c r="J1403"/>
      <c r="K1403"/>
      <c r="L1403"/>
      <c r="M1403"/>
      <c r="N1403"/>
      <c r="O1403"/>
    </row>
    <row r="1404" spans="2:15" x14ac:dyDescent="0.25">
      <c r="B1404"/>
      <c r="C1404"/>
      <c r="D1404"/>
      <c r="E1404"/>
      <c r="F1404"/>
      <c r="G1404"/>
      <c r="H1404"/>
      <c r="I1404"/>
      <c r="J1404"/>
      <c r="K1404"/>
      <c r="L1404"/>
      <c r="M1404"/>
      <c r="N1404"/>
      <c r="O1404"/>
    </row>
    <row r="1405" spans="2:15" x14ac:dyDescent="0.25">
      <c r="B1405"/>
      <c r="C1405"/>
      <c r="D1405"/>
      <c r="E1405"/>
      <c r="F1405"/>
      <c r="G1405"/>
      <c r="H1405"/>
      <c r="I1405"/>
      <c r="J1405"/>
      <c r="K1405"/>
      <c r="L1405"/>
      <c r="M1405"/>
      <c r="N1405"/>
      <c r="O1405"/>
    </row>
    <row r="1406" spans="2:15" x14ac:dyDescent="0.25">
      <c r="B1406"/>
      <c r="C1406"/>
      <c r="D1406"/>
      <c r="E1406"/>
      <c r="F1406"/>
      <c r="G1406"/>
      <c r="H1406"/>
      <c r="I1406"/>
      <c r="J1406"/>
      <c r="K1406"/>
      <c r="L1406"/>
      <c r="M1406"/>
      <c r="N1406"/>
      <c r="O1406"/>
    </row>
    <row r="1407" spans="2:15" x14ac:dyDescent="0.25">
      <c r="B1407"/>
      <c r="C1407"/>
      <c r="D1407"/>
      <c r="E1407"/>
      <c r="F1407"/>
      <c r="G1407"/>
      <c r="H1407"/>
      <c r="I1407"/>
      <c r="J1407"/>
      <c r="K1407"/>
      <c r="L1407"/>
      <c r="M1407"/>
      <c r="N1407"/>
      <c r="O1407"/>
    </row>
    <row r="1408" spans="2:15" x14ac:dyDescent="0.25">
      <c r="B1408"/>
      <c r="C1408"/>
      <c r="D1408"/>
      <c r="E1408"/>
      <c r="F1408"/>
      <c r="G1408"/>
      <c r="H1408"/>
      <c r="I1408"/>
      <c r="J1408"/>
      <c r="K1408"/>
      <c r="L1408"/>
      <c r="M1408"/>
      <c r="N1408"/>
      <c r="O1408"/>
    </row>
    <row r="1409" spans="2:15" x14ac:dyDescent="0.25">
      <c r="B1409"/>
      <c r="C1409"/>
      <c r="D1409"/>
      <c r="E1409"/>
      <c r="F1409"/>
      <c r="G1409"/>
      <c r="H1409"/>
      <c r="I1409"/>
      <c r="J1409"/>
      <c r="K1409"/>
      <c r="L1409"/>
      <c r="M1409"/>
      <c r="N1409"/>
      <c r="O1409"/>
    </row>
    <row r="1410" spans="2:15" x14ac:dyDescent="0.25">
      <c r="B1410"/>
      <c r="C1410"/>
      <c r="D1410"/>
      <c r="E1410"/>
      <c r="F1410"/>
      <c r="G1410"/>
      <c r="H1410"/>
      <c r="I1410"/>
      <c r="J1410"/>
      <c r="K1410"/>
      <c r="L1410"/>
      <c r="M1410"/>
      <c r="N1410"/>
      <c r="O1410"/>
    </row>
    <row r="1411" spans="2:15" x14ac:dyDescent="0.25">
      <c r="B1411"/>
      <c r="C1411"/>
      <c r="D1411"/>
      <c r="E1411"/>
      <c r="F1411"/>
      <c r="G1411"/>
      <c r="H1411"/>
      <c r="I1411"/>
      <c r="J1411"/>
      <c r="K1411"/>
      <c r="L1411"/>
      <c r="M1411"/>
      <c r="N1411"/>
      <c r="O1411"/>
    </row>
    <row r="1412" spans="2:15" x14ac:dyDescent="0.25">
      <c r="B1412"/>
      <c r="C1412"/>
      <c r="D1412"/>
      <c r="E1412"/>
      <c r="F1412"/>
      <c r="G1412"/>
      <c r="H1412"/>
      <c r="I1412"/>
      <c r="J1412"/>
      <c r="K1412"/>
      <c r="L1412"/>
      <c r="M1412"/>
      <c r="N1412"/>
      <c r="O1412"/>
    </row>
    <row r="1413" spans="2:15" x14ac:dyDescent="0.25">
      <c r="B1413"/>
      <c r="C1413"/>
      <c r="D1413"/>
      <c r="E1413"/>
      <c r="F1413"/>
      <c r="G1413"/>
      <c r="H1413"/>
      <c r="I1413"/>
      <c r="J1413"/>
      <c r="K1413"/>
      <c r="L1413"/>
      <c r="M1413"/>
      <c r="N1413"/>
      <c r="O1413"/>
    </row>
    <row r="1414" spans="2:15" x14ac:dyDescent="0.25">
      <c r="B1414"/>
      <c r="C1414"/>
      <c r="D1414"/>
      <c r="E1414"/>
      <c r="F1414"/>
      <c r="G1414"/>
      <c r="H1414"/>
      <c r="I1414"/>
      <c r="J1414"/>
      <c r="K1414"/>
      <c r="L1414"/>
      <c r="M1414"/>
      <c r="N1414"/>
      <c r="O1414"/>
    </row>
    <row r="1415" spans="2:15" x14ac:dyDescent="0.25">
      <c r="B1415"/>
      <c r="C1415"/>
      <c r="D1415"/>
      <c r="E1415"/>
      <c r="F1415"/>
      <c r="G1415"/>
      <c r="H1415"/>
      <c r="I1415"/>
      <c r="J1415"/>
      <c r="K1415"/>
      <c r="L1415"/>
      <c r="M1415"/>
      <c r="N1415"/>
      <c r="O1415"/>
    </row>
    <row r="1416" spans="2:15" x14ac:dyDescent="0.25">
      <c r="B1416"/>
      <c r="C1416"/>
      <c r="D1416"/>
      <c r="E1416"/>
      <c r="F1416"/>
      <c r="G1416"/>
      <c r="H1416"/>
      <c r="I1416"/>
      <c r="J1416"/>
      <c r="K1416"/>
      <c r="L1416"/>
      <c r="M1416"/>
      <c r="N1416"/>
      <c r="O1416"/>
    </row>
    <row r="1417" spans="2:15" x14ac:dyDescent="0.25">
      <c r="B1417"/>
      <c r="C1417"/>
      <c r="D1417"/>
      <c r="E1417"/>
      <c r="F1417"/>
      <c r="G1417"/>
      <c r="H1417"/>
      <c r="I1417"/>
      <c r="J1417"/>
      <c r="K1417"/>
      <c r="L1417"/>
      <c r="M1417"/>
      <c r="N1417"/>
      <c r="O1417"/>
    </row>
    <row r="1418" spans="2:15" x14ac:dyDescent="0.25">
      <c r="B1418"/>
      <c r="C1418"/>
      <c r="D1418"/>
      <c r="E1418"/>
      <c r="F1418"/>
      <c r="G1418"/>
      <c r="H1418"/>
      <c r="I1418"/>
      <c r="J1418"/>
      <c r="K1418"/>
      <c r="L1418"/>
      <c r="M1418"/>
      <c r="N1418"/>
      <c r="O1418"/>
    </row>
    <row r="1419" spans="2:15" x14ac:dyDescent="0.25">
      <c r="B1419"/>
      <c r="C1419"/>
      <c r="D1419"/>
      <c r="E1419"/>
      <c r="F1419"/>
      <c r="G1419"/>
      <c r="H1419"/>
      <c r="I1419"/>
      <c r="J1419"/>
      <c r="K1419"/>
      <c r="L1419"/>
      <c r="M1419"/>
      <c r="N1419"/>
      <c r="O1419"/>
    </row>
    <row r="1420" spans="2:15" x14ac:dyDescent="0.25">
      <c r="B1420"/>
      <c r="C1420"/>
      <c r="D1420"/>
      <c r="E1420"/>
      <c r="F1420"/>
      <c r="G1420"/>
      <c r="H1420"/>
      <c r="I1420"/>
      <c r="J1420"/>
      <c r="K1420"/>
      <c r="L1420"/>
      <c r="M1420"/>
      <c r="N1420"/>
      <c r="O1420"/>
    </row>
    <row r="1421" spans="2:15" x14ac:dyDescent="0.25">
      <c r="B1421"/>
      <c r="C1421"/>
      <c r="D1421"/>
      <c r="E1421"/>
      <c r="F1421"/>
      <c r="G1421"/>
      <c r="H1421"/>
      <c r="I1421"/>
      <c r="J1421"/>
      <c r="K1421"/>
      <c r="L1421"/>
      <c r="M1421"/>
      <c r="N1421"/>
      <c r="O1421"/>
    </row>
    <row r="1422" spans="2:15" x14ac:dyDescent="0.25">
      <c r="B1422"/>
      <c r="C1422"/>
      <c r="D1422"/>
      <c r="E1422"/>
      <c r="F1422"/>
      <c r="G1422"/>
      <c r="H1422"/>
      <c r="I1422"/>
      <c r="J1422"/>
      <c r="K1422"/>
      <c r="L1422"/>
      <c r="M1422"/>
      <c r="N1422"/>
      <c r="O1422"/>
    </row>
    <row r="1423" spans="2:15" x14ac:dyDescent="0.25">
      <c r="B1423"/>
      <c r="C1423"/>
      <c r="D1423"/>
      <c r="E1423"/>
      <c r="F1423"/>
      <c r="G1423"/>
      <c r="H1423"/>
      <c r="I1423"/>
      <c r="J1423"/>
      <c r="K1423"/>
      <c r="L1423"/>
      <c r="M1423"/>
      <c r="N1423"/>
      <c r="O1423"/>
    </row>
    <row r="1424" spans="2:15" x14ac:dyDescent="0.25">
      <c r="B1424"/>
      <c r="C1424"/>
      <c r="D1424"/>
      <c r="E1424"/>
      <c r="F1424"/>
      <c r="G1424"/>
      <c r="H1424"/>
      <c r="I1424"/>
      <c r="J1424"/>
      <c r="K1424"/>
      <c r="L1424"/>
      <c r="M1424"/>
      <c r="N1424"/>
      <c r="O1424"/>
    </row>
    <row r="1425" spans="2:15" x14ac:dyDescent="0.25">
      <c r="B1425"/>
      <c r="C1425"/>
      <c r="D1425"/>
      <c r="E1425"/>
      <c r="F1425"/>
      <c r="G1425"/>
      <c r="H1425"/>
      <c r="I1425"/>
      <c r="J1425"/>
      <c r="K1425"/>
      <c r="L1425"/>
      <c r="M1425"/>
      <c r="N1425"/>
      <c r="O1425"/>
    </row>
    <row r="1426" spans="2:15" x14ac:dyDescent="0.25">
      <c r="B1426"/>
      <c r="C1426"/>
      <c r="D1426"/>
      <c r="E1426"/>
      <c r="F1426"/>
      <c r="G1426"/>
      <c r="H1426"/>
      <c r="I1426"/>
      <c r="J1426"/>
      <c r="K1426"/>
      <c r="L1426"/>
      <c r="M1426"/>
      <c r="N1426"/>
      <c r="O1426"/>
    </row>
    <row r="1427" spans="2:15" x14ac:dyDescent="0.25">
      <c r="B1427"/>
      <c r="C1427"/>
      <c r="D1427"/>
      <c r="E1427"/>
      <c r="F1427"/>
      <c r="G1427"/>
      <c r="H1427"/>
      <c r="I1427"/>
      <c r="J1427"/>
      <c r="K1427"/>
      <c r="L1427"/>
      <c r="M1427"/>
      <c r="N1427"/>
      <c r="O1427"/>
    </row>
    <row r="1428" spans="2:15" x14ac:dyDescent="0.25">
      <c r="B1428"/>
      <c r="C1428"/>
      <c r="D1428"/>
      <c r="E1428"/>
      <c r="F1428"/>
      <c r="G1428"/>
      <c r="H1428"/>
      <c r="I1428"/>
      <c r="J1428"/>
      <c r="K1428"/>
      <c r="L1428"/>
      <c r="M1428"/>
      <c r="N1428"/>
      <c r="O1428"/>
    </row>
    <row r="1429" spans="2:15" x14ac:dyDescent="0.25">
      <c r="B1429"/>
      <c r="C1429"/>
      <c r="D1429"/>
      <c r="E1429"/>
      <c r="F1429"/>
      <c r="G1429"/>
      <c r="H1429"/>
      <c r="I1429"/>
      <c r="J1429"/>
      <c r="K1429"/>
      <c r="L1429"/>
      <c r="M1429"/>
      <c r="N1429"/>
      <c r="O1429"/>
    </row>
    <row r="1430" spans="2:15" x14ac:dyDescent="0.25">
      <c r="B1430"/>
      <c r="C1430"/>
      <c r="D1430"/>
      <c r="E1430"/>
      <c r="F1430"/>
      <c r="G1430"/>
      <c r="H1430"/>
      <c r="I1430"/>
      <c r="J1430"/>
      <c r="K1430"/>
      <c r="L1430"/>
      <c r="M1430"/>
      <c r="N1430"/>
      <c r="O1430"/>
    </row>
    <row r="1431" spans="2:15" x14ac:dyDescent="0.25">
      <c r="B1431"/>
      <c r="C1431"/>
      <c r="D1431"/>
      <c r="E1431"/>
      <c r="F1431"/>
      <c r="G1431"/>
      <c r="H1431"/>
      <c r="I1431"/>
      <c r="J1431"/>
      <c r="K1431"/>
      <c r="L1431"/>
      <c r="M1431"/>
      <c r="N1431"/>
      <c r="O1431"/>
    </row>
    <row r="1432" spans="2:15" x14ac:dyDescent="0.25">
      <c r="B1432"/>
      <c r="C1432"/>
      <c r="D1432"/>
      <c r="E1432"/>
      <c r="F1432"/>
      <c r="G1432"/>
      <c r="H1432"/>
      <c r="I1432"/>
      <c r="J1432"/>
      <c r="K1432"/>
      <c r="L1432"/>
      <c r="M1432"/>
      <c r="N1432"/>
      <c r="O1432"/>
    </row>
    <row r="1433" spans="2:15" x14ac:dyDescent="0.25">
      <c r="B1433"/>
      <c r="C1433"/>
      <c r="D1433"/>
      <c r="E1433"/>
      <c r="F1433"/>
      <c r="G1433"/>
      <c r="H1433"/>
      <c r="I1433"/>
      <c r="J1433"/>
      <c r="K1433"/>
      <c r="L1433"/>
      <c r="M1433"/>
      <c r="N1433"/>
      <c r="O1433"/>
    </row>
    <row r="1434" spans="2:15" x14ac:dyDescent="0.25">
      <c r="B1434"/>
      <c r="C1434"/>
      <c r="D1434"/>
      <c r="E1434"/>
      <c r="F1434"/>
      <c r="G1434"/>
      <c r="H1434"/>
      <c r="I1434"/>
      <c r="J1434"/>
      <c r="K1434"/>
      <c r="L1434"/>
      <c r="M1434"/>
      <c r="N1434"/>
      <c r="O1434"/>
    </row>
    <row r="1435" spans="2:15" x14ac:dyDescent="0.25">
      <c r="B1435"/>
      <c r="C1435"/>
      <c r="D1435"/>
      <c r="E1435"/>
      <c r="F1435"/>
      <c r="G1435"/>
      <c r="H1435"/>
      <c r="I1435"/>
      <c r="J1435"/>
      <c r="K1435"/>
      <c r="L1435"/>
      <c r="M1435"/>
      <c r="N1435"/>
      <c r="O1435"/>
    </row>
    <row r="1436" spans="2:15" x14ac:dyDescent="0.25">
      <c r="B1436"/>
      <c r="C1436"/>
      <c r="D1436"/>
      <c r="E1436"/>
      <c r="F1436"/>
      <c r="G1436"/>
      <c r="H1436"/>
      <c r="I1436"/>
      <c r="J1436"/>
      <c r="K1436"/>
      <c r="L1436"/>
      <c r="M1436"/>
      <c r="N1436"/>
      <c r="O1436"/>
    </row>
    <row r="1437" spans="2:15" x14ac:dyDescent="0.25">
      <c r="B1437"/>
      <c r="C1437"/>
      <c r="D1437"/>
      <c r="E1437"/>
      <c r="F1437"/>
      <c r="G1437"/>
      <c r="H1437"/>
      <c r="I1437"/>
      <c r="J1437"/>
      <c r="K1437"/>
      <c r="L1437"/>
      <c r="M1437"/>
      <c r="N1437"/>
      <c r="O1437"/>
    </row>
    <row r="1438" spans="2:15" x14ac:dyDescent="0.25">
      <c r="B1438"/>
      <c r="C1438"/>
      <c r="D1438"/>
      <c r="E1438"/>
      <c r="F1438"/>
      <c r="G1438"/>
      <c r="H1438"/>
      <c r="I1438"/>
      <c r="J1438"/>
      <c r="K1438"/>
      <c r="L1438"/>
      <c r="M1438"/>
      <c r="N1438"/>
      <c r="O1438"/>
    </row>
    <row r="1439" spans="2:15" x14ac:dyDescent="0.25">
      <c r="B1439"/>
      <c r="C1439"/>
      <c r="D1439"/>
      <c r="E1439"/>
      <c r="F1439"/>
      <c r="G1439"/>
      <c r="H1439"/>
      <c r="I1439"/>
      <c r="J1439"/>
      <c r="K1439"/>
      <c r="L1439"/>
      <c r="M1439"/>
      <c r="N1439"/>
      <c r="O1439"/>
    </row>
    <row r="1440" spans="2:15" x14ac:dyDescent="0.25">
      <c r="B1440"/>
      <c r="C1440"/>
      <c r="D1440"/>
      <c r="E1440"/>
      <c r="F1440"/>
      <c r="G1440"/>
      <c r="H1440"/>
      <c r="I1440"/>
      <c r="J1440"/>
      <c r="K1440"/>
      <c r="L1440"/>
      <c r="M1440"/>
      <c r="N1440"/>
      <c r="O1440"/>
    </row>
    <row r="1441" spans="2:15" x14ac:dyDescent="0.25">
      <c r="B1441"/>
      <c r="C1441"/>
      <c r="D1441"/>
      <c r="E1441"/>
      <c r="F1441"/>
      <c r="G1441"/>
      <c r="H1441"/>
      <c r="I1441"/>
      <c r="J1441"/>
      <c r="K1441"/>
      <c r="L1441"/>
      <c r="M1441"/>
      <c r="N1441"/>
      <c r="O1441"/>
    </row>
    <row r="1442" spans="2:15" x14ac:dyDescent="0.25">
      <c r="B1442"/>
      <c r="C1442"/>
      <c r="D1442"/>
      <c r="E1442"/>
      <c r="F1442"/>
      <c r="G1442"/>
      <c r="H1442"/>
      <c r="I1442"/>
      <c r="J1442"/>
      <c r="K1442"/>
      <c r="L1442"/>
      <c r="M1442"/>
      <c r="N1442"/>
      <c r="O1442"/>
    </row>
    <row r="1443" spans="2:15" x14ac:dyDescent="0.25">
      <c r="B1443"/>
      <c r="C1443"/>
      <c r="D1443"/>
      <c r="E1443"/>
      <c r="F1443"/>
      <c r="G1443"/>
      <c r="H1443"/>
      <c r="I1443"/>
      <c r="J1443"/>
      <c r="K1443"/>
      <c r="L1443"/>
      <c r="M1443"/>
      <c r="N1443"/>
      <c r="O1443"/>
    </row>
    <row r="1444" spans="2:15" x14ac:dyDescent="0.25">
      <c r="B1444"/>
      <c r="C1444"/>
      <c r="D1444"/>
      <c r="E1444"/>
      <c r="F1444"/>
      <c r="G1444"/>
      <c r="H1444"/>
      <c r="I1444"/>
      <c r="J1444"/>
      <c r="K1444"/>
      <c r="L1444"/>
      <c r="M1444"/>
      <c r="N1444"/>
      <c r="O1444"/>
    </row>
    <row r="1445" spans="2:15" x14ac:dyDescent="0.25">
      <c r="B1445"/>
      <c r="C1445"/>
      <c r="D1445"/>
      <c r="E1445"/>
      <c r="F1445"/>
      <c r="G1445"/>
      <c r="H1445"/>
      <c r="I1445"/>
      <c r="J1445"/>
      <c r="K1445"/>
      <c r="L1445"/>
      <c r="M1445"/>
      <c r="N1445"/>
      <c r="O1445"/>
    </row>
    <row r="1446" spans="2:15" x14ac:dyDescent="0.25">
      <c r="B1446"/>
      <c r="C1446"/>
      <c r="D1446"/>
      <c r="E1446"/>
      <c r="F1446"/>
      <c r="G1446"/>
      <c r="H1446"/>
      <c r="I1446"/>
      <c r="J1446"/>
      <c r="K1446"/>
      <c r="L1446"/>
      <c r="M1446"/>
      <c r="N1446"/>
      <c r="O1446"/>
    </row>
    <row r="1447" spans="2:15" x14ac:dyDescent="0.25">
      <c r="B1447"/>
      <c r="C1447"/>
      <c r="D1447"/>
      <c r="E1447"/>
      <c r="F1447"/>
      <c r="G1447"/>
      <c r="H1447"/>
      <c r="I1447"/>
      <c r="J1447"/>
      <c r="K1447"/>
      <c r="L1447"/>
      <c r="M1447"/>
      <c r="N1447"/>
      <c r="O1447"/>
    </row>
    <row r="1448" spans="2:15" x14ac:dyDescent="0.25">
      <c r="B1448"/>
      <c r="C1448"/>
      <c r="D1448"/>
      <c r="E1448"/>
      <c r="F1448"/>
      <c r="G1448"/>
      <c r="H1448"/>
      <c r="I1448"/>
      <c r="J1448"/>
      <c r="K1448"/>
      <c r="L1448"/>
      <c r="M1448"/>
      <c r="N1448"/>
      <c r="O1448"/>
    </row>
    <row r="1449" spans="2:15" x14ac:dyDescent="0.25">
      <c r="B1449"/>
      <c r="C1449"/>
      <c r="D1449"/>
      <c r="E1449"/>
      <c r="F1449"/>
      <c r="G1449"/>
      <c r="H1449"/>
      <c r="I1449"/>
      <c r="J1449"/>
      <c r="K1449"/>
      <c r="L1449"/>
      <c r="M1449"/>
      <c r="N1449"/>
      <c r="O1449"/>
    </row>
    <row r="1450" spans="2:15" x14ac:dyDescent="0.25">
      <c r="B1450"/>
      <c r="C1450"/>
      <c r="D1450"/>
      <c r="E1450"/>
      <c r="F1450"/>
      <c r="G1450"/>
      <c r="H1450"/>
      <c r="I1450"/>
      <c r="J1450"/>
      <c r="K1450"/>
      <c r="L1450"/>
      <c r="M1450"/>
      <c r="N1450"/>
      <c r="O1450"/>
    </row>
    <row r="1451" spans="2:15" x14ac:dyDescent="0.25">
      <c r="B1451"/>
      <c r="C1451"/>
      <c r="D1451"/>
      <c r="E1451"/>
      <c r="F1451"/>
      <c r="G1451"/>
      <c r="H1451"/>
      <c r="I1451"/>
      <c r="J1451"/>
      <c r="K1451"/>
      <c r="L1451"/>
      <c r="M1451"/>
      <c r="N1451"/>
      <c r="O1451"/>
    </row>
    <row r="1452" spans="2:15" x14ac:dyDescent="0.25">
      <c r="B1452"/>
      <c r="C1452"/>
      <c r="D1452"/>
      <c r="E1452"/>
      <c r="F1452"/>
      <c r="G1452"/>
      <c r="H1452"/>
      <c r="I1452"/>
      <c r="J1452"/>
      <c r="K1452"/>
      <c r="L1452"/>
      <c r="M1452"/>
      <c r="N1452"/>
      <c r="O1452"/>
    </row>
    <row r="1453" spans="2:15" x14ac:dyDescent="0.25">
      <c r="B1453"/>
      <c r="C1453"/>
      <c r="D1453"/>
      <c r="E1453"/>
      <c r="F1453"/>
      <c r="G1453"/>
      <c r="H1453"/>
      <c r="I1453"/>
      <c r="J1453"/>
      <c r="K1453"/>
      <c r="L1453"/>
      <c r="M1453"/>
      <c r="N1453"/>
      <c r="O1453"/>
    </row>
    <row r="1454" spans="2:15" x14ac:dyDescent="0.25">
      <c r="B1454"/>
      <c r="C1454"/>
      <c r="D1454"/>
      <c r="E1454"/>
      <c r="F1454"/>
      <c r="G1454"/>
      <c r="H1454"/>
      <c r="I1454"/>
      <c r="J1454"/>
      <c r="K1454"/>
      <c r="L1454"/>
      <c r="M1454"/>
      <c r="N1454"/>
      <c r="O1454"/>
    </row>
    <row r="1455" spans="2:15" x14ac:dyDescent="0.25">
      <c r="B1455"/>
      <c r="C1455"/>
      <c r="D1455"/>
      <c r="E1455"/>
      <c r="F1455"/>
      <c r="G1455"/>
      <c r="H1455"/>
      <c r="I1455"/>
      <c r="J1455"/>
      <c r="K1455"/>
      <c r="L1455"/>
      <c r="M1455"/>
      <c r="N1455"/>
      <c r="O1455"/>
    </row>
    <row r="1456" spans="2:15" x14ac:dyDescent="0.25">
      <c r="B1456"/>
      <c r="C1456"/>
      <c r="D1456"/>
      <c r="E1456"/>
      <c r="F1456"/>
      <c r="G1456"/>
      <c r="H1456"/>
      <c r="I1456"/>
      <c r="J1456"/>
      <c r="K1456"/>
      <c r="L1456"/>
      <c r="M1456"/>
      <c r="N1456"/>
      <c r="O1456"/>
    </row>
    <row r="1457" spans="2:15" x14ac:dyDescent="0.25">
      <c r="B1457"/>
      <c r="C1457"/>
      <c r="D1457"/>
      <c r="E1457"/>
      <c r="F1457"/>
      <c r="G1457"/>
      <c r="H1457"/>
      <c r="I1457"/>
      <c r="J1457"/>
      <c r="K1457"/>
      <c r="L1457"/>
      <c r="M1457"/>
      <c r="N1457"/>
      <c r="O1457"/>
    </row>
    <row r="1458" spans="2:15" x14ac:dyDescent="0.25">
      <c r="B1458"/>
      <c r="C1458"/>
      <c r="D1458"/>
      <c r="E1458"/>
      <c r="F1458"/>
      <c r="G1458"/>
      <c r="H1458"/>
      <c r="I1458"/>
      <c r="J1458"/>
      <c r="K1458"/>
      <c r="L1458"/>
      <c r="M1458"/>
      <c r="N1458"/>
      <c r="O1458"/>
    </row>
    <row r="1459" spans="2:15" x14ac:dyDescent="0.25">
      <c r="B1459"/>
      <c r="C1459"/>
      <c r="D1459"/>
      <c r="E1459"/>
      <c r="F1459"/>
      <c r="G1459"/>
      <c r="H1459"/>
      <c r="I1459"/>
      <c r="J1459"/>
      <c r="K1459"/>
      <c r="L1459"/>
      <c r="M1459"/>
      <c r="N1459"/>
      <c r="O1459"/>
    </row>
    <row r="1460" spans="2:15" x14ac:dyDescent="0.25">
      <c r="B1460"/>
      <c r="C1460"/>
      <c r="D1460"/>
      <c r="E1460"/>
      <c r="F1460"/>
      <c r="G1460"/>
      <c r="H1460"/>
      <c r="I1460"/>
      <c r="J1460"/>
      <c r="K1460"/>
      <c r="L1460"/>
      <c r="M1460"/>
      <c r="N1460"/>
      <c r="O1460"/>
    </row>
    <row r="1461" spans="2:15" x14ac:dyDescent="0.25">
      <c r="B1461"/>
      <c r="C1461"/>
      <c r="D1461"/>
      <c r="E1461"/>
      <c r="F1461"/>
      <c r="G1461"/>
      <c r="H1461"/>
      <c r="I1461"/>
      <c r="J1461"/>
      <c r="K1461"/>
      <c r="L1461"/>
      <c r="M1461"/>
      <c r="N1461"/>
      <c r="O1461"/>
    </row>
    <row r="1462" spans="2:15" x14ac:dyDescent="0.25">
      <c r="B1462"/>
      <c r="C1462"/>
      <c r="D1462"/>
      <c r="E1462"/>
      <c r="F1462"/>
      <c r="G1462"/>
      <c r="H1462"/>
      <c r="I1462"/>
      <c r="J1462"/>
      <c r="K1462"/>
      <c r="L1462"/>
      <c r="M1462"/>
      <c r="N1462"/>
      <c r="O1462"/>
    </row>
    <row r="1463" spans="2:15" x14ac:dyDescent="0.25">
      <c r="B1463"/>
      <c r="C1463"/>
      <c r="D1463"/>
      <c r="E1463"/>
      <c r="F1463"/>
      <c r="G1463"/>
      <c r="H1463"/>
      <c r="I1463"/>
      <c r="J1463"/>
      <c r="K1463"/>
      <c r="L1463"/>
      <c r="M1463"/>
      <c r="N1463"/>
      <c r="O1463"/>
    </row>
    <row r="1464" spans="2:15" x14ac:dyDescent="0.25">
      <c r="B1464"/>
      <c r="C1464"/>
      <c r="D1464"/>
      <c r="E1464"/>
      <c r="F1464"/>
      <c r="G1464"/>
      <c r="H1464"/>
      <c r="I1464"/>
      <c r="J1464"/>
      <c r="K1464"/>
      <c r="L1464"/>
      <c r="M1464"/>
      <c r="N1464"/>
      <c r="O1464"/>
    </row>
    <row r="1465" spans="2:15" x14ac:dyDescent="0.25">
      <c r="B1465"/>
      <c r="C1465"/>
      <c r="D1465"/>
      <c r="E1465"/>
      <c r="F1465"/>
      <c r="G1465"/>
      <c r="H1465"/>
      <c r="I1465"/>
      <c r="J1465"/>
      <c r="K1465"/>
      <c r="L1465"/>
      <c r="M1465"/>
      <c r="N1465"/>
      <c r="O1465"/>
    </row>
    <row r="1466" spans="2:15" x14ac:dyDescent="0.25">
      <c r="B1466"/>
      <c r="C1466"/>
      <c r="D1466"/>
      <c r="E1466"/>
      <c r="F1466"/>
      <c r="G1466"/>
      <c r="H1466"/>
      <c r="I1466"/>
      <c r="J1466"/>
      <c r="K1466"/>
      <c r="L1466"/>
      <c r="M1466"/>
      <c r="N1466"/>
      <c r="O1466"/>
    </row>
    <row r="1467" spans="2:15" x14ac:dyDescent="0.25">
      <c r="B1467"/>
      <c r="C1467"/>
      <c r="D1467"/>
      <c r="E1467"/>
      <c r="F1467"/>
      <c r="G1467"/>
      <c r="H1467"/>
      <c r="I1467"/>
      <c r="J1467"/>
      <c r="K1467"/>
      <c r="L1467"/>
      <c r="M1467"/>
      <c r="N1467"/>
      <c r="O1467"/>
    </row>
    <row r="1468" spans="2:15" x14ac:dyDescent="0.25">
      <c r="B1468"/>
      <c r="C1468"/>
      <c r="D1468"/>
      <c r="E1468"/>
      <c r="F1468"/>
      <c r="G1468"/>
      <c r="H1468"/>
      <c r="I1468"/>
      <c r="J1468"/>
      <c r="K1468"/>
      <c r="L1468"/>
      <c r="M1468"/>
      <c r="N1468"/>
      <c r="O1468"/>
    </row>
    <row r="1469" spans="2:15" x14ac:dyDescent="0.25">
      <c r="B1469"/>
      <c r="C1469"/>
      <c r="D1469"/>
      <c r="E1469"/>
      <c r="F1469"/>
      <c r="G1469"/>
      <c r="H1469"/>
      <c r="I1469"/>
      <c r="J1469"/>
      <c r="K1469"/>
      <c r="L1469"/>
      <c r="M1469"/>
      <c r="N1469"/>
      <c r="O1469"/>
    </row>
    <row r="1470" spans="2:15" x14ac:dyDescent="0.25">
      <c r="B1470"/>
      <c r="C1470"/>
      <c r="D1470"/>
      <c r="E1470"/>
      <c r="F1470"/>
      <c r="G1470"/>
      <c r="H1470"/>
      <c r="I1470"/>
      <c r="J1470"/>
      <c r="K1470"/>
      <c r="L1470"/>
      <c r="M1470"/>
      <c r="N1470"/>
      <c r="O1470"/>
    </row>
    <row r="1471" spans="2:15" x14ac:dyDescent="0.25">
      <c r="B1471"/>
      <c r="C1471"/>
      <c r="D1471"/>
      <c r="E1471"/>
      <c r="F1471"/>
      <c r="G1471"/>
      <c r="H1471"/>
      <c r="I1471"/>
      <c r="J1471"/>
      <c r="K1471"/>
      <c r="L1471"/>
      <c r="M1471"/>
      <c r="N1471"/>
      <c r="O1471"/>
    </row>
    <row r="1472" spans="2:15" x14ac:dyDescent="0.25">
      <c r="B1472"/>
      <c r="C1472"/>
      <c r="D1472"/>
      <c r="E1472"/>
      <c r="F1472"/>
      <c r="G1472"/>
      <c r="H1472"/>
      <c r="I1472"/>
      <c r="J1472"/>
      <c r="K1472"/>
      <c r="L1472"/>
      <c r="M1472"/>
      <c r="N1472"/>
      <c r="O1472"/>
    </row>
    <row r="1473" spans="2:15" x14ac:dyDescent="0.25">
      <c r="B1473"/>
      <c r="C1473"/>
      <c r="D1473"/>
      <c r="E1473"/>
      <c r="F1473"/>
      <c r="G1473"/>
      <c r="H1473"/>
      <c r="I1473"/>
      <c r="J1473"/>
      <c r="K1473"/>
      <c r="L1473"/>
      <c r="M1473"/>
      <c r="N1473"/>
      <c r="O1473"/>
    </row>
    <row r="1474" spans="2:15" x14ac:dyDescent="0.25">
      <c r="B1474"/>
      <c r="C1474"/>
      <c r="D1474"/>
      <c r="E1474"/>
      <c r="F1474"/>
      <c r="G1474"/>
      <c r="H1474"/>
      <c r="I1474"/>
      <c r="J1474"/>
      <c r="K1474"/>
      <c r="L1474"/>
      <c r="M1474"/>
      <c r="N1474"/>
      <c r="O1474"/>
    </row>
    <row r="1475" spans="2:15" x14ac:dyDescent="0.25">
      <c r="B1475"/>
      <c r="C1475"/>
      <c r="D1475"/>
      <c r="E1475"/>
      <c r="F1475"/>
      <c r="G1475"/>
      <c r="H1475"/>
      <c r="I1475"/>
      <c r="J1475"/>
      <c r="K1475"/>
      <c r="L1475"/>
      <c r="M1475"/>
      <c r="N1475"/>
      <c r="O1475"/>
    </row>
    <row r="1476" spans="2:15" x14ac:dyDescent="0.25">
      <c r="B1476"/>
      <c r="C1476"/>
      <c r="D1476"/>
      <c r="E1476"/>
      <c r="F1476"/>
      <c r="G1476"/>
      <c r="H1476"/>
      <c r="I1476"/>
      <c r="J1476"/>
      <c r="K1476"/>
      <c r="L1476"/>
      <c r="M1476"/>
      <c r="N1476"/>
      <c r="O1476"/>
    </row>
    <row r="1477" spans="2:15" x14ac:dyDescent="0.25">
      <c r="B1477"/>
      <c r="C1477"/>
      <c r="D1477"/>
      <c r="E1477"/>
      <c r="F1477"/>
      <c r="G1477"/>
      <c r="H1477"/>
      <c r="I1477"/>
      <c r="J1477"/>
      <c r="K1477"/>
      <c r="L1477"/>
      <c r="M1477"/>
      <c r="N1477"/>
      <c r="O1477"/>
    </row>
    <row r="1478" spans="2:15" x14ac:dyDescent="0.25">
      <c r="B1478"/>
      <c r="C1478"/>
      <c r="D1478"/>
      <c r="E1478"/>
      <c r="F1478"/>
      <c r="G1478"/>
      <c r="H1478"/>
      <c r="I1478"/>
      <c r="J1478"/>
      <c r="K1478"/>
      <c r="L1478"/>
      <c r="M1478"/>
      <c r="N1478"/>
      <c r="O1478"/>
    </row>
    <row r="1479" spans="2:15" x14ac:dyDescent="0.25">
      <c r="B1479"/>
      <c r="C1479"/>
      <c r="D1479"/>
      <c r="E1479"/>
      <c r="F1479"/>
      <c r="G1479"/>
      <c r="H1479"/>
      <c r="I1479"/>
      <c r="J1479"/>
      <c r="K1479"/>
      <c r="L1479"/>
      <c r="M1479"/>
      <c r="N1479"/>
      <c r="O1479"/>
    </row>
    <row r="1480" spans="2:15" x14ac:dyDescent="0.25">
      <c r="B1480"/>
      <c r="C1480"/>
      <c r="D1480"/>
      <c r="E1480"/>
      <c r="F1480"/>
      <c r="G1480"/>
      <c r="H1480"/>
      <c r="I1480"/>
      <c r="J1480"/>
      <c r="K1480"/>
      <c r="L1480"/>
      <c r="M1480"/>
      <c r="N1480"/>
      <c r="O1480"/>
    </row>
    <row r="1481" spans="2:15" x14ac:dyDescent="0.25">
      <c r="B1481"/>
      <c r="C1481"/>
      <c r="D1481"/>
      <c r="E1481"/>
      <c r="F1481"/>
      <c r="G1481"/>
      <c r="H1481"/>
      <c r="I1481"/>
      <c r="J1481"/>
      <c r="K1481"/>
      <c r="L1481"/>
      <c r="M1481"/>
      <c r="N1481"/>
      <c r="O1481"/>
    </row>
    <row r="1482" spans="2:15" x14ac:dyDescent="0.25">
      <c r="B1482"/>
      <c r="C1482"/>
      <c r="D1482"/>
      <c r="E1482"/>
      <c r="F1482"/>
      <c r="G1482"/>
      <c r="H1482"/>
      <c r="I1482"/>
      <c r="J1482"/>
      <c r="K1482"/>
      <c r="L1482"/>
      <c r="M1482"/>
      <c r="N1482"/>
      <c r="O1482"/>
    </row>
    <row r="1483" spans="2:15" x14ac:dyDescent="0.25">
      <c r="B1483"/>
      <c r="C1483"/>
      <c r="D1483"/>
      <c r="E1483"/>
      <c r="F1483"/>
      <c r="G1483"/>
      <c r="H1483"/>
      <c r="I1483"/>
      <c r="J1483"/>
      <c r="K1483"/>
      <c r="L1483"/>
      <c r="M1483"/>
      <c r="N1483"/>
      <c r="O1483"/>
    </row>
    <row r="1484" spans="2:15" x14ac:dyDescent="0.25">
      <c r="B1484"/>
      <c r="C1484"/>
      <c r="D1484"/>
      <c r="E1484"/>
      <c r="F1484"/>
      <c r="G1484"/>
      <c r="H1484"/>
      <c r="I1484"/>
      <c r="J1484"/>
      <c r="K1484"/>
      <c r="L1484"/>
      <c r="M1484"/>
      <c r="N1484"/>
      <c r="O1484"/>
    </row>
    <row r="1485" spans="2:15" x14ac:dyDescent="0.25">
      <c r="B1485"/>
      <c r="C1485"/>
      <c r="D1485"/>
      <c r="E1485"/>
      <c r="F1485"/>
      <c r="G1485"/>
      <c r="H1485"/>
      <c r="I1485"/>
      <c r="J1485"/>
      <c r="K1485"/>
      <c r="L1485"/>
      <c r="M1485"/>
      <c r="N1485"/>
      <c r="O1485"/>
    </row>
    <row r="1486" spans="2:15" x14ac:dyDescent="0.25">
      <c r="B1486"/>
      <c r="C1486"/>
      <c r="D1486"/>
      <c r="E1486"/>
      <c r="F1486"/>
      <c r="G1486"/>
      <c r="H1486"/>
      <c r="I1486"/>
      <c r="J1486"/>
      <c r="K1486"/>
      <c r="L1486"/>
      <c r="M1486"/>
      <c r="N1486"/>
      <c r="O1486"/>
    </row>
    <row r="1487" spans="2:15" x14ac:dyDescent="0.25">
      <c r="B1487"/>
      <c r="C1487"/>
      <c r="D1487"/>
      <c r="E1487"/>
      <c r="F1487"/>
      <c r="G1487"/>
      <c r="H1487"/>
      <c r="I1487"/>
      <c r="J1487"/>
      <c r="K1487"/>
      <c r="L1487"/>
      <c r="M1487"/>
      <c r="N1487"/>
      <c r="O1487"/>
    </row>
    <row r="1488" spans="2:15" x14ac:dyDescent="0.25">
      <c r="B1488"/>
      <c r="C1488"/>
      <c r="D1488"/>
      <c r="E1488"/>
      <c r="F1488"/>
      <c r="G1488"/>
      <c r="H1488"/>
      <c r="I1488"/>
      <c r="J1488"/>
      <c r="K1488"/>
      <c r="L1488"/>
      <c r="M1488"/>
      <c r="N1488"/>
      <c r="O1488"/>
    </row>
    <row r="1489" spans="2:15" x14ac:dyDescent="0.25">
      <c r="B1489"/>
      <c r="C1489"/>
      <c r="D1489"/>
      <c r="E1489"/>
      <c r="F1489"/>
      <c r="G1489"/>
      <c r="H1489"/>
      <c r="I1489"/>
      <c r="J1489"/>
      <c r="K1489"/>
      <c r="L1489"/>
      <c r="M1489"/>
      <c r="N1489"/>
      <c r="O1489"/>
    </row>
    <row r="1490" spans="2:15" x14ac:dyDescent="0.25">
      <c r="B1490"/>
      <c r="C1490"/>
      <c r="D1490"/>
      <c r="E1490"/>
      <c r="F1490"/>
      <c r="G1490"/>
      <c r="H1490"/>
      <c r="I1490"/>
      <c r="J1490"/>
      <c r="K1490"/>
      <c r="L1490"/>
      <c r="M1490"/>
      <c r="N1490"/>
      <c r="O1490"/>
    </row>
    <row r="1491" spans="2:15" x14ac:dyDescent="0.25">
      <c r="B1491"/>
      <c r="C1491"/>
      <c r="D1491"/>
      <c r="E1491"/>
      <c r="F1491"/>
      <c r="G1491"/>
      <c r="H1491"/>
      <c r="I1491"/>
      <c r="J1491"/>
      <c r="K1491"/>
      <c r="L1491"/>
      <c r="M1491"/>
      <c r="N1491"/>
      <c r="O1491"/>
    </row>
    <row r="1492" spans="2:15" x14ac:dyDescent="0.25">
      <c r="B1492"/>
      <c r="C1492"/>
      <c r="D1492"/>
      <c r="E1492"/>
      <c r="F1492"/>
      <c r="G1492"/>
      <c r="H1492"/>
      <c r="I1492"/>
      <c r="J1492"/>
      <c r="K1492"/>
      <c r="L1492"/>
      <c r="M1492"/>
      <c r="N1492"/>
      <c r="O1492"/>
    </row>
    <row r="1493" spans="2:15" x14ac:dyDescent="0.25">
      <c r="B1493"/>
      <c r="C1493"/>
      <c r="D1493"/>
      <c r="E1493"/>
      <c r="F1493"/>
      <c r="G1493"/>
      <c r="H1493"/>
      <c r="I1493"/>
      <c r="J1493"/>
      <c r="K1493"/>
      <c r="L1493"/>
      <c r="M1493"/>
      <c r="N1493"/>
      <c r="O1493"/>
    </row>
    <row r="1494" spans="2:15" x14ac:dyDescent="0.25">
      <c r="B1494"/>
      <c r="C1494"/>
      <c r="D1494"/>
      <c r="E1494"/>
      <c r="F1494"/>
      <c r="G1494"/>
      <c r="H1494"/>
      <c r="I1494"/>
      <c r="J1494"/>
      <c r="K1494"/>
      <c r="L1494"/>
      <c r="M1494"/>
      <c r="N1494"/>
      <c r="O1494"/>
    </row>
    <row r="1495" spans="2:15" x14ac:dyDescent="0.25">
      <c r="B1495"/>
      <c r="C1495"/>
      <c r="D1495"/>
      <c r="E1495"/>
      <c r="F1495"/>
      <c r="G1495"/>
      <c r="H1495"/>
      <c r="I1495"/>
      <c r="J1495"/>
      <c r="K1495"/>
      <c r="L1495"/>
      <c r="M1495"/>
      <c r="N1495"/>
      <c r="O1495"/>
    </row>
    <row r="1496" spans="2:15" x14ac:dyDescent="0.25">
      <c r="B1496"/>
      <c r="C1496"/>
      <c r="D1496"/>
      <c r="E1496"/>
      <c r="F1496"/>
      <c r="G1496"/>
      <c r="H1496"/>
      <c r="I1496"/>
      <c r="J1496"/>
      <c r="K1496"/>
      <c r="L1496"/>
      <c r="M1496"/>
      <c r="N1496"/>
      <c r="O1496"/>
    </row>
    <row r="1497" spans="2:15" x14ac:dyDescent="0.25">
      <c r="B1497"/>
      <c r="C1497"/>
      <c r="D1497"/>
      <c r="E1497"/>
      <c r="F1497"/>
      <c r="G1497"/>
      <c r="H1497"/>
      <c r="I1497"/>
      <c r="J1497"/>
      <c r="K1497"/>
      <c r="L1497"/>
      <c r="M1497"/>
      <c r="N1497"/>
      <c r="O1497"/>
    </row>
    <row r="1498" spans="2:15" x14ac:dyDescent="0.25">
      <c r="B1498"/>
      <c r="C1498"/>
      <c r="D1498"/>
      <c r="E1498"/>
      <c r="F1498"/>
      <c r="G1498"/>
      <c r="H1498"/>
      <c r="I1498"/>
      <c r="J1498"/>
      <c r="K1498"/>
      <c r="L1498"/>
      <c r="M1498"/>
      <c r="N1498"/>
      <c r="O1498"/>
    </row>
    <row r="1499" spans="2:15" x14ac:dyDescent="0.25">
      <c r="B1499"/>
      <c r="C1499"/>
      <c r="D1499"/>
      <c r="E1499"/>
      <c r="F1499"/>
      <c r="G1499"/>
      <c r="H1499"/>
      <c r="I1499"/>
      <c r="J1499"/>
      <c r="K1499"/>
      <c r="L1499"/>
      <c r="M1499"/>
      <c r="N1499"/>
      <c r="O1499"/>
    </row>
    <row r="1500" spans="2:15" x14ac:dyDescent="0.25">
      <c r="B1500"/>
      <c r="C1500"/>
      <c r="D1500"/>
      <c r="E1500"/>
      <c r="F1500"/>
      <c r="G1500"/>
      <c r="H1500"/>
      <c r="I1500"/>
      <c r="J1500"/>
      <c r="K1500"/>
      <c r="L1500"/>
      <c r="M1500"/>
      <c r="N1500"/>
      <c r="O1500"/>
    </row>
    <row r="1501" spans="2:15" x14ac:dyDescent="0.25">
      <c r="B1501"/>
      <c r="C1501"/>
      <c r="D1501"/>
      <c r="E1501"/>
      <c r="F1501"/>
      <c r="G1501"/>
      <c r="H1501"/>
      <c r="I1501"/>
      <c r="J1501"/>
      <c r="K1501"/>
      <c r="L1501"/>
      <c r="M1501"/>
      <c r="N1501"/>
      <c r="O1501"/>
    </row>
    <row r="1502" spans="2:15" x14ac:dyDescent="0.25">
      <c r="B1502"/>
      <c r="C1502"/>
      <c r="D1502"/>
      <c r="E1502"/>
      <c r="F1502"/>
      <c r="G1502"/>
      <c r="H1502"/>
      <c r="I1502"/>
      <c r="J1502"/>
      <c r="K1502"/>
      <c r="L1502"/>
      <c r="M1502"/>
      <c r="N1502"/>
      <c r="O1502"/>
    </row>
    <row r="1503" spans="2:15" x14ac:dyDescent="0.25">
      <c r="B1503"/>
      <c r="C1503"/>
      <c r="D1503"/>
      <c r="E1503"/>
      <c r="F1503"/>
      <c r="G1503"/>
      <c r="H1503"/>
      <c r="I1503"/>
      <c r="J1503"/>
      <c r="K1503"/>
      <c r="L1503"/>
      <c r="M1503"/>
      <c r="N1503"/>
      <c r="O1503"/>
    </row>
    <row r="1504" spans="2:15" x14ac:dyDescent="0.25">
      <c r="B1504"/>
      <c r="C1504"/>
      <c r="D1504"/>
      <c r="E1504"/>
      <c r="F1504"/>
      <c r="G1504"/>
      <c r="H1504"/>
      <c r="I1504"/>
      <c r="J1504"/>
      <c r="K1504"/>
      <c r="L1504"/>
      <c r="M1504"/>
      <c r="N1504"/>
      <c r="O1504"/>
    </row>
    <row r="1505" spans="2:15" x14ac:dyDescent="0.25">
      <c r="B1505"/>
      <c r="C1505"/>
      <c r="D1505"/>
      <c r="E1505"/>
      <c r="F1505"/>
      <c r="G1505"/>
      <c r="H1505"/>
      <c r="I1505"/>
      <c r="J1505"/>
      <c r="K1505"/>
      <c r="L1505"/>
      <c r="M1505"/>
      <c r="N1505"/>
      <c r="O1505"/>
    </row>
    <row r="1506" spans="2:15" x14ac:dyDescent="0.25">
      <c r="B1506"/>
      <c r="C1506"/>
      <c r="D1506"/>
      <c r="E1506"/>
      <c r="F1506"/>
      <c r="G1506"/>
      <c r="H1506"/>
      <c r="I1506"/>
      <c r="J1506"/>
      <c r="K1506"/>
      <c r="L1506"/>
      <c r="M1506"/>
      <c r="N1506"/>
      <c r="O1506"/>
    </row>
    <row r="1507" spans="2:15" x14ac:dyDescent="0.25">
      <c r="B1507"/>
      <c r="C1507"/>
      <c r="D1507"/>
      <c r="E1507"/>
      <c r="F1507"/>
      <c r="G1507"/>
      <c r="H1507"/>
      <c r="I1507"/>
      <c r="J1507"/>
      <c r="K1507"/>
      <c r="L1507"/>
      <c r="M1507"/>
      <c r="N1507"/>
      <c r="O1507"/>
    </row>
    <row r="1508" spans="2:15" x14ac:dyDescent="0.25">
      <c r="B1508"/>
      <c r="C1508"/>
      <c r="D1508"/>
      <c r="E1508"/>
      <c r="F1508"/>
      <c r="G1508"/>
      <c r="H1508"/>
      <c r="I1508"/>
      <c r="J1508"/>
      <c r="K1508"/>
      <c r="L1508"/>
      <c r="M1508"/>
      <c r="N1508"/>
      <c r="O1508"/>
    </row>
    <row r="1509" spans="2:15" x14ac:dyDescent="0.25">
      <c r="B1509"/>
      <c r="C1509"/>
      <c r="D1509"/>
      <c r="E1509"/>
      <c r="F1509"/>
      <c r="G1509"/>
      <c r="H1509"/>
      <c r="I1509"/>
      <c r="J1509"/>
      <c r="K1509"/>
      <c r="L1509"/>
      <c r="M1509"/>
      <c r="N1509"/>
      <c r="O1509"/>
    </row>
    <row r="1510" spans="2:15" x14ac:dyDescent="0.25">
      <c r="B1510"/>
      <c r="C1510"/>
      <c r="D1510"/>
      <c r="E1510"/>
      <c r="F1510"/>
      <c r="G1510"/>
      <c r="H1510"/>
      <c r="I1510"/>
      <c r="J1510"/>
      <c r="K1510"/>
      <c r="L1510"/>
      <c r="M1510"/>
      <c r="N1510"/>
      <c r="O1510"/>
    </row>
    <row r="1511" spans="2:15" x14ac:dyDescent="0.25">
      <c r="B1511"/>
      <c r="C1511"/>
      <c r="D1511"/>
      <c r="E1511"/>
      <c r="F1511"/>
      <c r="G1511"/>
      <c r="H1511"/>
      <c r="I1511"/>
      <c r="J1511"/>
      <c r="K1511"/>
      <c r="L1511"/>
      <c r="M1511"/>
      <c r="N1511"/>
      <c r="O1511"/>
    </row>
    <row r="1512" spans="2:15" x14ac:dyDescent="0.25">
      <c r="B1512"/>
      <c r="C1512"/>
      <c r="D1512"/>
      <c r="E1512"/>
      <c r="F1512"/>
      <c r="G1512"/>
      <c r="H1512"/>
      <c r="I1512"/>
      <c r="J1512"/>
      <c r="K1512"/>
      <c r="L1512"/>
      <c r="M1512"/>
      <c r="N1512"/>
      <c r="O1512"/>
    </row>
    <row r="1513" spans="2:15" x14ac:dyDescent="0.25">
      <c r="B1513"/>
      <c r="C1513"/>
      <c r="D1513"/>
      <c r="E1513"/>
      <c r="F1513"/>
      <c r="G1513"/>
      <c r="H1513"/>
      <c r="I1513"/>
      <c r="J1513"/>
      <c r="K1513"/>
      <c r="L1513"/>
      <c r="M1513"/>
      <c r="N1513"/>
      <c r="O1513"/>
    </row>
    <row r="1514" spans="2:15" x14ac:dyDescent="0.25">
      <c r="B1514"/>
      <c r="C1514"/>
      <c r="D1514"/>
      <c r="E1514"/>
      <c r="F1514"/>
      <c r="G1514"/>
      <c r="H1514"/>
      <c r="I1514"/>
      <c r="J1514"/>
      <c r="K1514"/>
      <c r="L1514"/>
      <c r="M1514"/>
      <c r="N1514"/>
      <c r="O1514"/>
    </row>
    <row r="1515" spans="2:15" x14ac:dyDescent="0.25">
      <c r="B1515"/>
      <c r="C1515"/>
      <c r="D1515"/>
      <c r="E1515"/>
      <c r="F1515"/>
      <c r="G1515"/>
      <c r="H1515"/>
      <c r="I1515"/>
      <c r="J1515"/>
      <c r="K1515"/>
      <c r="L1515"/>
      <c r="M1515"/>
      <c r="N1515"/>
      <c r="O1515"/>
    </row>
    <row r="1516" spans="2:15" x14ac:dyDescent="0.25">
      <c r="B1516"/>
      <c r="C1516"/>
      <c r="D1516"/>
      <c r="E1516"/>
      <c r="F1516"/>
      <c r="G1516"/>
      <c r="H1516"/>
      <c r="I1516"/>
      <c r="J1516"/>
      <c r="K1516"/>
      <c r="L1516"/>
      <c r="M1516"/>
      <c r="N1516"/>
      <c r="O1516"/>
    </row>
    <row r="1517" spans="2:15" x14ac:dyDescent="0.25">
      <c r="B1517"/>
      <c r="C1517"/>
      <c r="D1517"/>
      <c r="E1517"/>
      <c r="F1517"/>
      <c r="G1517"/>
      <c r="H1517"/>
      <c r="I1517"/>
      <c r="J1517"/>
      <c r="K1517"/>
      <c r="L1517"/>
      <c r="M1517"/>
      <c r="N1517"/>
      <c r="O1517"/>
    </row>
    <row r="1518" spans="2:15" x14ac:dyDescent="0.25">
      <c r="B1518"/>
      <c r="C1518"/>
      <c r="D1518"/>
      <c r="E1518"/>
      <c r="F1518"/>
      <c r="G1518"/>
      <c r="H1518"/>
      <c r="I1518"/>
      <c r="J1518"/>
      <c r="K1518"/>
      <c r="L1518"/>
      <c r="M1518"/>
      <c r="N1518"/>
      <c r="O1518"/>
    </row>
    <row r="1519" spans="2:15" x14ac:dyDescent="0.25">
      <c r="B1519"/>
      <c r="C1519"/>
      <c r="D1519"/>
      <c r="E1519"/>
      <c r="F1519"/>
      <c r="G1519"/>
      <c r="H1519"/>
      <c r="I1519"/>
      <c r="J1519"/>
      <c r="K1519"/>
      <c r="L1519"/>
      <c r="M1519"/>
      <c r="N1519"/>
      <c r="O1519"/>
    </row>
    <row r="1520" spans="2:15" x14ac:dyDescent="0.25">
      <c r="B1520"/>
      <c r="C1520"/>
      <c r="D1520"/>
      <c r="E1520"/>
      <c r="F1520"/>
      <c r="G1520"/>
      <c r="H1520"/>
      <c r="I1520"/>
      <c r="J1520"/>
      <c r="K1520"/>
      <c r="L1520"/>
      <c r="M1520"/>
      <c r="N1520"/>
      <c r="O1520"/>
    </row>
    <row r="1521" spans="2:15" x14ac:dyDescent="0.25">
      <c r="B1521"/>
      <c r="C1521"/>
      <c r="D1521"/>
      <c r="E1521"/>
      <c r="F1521"/>
      <c r="G1521"/>
      <c r="H1521"/>
      <c r="I1521"/>
      <c r="J1521"/>
      <c r="K1521"/>
      <c r="L1521"/>
      <c r="M1521"/>
      <c r="N1521"/>
      <c r="O1521"/>
    </row>
    <row r="1522" spans="2:15" x14ac:dyDescent="0.25">
      <c r="B1522"/>
      <c r="C1522"/>
      <c r="D1522"/>
      <c r="E1522"/>
      <c r="F1522"/>
      <c r="G1522"/>
      <c r="H1522"/>
      <c r="I1522"/>
      <c r="J1522"/>
      <c r="K1522"/>
      <c r="L1522"/>
      <c r="M1522"/>
      <c r="N1522"/>
      <c r="O1522"/>
    </row>
    <row r="1523" spans="2:15" x14ac:dyDescent="0.25">
      <c r="B1523"/>
      <c r="C1523"/>
      <c r="D1523"/>
      <c r="E1523"/>
      <c r="F1523"/>
      <c r="G1523"/>
      <c r="H1523"/>
      <c r="I1523"/>
      <c r="J1523"/>
      <c r="K1523"/>
      <c r="L1523"/>
      <c r="M1523"/>
      <c r="N1523"/>
      <c r="O1523"/>
    </row>
    <row r="1524" spans="2:15" x14ac:dyDescent="0.25">
      <c r="B1524"/>
      <c r="C1524"/>
      <c r="D1524"/>
      <c r="E1524"/>
      <c r="F1524"/>
      <c r="G1524"/>
      <c r="H1524"/>
      <c r="I1524"/>
      <c r="J1524"/>
      <c r="K1524"/>
      <c r="L1524"/>
      <c r="M1524"/>
      <c r="N1524"/>
      <c r="O1524"/>
    </row>
    <row r="1525" spans="2:15" x14ac:dyDescent="0.25">
      <c r="B1525"/>
      <c r="C1525"/>
      <c r="D1525"/>
      <c r="E1525"/>
      <c r="F1525"/>
      <c r="G1525"/>
      <c r="H1525"/>
      <c r="I1525"/>
      <c r="J1525"/>
      <c r="K1525"/>
      <c r="L1525"/>
      <c r="M1525"/>
      <c r="N1525"/>
      <c r="O1525"/>
    </row>
    <row r="1526" spans="2:15" x14ac:dyDescent="0.25">
      <c r="B1526"/>
      <c r="C1526"/>
      <c r="D1526"/>
      <c r="E1526"/>
      <c r="F1526"/>
      <c r="G1526"/>
      <c r="H1526"/>
      <c r="I1526"/>
      <c r="J1526"/>
      <c r="K1526"/>
      <c r="L1526"/>
      <c r="M1526"/>
      <c r="N1526"/>
      <c r="O1526"/>
    </row>
    <row r="1527" spans="2:15" x14ac:dyDescent="0.25">
      <c r="B1527"/>
      <c r="C1527"/>
      <c r="D1527"/>
      <c r="E1527"/>
      <c r="F1527"/>
      <c r="G1527"/>
      <c r="H1527"/>
      <c r="I1527"/>
      <c r="J1527"/>
      <c r="K1527"/>
      <c r="L1527"/>
      <c r="M1527"/>
      <c r="N1527"/>
      <c r="O1527"/>
    </row>
    <row r="1528" spans="2:15" x14ac:dyDescent="0.25">
      <c r="B1528"/>
      <c r="C1528"/>
      <c r="D1528"/>
      <c r="E1528"/>
      <c r="F1528"/>
      <c r="G1528"/>
      <c r="H1528"/>
      <c r="I1528"/>
      <c r="J1528"/>
      <c r="K1528"/>
      <c r="L1528"/>
      <c r="M1528"/>
      <c r="N1528"/>
      <c r="O1528"/>
    </row>
    <row r="1529" spans="2:15" x14ac:dyDescent="0.25">
      <c r="B1529"/>
      <c r="C1529"/>
      <c r="D1529"/>
      <c r="E1529"/>
      <c r="F1529"/>
      <c r="G1529"/>
      <c r="H1529"/>
      <c r="I1529"/>
      <c r="J1529"/>
      <c r="K1529"/>
      <c r="L1529"/>
      <c r="M1529"/>
      <c r="N1529"/>
      <c r="O1529"/>
    </row>
    <row r="1530" spans="2:15" x14ac:dyDescent="0.25">
      <c r="B1530"/>
      <c r="C1530"/>
      <c r="D1530"/>
      <c r="E1530"/>
      <c r="F1530"/>
      <c r="G1530"/>
      <c r="H1530"/>
      <c r="I1530"/>
      <c r="J1530"/>
      <c r="K1530"/>
      <c r="L1530"/>
      <c r="M1530"/>
      <c r="N1530"/>
      <c r="O1530"/>
    </row>
    <row r="1531" spans="2:15" x14ac:dyDescent="0.25">
      <c r="B1531"/>
      <c r="C1531"/>
      <c r="D1531"/>
      <c r="E1531"/>
      <c r="F1531"/>
      <c r="G1531"/>
      <c r="H1531"/>
      <c r="I1531"/>
      <c r="J1531"/>
      <c r="K1531"/>
      <c r="L1531"/>
      <c r="M1531"/>
      <c r="N1531"/>
      <c r="O1531"/>
    </row>
    <row r="1532" spans="2:15" x14ac:dyDescent="0.25">
      <c r="B1532"/>
      <c r="C1532"/>
      <c r="D1532"/>
      <c r="E1532"/>
      <c r="F1532"/>
      <c r="G1532"/>
      <c r="H1532"/>
      <c r="I1532"/>
      <c r="J1532"/>
      <c r="K1532"/>
      <c r="L1532"/>
      <c r="M1532"/>
      <c r="N1532"/>
      <c r="O1532"/>
    </row>
    <row r="1533" spans="2:15" x14ac:dyDescent="0.25">
      <c r="B1533"/>
      <c r="C1533"/>
      <c r="D1533"/>
      <c r="E1533"/>
      <c r="F1533"/>
      <c r="G1533"/>
      <c r="H1533"/>
      <c r="I1533"/>
      <c r="J1533"/>
      <c r="K1533"/>
      <c r="L1533"/>
      <c r="M1533"/>
      <c r="N1533"/>
      <c r="O1533"/>
    </row>
    <row r="1534" spans="2:15" x14ac:dyDescent="0.25">
      <c r="B1534"/>
      <c r="C1534"/>
      <c r="D1534"/>
      <c r="E1534"/>
      <c r="F1534"/>
      <c r="G1534"/>
      <c r="H1534"/>
      <c r="I1534"/>
      <c r="J1534"/>
      <c r="K1534"/>
      <c r="L1534"/>
      <c r="M1534"/>
      <c r="N1534"/>
      <c r="O1534"/>
    </row>
    <row r="1535" spans="2:15" x14ac:dyDescent="0.25">
      <c r="B1535"/>
      <c r="C1535"/>
      <c r="D1535"/>
      <c r="E1535"/>
      <c r="F1535"/>
      <c r="G1535"/>
      <c r="H1535"/>
      <c r="I1535"/>
      <c r="J1535"/>
      <c r="K1535"/>
      <c r="L1535"/>
      <c r="M1535"/>
      <c r="N1535"/>
      <c r="O1535"/>
    </row>
    <row r="1536" spans="2:15" x14ac:dyDescent="0.25">
      <c r="B1536"/>
      <c r="C1536"/>
      <c r="D1536"/>
      <c r="E1536"/>
      <c r="F1536"/>
      <c r="G1536"/>
      <c r="H1536"/>
      <c r="I1536"/>
      <c r="J1536"/>
      <c r="K1536"/>
      <c r="L1536"/>
      <c r="M1536"/>
      <c r="N1536"/>
      <c r="O1536"/>
    </row>
    <row r="1537" spans="2:15" x14ac:dyDescent="0.25">
      <c r="B1537"/>
      <c r="C1537"/>
      <c r="D1537"/>
      <c r="E1537"/>
      <c r="F1537"/>
      <c r="G1537"/>
      <c r="H1537"/>
      <c r="I1537"/>
      <c r="J1537"/>
      <c r="K1537"/>
      <c r="L1537"/>
      <c r="M1537"/>
      <c r="N1537"/>
      <c r="O1537"/>
    </row>
    <row r="1538" spans="2:15" x14ac:dyDescent="0.25">
      <c r="B1538"/>
      <c r="C1538"/>
      <c r="D1538"/>
      <c r="E1538"/>
      <c r="F1538"/>
      <c r="G1538"/>
      <c r="H1538"/>
      <c r="I1538"/>
      <c r="J1538"/>
      <c r="K1538"/>
      <c r="L1538"/>
      <c r="M1538"/>
      <c r="N1538"/>
      <c r="O1538"/>
    </row>
    <row r="1539" spans="2:15" x14ac:dyDescent="0.25">
      <c r="B1539"/>
      <c r="C1539"/>
      <c r="D1539"/>
      <c r="E1539"/>
      <c r="F1539"/>
      <c r="G1539"/>
      <c r="H1539"/>
      <c r="I1539"/>
      <c r="J1539"/>
      <c r="K1539"/>
      <c r="L1539"/>
      <c r="M1539"/>
      <c r="N1539"/>
      <c r="O1539"/>
    </row>
    <row r="1540" spans="2:15" x14ac:dyDescent="0.25">
      <c r="B1540"/>
      <c r="C1540"/>
      <c r="D1540"/>
      <c r="E1540"/>
      <c r="F1540"/>
      <c r="G1540"/>
      <c r="H1540"/>
      <c r="I1540"/>
      <c r="J1540"/>
      <c r="K1540"/>
      <c r="L1540"/>
      <c r="M1540"/>
      <c r="N1540"/>
      <c r="O1540"/>
    </row>
    <row r="1541" spans="2:15" x14ac:dyDescent="0.25">
      <c r="B1541"/>
      <c r="C1541"/>
      <c r="D1541"/>
      <c r="E1541"/>
      <c r="F1541"/>
      <c r="G1541"/>
      <c r="H1541"/>
      <c r="I1541"/>
      <c r="J1541"/>
      <c r="K1541"/>
      <c r="L1541"/>
      <c r="M1541"/>
      <c r="N1541"/>
      <c r="O1541"/>
    </row>
    <row r="1542" spans="2:15" x14ac:dyDescent="0.25">
      <c r="B1542"/>
      <c r="C1542"/>
      <c r="D1542"/>
      <c r="E1542"/>
      <c r="F1542"/>
      <c r="G1542"/>
      <c r="H1542"/>
      <c r="I1542"/>
      <c r="J1542"/>
      <c r="K1542"/>
      <c r="L1542"/>
      <c r="M1542"/>
      <c r="N1542"/>
      <c r="O1542"/>
    </row>
    <row r="1543" spans="2:15" x14ac:dyDescent="0.25">
      <c r="B1543"/>
      <c r="C1543"/>
      <c r="D1543"/>
      <c r="E1543"/>
      <c r="F1543"/>
      <c r="G1543"/>
      <c r="H1543"/>
      <c r="I1543"/>
      <c r="J1543"/>
      <c r="K1543"/>
      <c r="L1543"/>
      <c r="M1543"/>
      <c r="N1543"/>
      <c r="O1543"/>
    </row>
    <row r="1544" spans="2:15" x14ac:dyDescent="0.25">
      <c r="B1544"/>
      <c r="C1544"/>
      <c r="D1544"/>
      <c r="E1544"/>
      <c r="F1544"/>
      <c r="G1544"/>
      <c r="H1544"/>
      <c r="I1544"/>
      <c r="J1544"/>
      <c r="K1544"/>
      <c r="L1544"/>
      <c r="M1544"/>
      <c r="N1544"/>
      <c r="O1544"/>
    </row>
    <row r="1545" spans="2:15" x14ac:dyDescent="0.25">
      <c r="B1545"/>
      <c r="C1545"/>
      <c r="D1545"/>
      <c r="E1545"/>
      <c r="F1545"/>
      <c r="G1545"/>
      <c r="H1545"/>
      <c r="I1545"/>
      <c r="J1545"/>
      <c r="K1545"/>
      <c r="L1545"/>
      <c r="M1545"/>
      <c r="N1545"/>
      <c r="O1545"/>
    </row>
    <row r="1546" spans="2:15" x14ac:dyDescent="0.25">
      <c r="B1546"/>
      <c r="C1546"/>
      <c r="D1546"/>
      <c r="E1546"/>
      <c r="F1546"/>
      <c r="G1546"/>
      <c r="H1546"/>
      <c r="I1546"/>
      <c r="J1546"/>
      <c r="K1546"/>
      <c r="L1546"/>
      <c r="M1546"/>
      <c r="N1546"/>
      <c r="O1546"/>
    </row>
    <row r="1547" spans="2:15" x14ac:dyDescent="0.25">
      <c r="B1547"/>
      <c r="C1547"/>
      <c r="D1547"/>
      <c r="E1547"/>
      <c r="F1547"/>
      <c r="G1547"/>
      <c r="H1547"/>
      <c r="I1547"/>
      <c r="J1547"/>
      <c r="K1547"/>
      <c r="L1547"/>
      <c r="M1547"/>
      <c r="N1547"/>
      <c r="O1547"/>
    </row>
    <row r="1548" spans="2:15" x14ac:dyDescent="0.25">
      <c r="B1548"/>
      <c r="C1548"/>
      <c r="D1548"/>
      <c r="E1548"/>
      <c r="F1548"/>
      <c r="G1548"/>
      <c r="H1548"/>
      <c r="I1548"/>
      <c r="J1548"/>
      <c r="K1548"/>
      <c r="L1548"/>
      <c r="M1548"/>
      <c r="N1548"/>
      <c r="O1548"/>
    </row>
    <row r="1549" spans="2:15" x14ac:dyDescent="0.25">
      <c r="B1549"/>
      <c r="C1549"/>
      <c r="D1549"/>
      <c r="E1549"/>
      <c r="F1549"/>
      <c r="G1549"/>
      <c r="H1549"/>
      <c r="I1549"/>
      <c r="J1549"/>
      <c r="K1549"/>
      <c r="L1549"/>
      <c r="M1549"/>
      <c r="N1549"/>
      <c r="O1549"/>
    </row>
    <row r="1550" spans="2:15" x14ac:dyDescent="0.25">
      <c r="B1550"/>
      <c r="C1550"/>
      <c r="D1550"/>
      <c r="E1550"/>
      <c r="F1550"/>
      <c r="G1550"/>
      <c r="H1550"/>
      <c r="I1550"/>
      <c r="J1550"/>
      <c r="K1550"/>
      <c r="L1550"/>
      <c r="M1550"/>
      <c r="N1550"/>
      <c r="O1550"/>
    </row>
    <row r="1551" spans="2:15" x14ac:dyDescent="0.25">
      <c r="B1551"/>
      <c r="C1551"/>
      <c r="D1551"/>
      <c r="E1551"/>
      <c r="F1551"/>
      <c r="G1551"/>
      <c r="H1551"/>
      <c r="I1551"/>
      <c r="J1551"/>
      <c r="K1551"/>
      <c r="L1551"/>
      <c r="M1551"/>
      <c r="N1551"/>
      <c r="O1551"/>
    </row>
    <row r="1552" spans="2:15" x14ac:dyDescent="0.25">
      <c r="B1552"/>
      <c r="C1552"/>
      <c r="D1552"/>
      <c r="E1552"/>
      <c r="F1552"/>
      <c r="G1552"/>
      <c r="H1552"/>
      <c r="I1552"/>
      <c r="J1552"/>
      <c r="K1552"/>
      <c r="L1552"/>
      <c r="M1552"/>
      <c r="N1552"/>
      <c r="O1552"/>
    </row>
    <row r="1553" spans="2:15" x14ac:dyDescent="0.25">
      <c r="B1553"/>
      <c r="C1553"/>
      <c r="D1553"/>
      <c r="E1553"/>
      <c r="F1553"/>
      <c r="G1553"/>
      <c r="H1553"/>
      <c r="I1553"/>
      <c r="J1553"/>
      <c r="K1553"/>
      <c r="L1553"/>
      <c r="M1553"/>
      <c r="N1553"/>
      <c r="O1553"/>
    </row>
    <row r="1554" spans="2:15" x14ac:dyDescent="0.25">
      <c r="B1554"/>
      <c r="C1554"/>
      <c r="D1554"/>
      <c r="E1554"/>
      <c r="F1554"/>
      <c r="G1554"/>
      <c r="H1554"/>
      <c r="I1554"/>
      <c r="J1554"/>
      <c r="K1554"/>
      <c r="L1554"/>
      <c r="M1554"/>
      <c r="N1554"/>
      <c r="O1554"/>
    </row>
    <row r="1555" spans="2:15" x14ac:dyDescent="0.25">
      <c r="B1555"/>
      <c r="C1555"/>
      <c r="D1555"/>
      <c r="E1555"/>
      <c r="F1555"/>
      <c r="G1555"/>
      <c r="H1555"/>
      <c r="I1555"/>
      <c r="J1555"/>
      <c r="K1555"/>
      <c r="L1555"/>
      <c r="M1555"/>
      <c r="N1555"/>
      <c r="O1555"/>
    </row>
    <row r="1556" spans="2:15" x14ac:dyDescent="0.25">
      <c r="B1556"/>
      <c r="C1556"/>
      <c r="D1556"/>
      <c r="E1556"/>
      <c r="F1556"/>
      <c r="G1556"/>
      <c r="H1556"/>
      <c r="I1556"/>
      <c r="J1556"/>
      <c r="K1556"/>
      <c r="L1556"/>
      <c r="M1556"/>
      <c r="N1556"/>
      <c r="O1556"/>
    </row>
    <row r="1557" spans="2:15" x14ac:dyDescent="0.25">
      <c r="B1557"/>
      <c r="C1557"/>
      <c r="D1557"/>
      <c r="E1557"/>
      <c r="F1557"/>
      <c r="G1557"/>
      <c r="H1557"/>
      <c r="I1557"/>
      <c r="J1557"/>
      <c r="K1557"/>
      <c r="L1557"/>
      <c r="M1557"/>
      <c r="N1557"/>
      <c r="O1557"/>
    </row>
    <row r="1558" spans="2:15" x14ac:dyDescent="0.25">
      <c r="B1558"/>
      <c r="C1558"/>
      <c r="D1558"/>
      <c r="E1558"/>
      <c r="F1558"/>
      <c r="G1558"/>
      <c r="H1558"/>
      <c r="I1558"/>
      <c r="J1558"/>
      <c r="K1558"/>
      <c r="L1558"/>
      <c r="M1558"/>
      <c r="N1558"/>
      <c r="O1558"/>
    </row>
    <row r="1559" spans="2:15" x14ac:dyDescent="0.25">
      <c r="B1559"/>
      <c r="C1559"/>
      <c r="D1559"/>
      <c r="E1559"/>
      <c r="F1559"/>
      <c r="G1559"/>
      <c r="H1559"/>
      <c r="I1559"/>
      <c r="J1559"/>
      <c r="K1559"/>
      <c r="L1559"/>
      <c r="M1559"/>
      <c r="N1559"/>
      <c r="O1559"/>
    </row>
    <row r="1560" spans="2:15" x14ac:dyDescent="0.25">
      <c r="B1560"/>
      <c r="C1560"/>
      <c r="D1560"/>
      <c r="E1560"/>
      <c r="F1560"/>
      <c r="G1560"/>
      <c r="H1560"/>
      <c r="I1560"/>
      <c r="J1560"/>
      <c r="K1560"/>
      <c r="L1560"/>
      <c r="M1560"/>
      <c r="N1560"/>
      <c r="O1560"/>
    </row>
    <row r="1561" spans="2:15" x14ac:dyDescent="0.25">
      <c r="B1561"/>
      <c r="C1561"/>
      <c r="D1561"/>
      <c r="E1561"/>
      <c r="F1561"/>
      <c r="G1561"/>
      <c r="H1561"/>
      <c r="I1561"/>
      <c r="J1561"/>
      <c r="K1561"/>
      <c r="L1561"/>
      <c r="M1561"/>
      <c r="N1561"/>
      <c r="O1561"/>
    </row>
    <row r="1562" spans="2:15" x14ac:dyDescent="0.25">
      <c r="B1562"/>
      <c r="C1562"/>
      <c r="D1562"/>
      <c r="E1562"/>
      <c r="F1562"/>
      <c r="G1562"/>
      <c r="H1562"/>
      <c r="I1562"/>
      <c r="J1562"/>
      <c r="K1562"/>
      <c r="L1562"/>
      <c r="M1562"/>
      <c r="N1562"/>
      <c r="O1562"/>
    </row>
    <row r="1563" spans="2:15" x14ac:dyDescent="0.25">
      <c r="B1563"/>
      <c r="C1563"/>
      <c r="D1563"/>
      <c r="E1563"/>
      <c r="F1563"/>
      <c r="G1563"/>
      <c r="H1563"/>
      <c r="I1563"/>
      <c r="J1563"/>
      <c r="K1563"/>
      <c r="L1563"/>
      <c r="M1563"/>
      <c r="N1563"/>
      <c r="O1563"/>
    </row>
    <row r="1564" spans="2:15" x14ac:dyDescent="0.25">
      <c r="B1564"/>
      <c r="C1564"/>
      <c r="D1564"/>
      <c r="E1564"/>
      <c r="F1564"/>
      <c r="G1564"/>
      <c r="H1564"/>
      <c r="I1564"/>
      <c r="J1564"/>
      <c r="K1564"/>
      <c r="L1564"/>
      <c r="M1564"/>
      <c r="N1564"/>
      <c r="O1564"/>
    </row>
    <row r="1565" spans="2:15" x14ac:dyDescent="0.25">
      <c r="B1565"/>
      <c r="C1565"/>
      <c r="D1565"/>
      <c r="E1565"/>
      <c r="F1565"/>
      <c r="G1565"/>
      <c r="H1565"/>
      <c r="I1565"/>
      <c r="J1565"/>
      <c r="K1565"/>
      <c r="L1565"/>
      <c r="M1565"/>
      <c r="N1565"/>
      <c r="O1565"/>
    </row>
    <row r="1566" spans="2:15" x14ac:dyDescent="0.25">
      <c r="B1566"/>
      <c r="C1566"/>
      <c r="D1566"/>
      <c r="E1566"/>
      <c r="F1566"/>
      <c r="G1566"/>
      <c r="H1566"/>
      <c r="I1566"/>
      <c r="J1566"/>
      <c r="K1566"/>
      <c r="L1566"/>
      <c r="M1566"/>
      <c r="N1566"/>
      <c r="O1566"/>
    </row>
    <row r="1567" spans="2:15" x14ac:dyDescent="0.25">
      <c r="B1567"/>
      <c r="C1567"/>
      <c r="D1567"/>
      <c r="E1567"/>
      <c r="F1567"/>
      <c r="G1567"/>
      <c r="H1567"/>
      <c r="I1567"/>
      <c r="J1567"/>
      <c r="K1567"/>
      <c r="L1567"/>
      <c r="M1567"/>
      <c r="N1567"/>
      <c r="O1567"/>
    </row>
    <row r="1568" spans="2:15" x14ac:dyDescent="0.25">
      <c r="B1568"/>
      <c r="C1568"/>
      <c r="D1568"/>
      <c r="E1568"/>
      <c r="F1568"/>
      <c r="G1568"/>
      <c r="H1568"/>
      <c r="I1568"/>
      <c r="J1568"/>
      <c r="K1568"/>
      <c r="L1568"/>
      <c r="M1568"/>
      <c r="N1568"/>
      <c r="O1568"/>
    </row>
    <row r="1569" spans="2:15" x14ac:dyDescent="0.25">
      <c r="B1569"/>
      <c r="C1569"/>
      <c r="D1569"/>
      <c r="E1569"/>
      <c r="F1569"/>
      <c r="G1569"/>
      <c r="H1569"/>
      <c r="I1569"/>
      <c r="J1569"/>
      <c r="K1569"/>
      <c r="L1569"/>
      <c r="M1569"/>
      <c r="N1569"/>
      <c r="O1569"/>
    </row>
    <row r="1570" spans="2:15" x14ac:dyDescent="0.25">
      <c r="B1570"/>
      <c r="C1570"/>
      <c r="D1570"/>
      <c r="E1570"/>
      <c r="F1570"/>
      <c r="G1570"/>
      <c r="H1570"/>
      <c r="I1570"/>
      <c r="J1570"/>
      <c r="K1570"/>
      <c r="L1570"/>
      <c r="M1570"/>
      <c r="N1570"/>
      <c r="O1570"/>
    </row>
    <row r="1571" spans="2:15" x14ac:dyDescent="0.25">
      <c r="B1571"/>
      <c r="C1571"/>
      <c r="D1571"/>
      <c r="E1571"/>
      <c r="F1571"/>
      <c r="G1571"/>
      <c r="H1571"/>
      <c r="I1571"/>
      <c r="J1571"/>
      <c r="K1571"/>
      <c r="L1571"/>
      <c r="M1571"/>
      <c r="N1571"/>
      <c r="O1571"/>
    </row>
    <row r="1572" spans="2:15" x14ac:dyDescent="0.25">
      <c r="B1572"/>
      <c r="C1572"/>
      <c r="D1572"/>
      <c r="E1572"/>
      <c r="F1572"/>
      <c r="G1572"/>
      <c r="H1572"/>
      <c r="I1572"/>
      <c r="J1572"/>
      <c r="K1572"/>
      <c r="L1572"/>
      <c r="M1572"/>
      <c r="N1572"/>
      <c r="O1572"/>
    </row>
    <row r="1573" spans="2:15" x14ac:dyDescent="0.25">
      <c r="B1573"/>
      <c r="C1573"/>
      <c r="D1573"/>
      <c r="E1573"/>
      <c r="F1573"/>
      <c r="G1573"/>
      <c r="H1573"/>
      <c r="I1573"/>
      <c r="J1573"/>
      <c r="K1573"/>
      <c r="L1573"/>
      <c r="M1573"/>
      <c r="N1573"/>
      <c r="O1573"/>
    </row>
    <row r="1574" spans="2:15" x14ac:dyDescent="0.25">
      <c r="B1574"/>
      <c r="C1574"/>
      <c r="D1574"/>
      <c r="E1574"/>
      <c r="F1574"/>
      <c r="G1574"/>
      <c r="H1574"/>
      <c r="I1574"/>
      <c r="J1574"/>
      <c r="K1574"/>
      <c r="L1574"/>
      <c r="M1574"/>
      <c r="N1574"/>
      <c r="O1574"/>
    </row>
    <row r="1575" spans="2:15" x14ac:dyDescent="0.25">
      <c r="B1575"/>
      <c r="C1575"/>
      <c r="D1575"/>
      <c r="E1575"/>
      <c r="F1575"/>
      <c r="G1575"/>
      <c r="H1575"/>
      <c r="I1575"/>
      <c r="J1575"/>
      <c r="K1575"/>
      <c r="L1575"/>
      <c r="M1575"/>
      <c r="N1575"/>
      <c r="O1575"/>
    </row>
    <row r="1576" spans="2:15" x14ac:dyDescent="0.25">
      <c r="B1576"/>
      <c r="C1576"/>
      <c r="D1576"/>
      <c r="E1576"/>
      <c r="F1576"/>
      <c r="G1576"/>
      <c r="H1576"/>
      <c r="I1576"/>
      <c r="J1576"/>
      <c r="K1576"/>
      <c r="L1576"/>
      <c r="M1576"/>
      <c r="N1576"/>
      <c r="O1576"/>
    </row>
    <row r="1577" spans="2:15" x14ac:dyDescent="0.25">
      <c r="B1577"/>
      <c r="C1577"/>
      <c r="D1577"/>
      <c r="E1577"/>
      <c r="F1577"/>
      <c r="G1577"/>
      <c r="H1577"/>
      <c r="I1577"/>
      <c r="J1577"/>
      <c r="K1577"/>
      <c r="L1577"/>
      <c r="M1577"/>
      <c r="N1577"/>
      <c r="O1577"/>
    </row>
  </sheetData>
  <sheetProtection sort="0" autoFilter="0" pivotTables="0"/>
  <hyperlinks>
    <hyperlink ref="B1" location="Start!A1" display="Zurück" xr:uid="{00000000-0004-0000-0100-000000000000}"/>
  </hyperlinks>
  <pageMargins left="0.7" right="0.7" top="0.78740157499999996" bottom="0.78740157499999996"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E19:E20"/>
  <sheetViews>
    <sheetView workbookViewId="0">
      <selection activeCell="E19" sqref="E19"/>
      <pivotSelection pane="bottomRight" showHeader="1" extendable="1" activeRow="18" activeCol="4" previousRow="18" previousCol="4" click="1" r:id="rId1">
        <pivotArea dataOnly="0" outline="0" axis="axisValues" fieldPosition="0"/>
      </pivotSelection>
    </sheetView>
  </sheetViews>
  <sheetFormatPr baseColWidth="10" defaultRowHeight="15" x14ac:dyDescent="0.25"/>
  <cols>
    <col min="5" max="5" width="17.140625" bestFit="1" customWidth="1"/>
  </cols>
  <sheetData>
    <row r="19" spans="5:5" x14ac:dyDescent="0.25">
      <c r="E19" t="s">
        <v>2</v>
      </c>
    </row>
    <row r="20" spans="5:5" x14ac:dyDescent="0.25">
      <c r="E20" s="24">
        <v>-9988681.8513999991</v>
      </c>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2"/>
  <dimension ref="B1:B3"/>
  <sheetViews>
    <sheetView workbookViewId="0">
      <pane ySplit="3" topLeftCell="A4" activePane="bottomLeft" state="frozen"/>
      <selection pane="bottomLeft" activeCell="B1" sqref="B1"/>
    </sheetView>
  </sheetViews>
  <sheetFormatPr baseColWidth="10" defaultRowHeight="15" x14ac:dyDescent="0.25"/>
  <cols>
    <col min="1" max="1" width="1.7109375" style="1" customWidth="1"/>
    <col min="2" max="16384" width="11.42578125" style="1"/>
  </cols>
  <sheetData>
    <row r="1" spans="2:2" s="4" customFormat="1" x14ac:dyDescent="0.25">
      <c r="B1" s="10" t="s">
        <v>21</v>
      </c>
    </row>
    <row r="2" spans="2:2" customFormat="1" ht="54" customHeight="1" x14ac:dyDescent="0.25">
      <c r="B2" s="7" t="s">
        <v>9</v>
      </c>
    </row>
    <row r="3" spans="2:2" customFormat="1" x14ac:dyDescent="0.25">
      <c r="B3" t="s">
        <v>7</v>
      </c>
    </row>
  </sheetData>
  <hyperlinks>
    <hyperlink ref="B1" location="Start!A1" display="Zurück" xr:uid="{00000000-0004-0000-0300-000000000000}"/>
  </hyperlinks>
  <pageMargins left="0.7" right="0.7" top="0.78740157499999996" bottom="0.78740157499999996" header="0.3" footer="0.3"/>
  <pageSetup paperSize="9" orientation="portrait" r:id="rId1"/>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3"/>
  <dimension ref="B1:O11"/>
  <sheetViews>
    <sheetView workbookViewId="0">
      <pane ySplit="4" topLeftCell="A5" activePane="bottomLeft" state="frozen"/>
      <selection pane="bottomLeft" activeCell="J8" sqref="J8"/>
    </sheetView>
  </sheetViews>
  <sheetFormatPr baseColWidth="10" defaultRowHeight="15" x14ac:dyDescent="0.25"/>
  <cols>
    <col min="1" max="1" width="4" customWidth="1"/>
    <col min="2" max="2" width="39.85546875" bestFit="1" customWidth="1"/>
    <col min="3" max="3" width="23.7109375" bestFit="1" customWidth="1"/>
    <col min="4" max="14" width="11.85546875" bestFit="1" customWidth="1"/>
    <col min="15" max="15" width="15.5703125" bestFit="1" customWidth="1"/>
  </cols>
  <sheetData>
    <row r="1" spans="2:15" s="4" customFormat="1" x14ac:dyDescent="0.25">
      <c r="B1" s="10" t="s">
        <v>21</v>
      </c>
    </row>
    <row r="2" spans="2:15" ht="48" customHeight="1" x14ac:dyDescent="0.25">
      <c r="B2" s="7" t="s">
        <v>8</v>
      </c>
    </row>
    <row r="3" spans="2:15" x14ac:dyDescent="0.25">
      <c r="B3" t="s">
        <v>7</v>
      </c>
    </row>
    <row r="5" spans="2:15" x14ac:dyDescent="0.25">
      <c r="B5" s="5" t="s">
        <v>2</v>
      </c>
      <c r="C5" s="5" t="s">
        <v>3</v>
      </c>
    </row>
    <row r="6" spans="2:15" x14ac:dyDescent="0.25">
      <c r="B6" s="5" t="s">
        <v>1</v>
      </c>
      <c r="C6">
        <v>1</v>
      </c>
      <c r="D6">
        <v>2</v>
      </c>
      <c r="E6">
        <v>3</v>
      </c>
      <c r="F6">
        <v>4</v>
      </c>
      <c r="G6">
        <v>5</v>
      </c>
      <c r="H6">
        <v>6</v>
      </c>
      <c r="I6">
        <v>7</v>
      </c>
      <c r="J6">
        <v>8</v>
      </c>
      <c r="K6">
        <v>9</v>
      </c>
      <c r="L6">
        <v>10</v>
      </c>
      <c r="M6">
        <v>11</v>
      </c>
      <c r="N6">
        <v>12</v>
      </c>
      <c r="O6" t="s">
        <v>4</v>
      </c>
    </row>
    <row r="7" spans="2:15" x14ac:dyDescent="0.25">
      <c r="B7" s="3" t="s">
        <v>28</v>
      </c>
      <c r="C7" s="2">
        <v>-62434379.609999999</v>
      </c>
      <c r="D7" s="2">
        <v>-62175909.899999999</v>
      </c>
      <c r="E7" s="2">
        <v>-63797964.780000001</v>
      </c>
      <c r="F7" s="2">
        <v>-63469823.990000002</v>
      </c>
      <c r="G7" s="2">
        <v>-63182065.939999998</v>
      </c>
      <c r="H7" s="2">
        <v>-63255706.880000003</v>
      </c>
      <c r="I7" s="2">
        <v>-64785936.439999998</v>
      </c>
      <c r="J7" s="2">
        <v>-64791132.979999997</v>
      </c>
      <c r="K7" s="2">
        <v>-63743929.219999999</v>
      </c>
      <c r="L7" s="2">
        <v>-63562886.299999997</v>
      </c>
      <c r="M7" s="2">
        <v>-63129455.32</v>
      </c>
      <c r="N7" s="2">
        <v>-62112883</v>
      </c>
      <c r="O7" s="2">
        <v>-760442074.36000001</v>
      </c>
    </row>
    <row r="8" spans="2:15" x14ac:dyDescent="0.25">
      <c r="B8" s="14" t="s">
        <v>29</v>
      </c>
      <c r="C8" s="2">
        <v>-62434379.609999999</v>
      </c>
      <c r="D8" s="2">
        <v>-62175909.899999999</v>
      </c>
      <c r="E8" s="2">
        <v>-63797964.780000001</v>
      </c>
      <c r="F8" s="2">
        <v>-63469823.990000002</v>
      </c>
      <c r="G8" s="2">
        <v>-63182065.939999998</v>
      </c>
      <c r="H8" s="2">
        <v>-63255706.880000003</v>
      </c>
      <c r="I8" s="2">
        <v>-64785936.439999998</v>
      </c>
      <c r="J8" s="2">
        <v>-64791132.979999997</v>
      </c>
      <c r="K8" s="2">
        <v>-63743929.219999999</v>
      </c>
      <c r="L8" s="2">
        <v>-63562886.299999997</v>
      </c>
      <c r="M8" s="2">
        <v>-63129455.32</v>
      </c>
      <c r="N8" s="2">
        <v>-62112883</v>
      </c>
      <c r="O8" s="2">
        <v>-760442074.36000001</v>
      </c>
    </row>
    <row r="9" spans="2:15" x14ac:dyDescent="0.25">
      <c r="B9" s="3" t="s">
        <v>30</v>
      </c>
      <c r="C9" s="2">
        <v>-75717607.349999994</v>
      </c>
      <c r="D9" s="2">
        <v>-75620364.329999998</v>
      </c>
      <c r="E9" s="2">
        <v>-75123690.069999993</v>
      </c>
      <c r="F9" s="2">
        <v>-75009113.680000007</v>
      </c>
      <c r="G9" s="2">
        <v>-75107155.650000006</v>
      </c>
      <c r="H9" s="2">
        <v>-74778613.959999993</v>
      </c>
      <c r="I9" s="2">
        <v>-75102959.450000003</v>
      </c>
      <c r="J9" s="2">
        <v>-75716128.790000007</v>
      </c>
      <c r="K9" s="2">
        <v>-75049137.290000007</v>
      </c>
      <c r="L9" s="2">
        <v>-75191049.269999996</v>
      </c>
      <c r="M9" s="2">
        <v>-75375620.120000005</v>
      </c>
      <c r="N9" s="2">
        <v>-74812164.689999998</v>
      </c>
      <c r="O9" s="2">
        <v>-902603604.64999998</v>
      </c>
    </row>
    <row r="10" spans="2:15" x14ac:dyDescent="0.25">
      <c r="B10" s="14" t="s">
        <v>29</v>
      </c>
      <c r="C10" s="2">
        <v>-75717607.349999994</v>
      </c>
      <c r="D10" s="2">
        <v>-75620364.329999998</v>
      </c>
      <c r="E10" s="2">
        <v>-75123690.069999993</v>
      </c>
      <c r="F10" s="2">
        <v>-75009113.680000007</v>
      </c>
      <c r="G10" s="2">
        <v>-75107155.650000006</v>
      </c>
      <c r="H10" s="2">
        <v>-74778613.959999993</v>
      </c>
      <c r="I10" s="2">
        <v>-75102959.450000003</v>
      </c>
      <c r="J10" s="2">
        <v>-75716128.790000007</v>
      </c>
      <c r="K10" s="2">
        <v>-75049137.290000007</v>
      </c>
      <c r="L10" s="2">
        <v>-75191049.269999996</v>
      </c>
      <c r="M10" s="2">
        <v>-75375620.120000005</v>
      </c>
      <c r="N10" s="2">
        <v>-74812164.689999998</v>
      </c>
      <c r="O10" s="2">
        <v>-902603604.64999998</v>
      </c>
    </row>
    <row r="11" spans="2:15" x14ac:dyDescent="0.25">
      <c r="B11" s="3" t="s">
        <v>4</v>
      </c>
      <c r="C11" s="2">
        <v>-138151986.96000001</v>
      </c>
      <c r="D11" s="2">
        <v>-137796274.22999999</v>
      </c>
      <c r="E11" s="2">
        <v>-138921654.84999999</v>
      </c>
      <c r="F11" s="2">
        <v>-138478937.66999999</v>
      </c>
      <c r="G11" s="2">
        <v>-138289221.59</v>
      </c>
      <c r="H11" s="2">
        <v>-138034320.84</v>
      </c>
      <c r="I11" s="2">
        <v>-139888895.88999999</v>
      </c>
      <c r="J11" s="2">
        <v>-140507261.77000001</v>
      </c>
      <c r="K11" s="2">
        <v>-138793066.50999999</v>
      </c>
      <c r="L11" s="2">
        <v>-138753935.56999999</v>
      </c>
      <c r="M11" s="2">
        <v>-138505075.44</v>
      </c>
      <c r="N11" s="2">
        <v>-136925047.69</v>
      </c>
      <c r="O11" s="2">
        <v>-1663045679.01</v>
      </c>
    </row>
  </sheetData>
  <hyperlinks>
    <hyperlink ref="B1" location="Start!A1" display="Zurück" xr:uid="{00000000-0004-0000-0400-000000000000}"/>
  </hyperlinks>
  <pageMargins left="0.7" right="0.7" top="0.78740157499999996" bottom="0.78740157499999996"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B2:Q73"/>
  <sheetViews>
    <sheetView tabSelected="1" topLeftCell="A27" workbookViewId="0">
      <selection activeCell="E27" sqref="E27"/>
    </sheetView>
  </sheetViews>
  <sheetFormatPr baseColWidth="10" defaultRowHeight="15" x14ac:dyDescent="0.25"/>
  <cols>
    <col min="1" max="1" width="2.5703125" customWidth="1"/>
    <col min="2" max="2" width="23.28515625" customWidth="1"/>
    <col min="3" max="3" width="15.42578125" bestFit="1" customWidth="1"/>
    <col min="5" max="5" width="15.42578125" bestFit="1" customWidth="1"/>
    <col min="6" max="6" width="50.5703125" customWidth="1"/>
    <col min="7" max="7" width="10.140625" customWidth="1"/>
    <col min="8" max="8" width="24.42578125" style="19" customWidth="1"/>
    <col min="9" max="9" width="82.42578125" customWidth="1"/>
    <col min="10" max="10" width="14.7109375" customWidth="1"/>
    <col min="13" max="13" width="15.42578125" customWidth="1"/>
  </cols>
  <sheetData>
    <row r="2" spans="2:17" ht="26.25" x14ac:dyDescent="0.25">
      <c r="B2" s="7" t="s">
        <v>47</v>
      </c>
    </row>
    <row r="3" spans="2:17" x14ac:dyDescent="0.25">
      <c r="B3" t="s">
        <v>48</v>
      </c>
    </row>
    <row r="4" spans="2:17" x14ac:dyDescent="0.25">
      <c r="B4" t="s">
        <v>49</v>
      </c>
    </row>
    <row r="7" spans="2:17" ht="26.25" x14ac:dyDescent="0.4">
      <c r="B7" s="6" t="s">
        <v>58</v>
      </c>
    </row>
    <row r="8" spans="2:17" x14ac:dyDescent="0.25">
      <c r="B8" s="15" t="s">
        <v>56</v>
      </c>
      <c r="C8" s="15" t="s">
        <v>55</v>
      </c>
      <c r="D8" s="15"/>
      <c r="E8" s="15"/>
      <c r="F8" s="15"/>
      <c r="G8" s="15"/>
      <c r="H8" s="20"/>
      <c r="I8" s="15" t="s">
        <v>57</v>
      </c>
      <c r="J8" s="15"/>
      <c r="K8" s="15"/>
      <c r="L8" s="15"/>
      <c r="M8" s="15"/>
      <c r="N8" s="15"/>
      <c r="O8" s="15"/>
      <c r="P8" s="15"/>
      <c r="Q8" s="15"/>
    </row>
    <row r="9" spans="2:17" x14ac:dyDescent="0.25">
      <c r="B9" t="s">
        <v>42</v>
      </c>
      <c r="C9" t="s">
        <v>42</v>
      </c>
      <c r="I9" t="s">
        <v>43</v>
      </c>
    </row>
    <row r="10" spans="2:17" x14ac:dyDescent="0.25">
      <c r="I10" t="s">
        <v>41</v>
      </c>
    </row>
    <row r="12" spans="2:17" ht="26.25" x14ac:dyDescent="0.4">
      <c r="B12" s="6" t="s">
        <v>59</v>
      </c>
    </row>
    <row r="13" spans="2:17" x14ac:dyDescent="0.25">
      <c r="B13" s="15" t="s">
        <v>56</v>
      </c>
      <c r="C13" s="15" t="s">
        <v>55</v>
      </c>
      <c r="D13" s="15"/>
      <c r="E13" s="15"/>
      <c r="F13" s="15"/>
      <c r="G13" s="15"/>
      <c r="H13" s="20" t="s">
        <v>88</v>
      </c>
      <c r="I13" s="15" t="s">
        <v>89</v>
      </c>
      <c r="J13" s="15" t="s">
        <v>85</v>
      </c>
      <c r="K13" s="15"/>
      <c r="L13" s="15"/>
      <c r="M13" s="15"/>
      <c r="N13" s="15"/>
      <c r="O13" s="15"/>
      <c r="P13" s="15"/>
      <c r="Q13" s="15"/>
    </row>
    <row r="16" spans="2:17" ht="18.75" x14ac:dyDescent="0.3">
      <c r="B16" s="16" t="s">
        <v>40</v>
      </c>
      <c r="C16" s="16" t="s">
        <v>35</v>
      </c>
      <c r="H16" s="21">
        <v>2017</v>
      </c>
    </row>
    <row r="17" spans="2:12" x14ac:dyDescent="0.25">
      <c r="B17" t="s">
        <v>61</v>
      </c>
    </row>
    <row r="19" spans="2:12" x14ac:dyDescent="0.25">
      <c r="B19" s="28" t="s">
        <v>60</v>
      </c>
      <c r="C19" s="28"/>
      <c r="D19" s="28"/>
      <c r="E19" s="28"/>
      <c r="F19" s="28"/>
      <c r="H19" s="22" t="str" vm="1">
        <f>CUBEMEMBER("ThisWorkbookDataModel","[sx_pf_Result_Profit].[Year].[All]")</f>
        <v>All</v>
      </c>
    </row>
    <row r="20" spans="2:12" x14ac:dyDescent="0.25">
      <c r="B20" s="28" t="s">
        <v>63</v>
      </c>
      <c r="C20" s="28"/>
      <c r="D20" s="28"/>
      <c r="E20" s="28"/>
      <c r="F20" s="28"/>
      <c r="H20" s="23" t="str" vm="2">
        <f>CUBEMEMBER("ThisWorkbookDataModel","[sx_pf_Result_Profit].[Year].[All].[2016]")</f>
        <v>2016</v>
      </c>
      <c r="I20" s="18" t="s">
        <v>64</v>
      </c>
      <c r="J20" s="18"/>
      <c r="K20" s="18"/>
      <c r="L20" s="18"/>
    </row>
    <row r="21" spans="2:12" x14ac:dyDescent="0.25">
      <c r="B21" s="28" t="s">
        <v>62</v>
      </c>
      <c r="C21" s="28"/>
      <c r="D21" s="28"/>
      <c r="E21" s="28"/>
      <c r="F21" s="28"/>
      <c r="H21" s="23" t="str" vm="2">
        <f>CUBEMEMBER("ThisWorkbookDataModel","[sx_pf_Result_Profit].[Year].[2016]")</f>
        <v>2016</v>
      </c>
      <c r="I21" s="18" t="s">
        <v>65</v>
      </c>
      <c r="J21" s="18"/>
      <c r="K21" s="18"/>
      <c r="L21" s="18"/>
    </row>
    <row r="22" spans="2:12" x14ac:dyDescent="0.25">
      <c r="B22" s="28" t="s">
        <v>66</v>
      </c>
      <c r="C22" s="28"/>
      <c r="D22" s="28"/>
      <c r="E22" s="28"/>
      <c r="F22" s="28"/>
      <c r="H22" s="23" t="str" vm="2">
        <f>CUBEMEMBER("ThisWorkbookDataModel","[sx_pf_Result_Profit].[2016]")</f>
        <v>2016</v>
      </c>
      <c r="I22" s="18" t="s">
        <v>67</v>
      </c>
      <c r="J22" s="18"/>
      <c r="K22" s="18"/>
      <c r="L22" s="18"/>
    </row>
    <row r="23" spans="2:12" x14ac:dyDescent="0.25">
      <c r="B23" s="28" t="s">
        <v>68</v>
      </c>
      <c r="C23" s="28"/>
      <c r="D23" s="28"/>
      <c r="E23" s="28"/>
      <c r="F23" s="28"/>
      <c r="H23" s="23" t="str" vm="3">
        <f>CUBEMEMBER("ThisWorkbookDataModel","[sx_pf_Result_Profit].[Year].["&amp;$H$16&amp;"]")</f>
        <v>2017</v>
      </c>
      <c r="I23" s="18" t="s">
        <v>69</v>
      </c>
      <c r="J23" s="18"/>
      <c r="K23" s="18"/>
      <c r="L23" s="18"/>
    </row>
    <row r="24" spans="2:12" x14ac:dyDescent="0.25">
      <c r="H24" s="23"/>
      <c r="I24" s="18"/>
      <c r="J24" s="18"/>
      <c r="K24" s="18"/>
      <c r="L24" s="18"/>
    </row>
    <row r="25" spans="2:12" x14ac:dyDescent="0.25">
      <c r="B25" s="18"/>
      <c r="C25" s="18"/>
      <c r="D25" s="18"/>
      <c r="E25" s="18"/>
      <c r="F25" s="18"/>
      <c r="H25" s="23"/>
      <c r="I25" s="18"/>
      <c r="J25" s="18"/>
      <c r="K25" s="18"/>
      <c r="L25" s="18"/>
    </row>
    <row r="26" spans="2:12" ht="18.75" x14ac:dyDescent="0.3">
      <c r="B26" s="16" t="s">
        <v>39</v>
      </c>
      <c r="C26" s="16" t="s">
        <v>32</v>
      </c>
    </row>
    <row r="27" spans="2:12" x14ac:dyDescent="0.25">
      <c r="B27" t="s">
        <v>70</v>
      </c>
    </row>
    <row r="28" spans="2:12" x14ac:dyDescent="0.25">
      <c r="B28" s="17" t="s">
        <v>84</v>
      </c>
      <c r="H28" s="19" vm="8">
        <f>CUBEVALUE("ThisWorkbookDataModel","[Measures].[Summe von Value]")</f>
        <v>-9988681.8513999991</v>
      </c>
      <c r="I28" t="s">
        <v>71</v>
      </c>
    </row>
    <row r="29" spans="2:12" x14ac:dyDescent="0.25">
      <c r="B29" s="17" t="s">
        <v>72</v>
      </c>
      <c r="H29" s="19" vm="9">
        <f>CUBEVALUE("ThisWorkbookDataModel","[Measures].[Summe von Value]","[2017]")</f>
        <v>-1007636.47</v>
      </c>
      <c r="I29" t="s">
        <v>73</v>
      </c>
    </row>
    <row r="30" spans="2:12" x14ac:dyDescent="0.25">
      <c r="B30" s="17" t="s">
        <v>74</v>
      </c>
      <c r="H30" s="19" vm="4">
        <f>CUBEVALUE("ThisWorkbookDataModel","[Measures].[Summe von Value]","[2016]","[F010]")</f>
        <v>-516530.66</v>
      </c>
      <c r="I30" t="s">
        <v>75</v>
      </c>
    </row>
    <row r="31" spans="2:12" x14ac:dyDescent="0.25">
      <c r="B31" s="28" t="s">
        <v>96</v>
      </c>
      <c r="C31" s="28"/>
      <c r="D31" s="28"/>
      <c r="E31" s="28"/>
      <c r="F31" s="28"/>
      <c r="I31" t="s">
        <v>97</v>
      </c>
    </row>
    <row r="33" spans="2:10" ht="18.75" x14ac:dyDescent="0.3">
      <c r="B33" s="16" t="s">
        <v>38</v>
      </c>
      <c r="C33" s="16" t="s">
        <v>31</v>
      </c>
    </row>
    <row r="34" spans="2:10" x14ac:dyDescent="0.25">
      <c r="B34" t="s">
        <v>76</v>
      </c>
    </row>
    <row r="35" spans="2:10" x14ac:dyDescent="0.25">
      <c r="B35" t="s">
        <v>77</v>
      </c>
    </row>
    <row r="36" spans="2:10" x14ac:dyDescent="0.25">
      <c r="B36" t="s">
        <v>80</v>
      </c>
    </row>
    <row r="37" spans="2:10" x14ac:dyDescent="0.25">
      <c r="B37" t="s">
        <v>81</v>
      </c>
    </row>
    <row r="39" spans="2:10" x14ac:dyDescent="0.25">
      <c r="B39" s="17" t="s">
        <v>78</v>
      </c>
      <c r="H39" s="19" t="str" vm="5">
        <f>CUBESET("ThisWorkbookDataModel","[sx_pf_RESULT_Profit].[Year].[All].children","Jahre")</f>
        <v>Jahre</v>
      </c>
      <c r="I39" t="s">
        <v>79</v>
      </c>
    </row>
    <row r="40" spans="2:10" x14ac:dyDescent="0.25">
      <c r="B40" s="17" t="s">
        <v>83</v>
      </c>
      <c r="H40" s="25" t="str" vm="6">
        <f>CUBESET("ThisWorkbookDataModel","[2016]:[2017]","Zwei Jahre")</f>
        <v>Zwei Jahre</v>
      </c>
      <c r="I40" t="s">
        <v>86</v>
      </c>
      <c r="J40" vm="7">
        <f>CUBEVALUE("ThisWorkbookDataModel",H40,"[Measures].[Summe von Value]")</f>
        <v>-1993744.89</v>
      </c>
    </row>
    <row r="41" spans="2:10" x14ac:dyDescent="0.25">
      <c r="B41" s="17" t="s">
        <v>92</v>
      </c>
      <c r="H41" s="25" t="str" vm="12">
        <f>CUBESET("ThisWorkbookDataModel","{([2016],[sx_pf_RESULT_Numeric].[Effect].[All].[Kosten])}","Ein Jahr, nur Kosten")</f>
        <v>Ein Jahr, nur Kosten</v>
      </c>
      <c r="I41" t="s">
        <v>93</v>
      </c>
      <c r="J41" vm="13">
        <f>CUBEVALUE("ThisWorkbookDataModel",H41,"[Measures].[Summe von Value]")</f>
        <v>-986108.42</v>
      </c>
    </row>
    <row r="42" spans="2:10" x14ac:dyDescent="0.25">
      <c r="B42" s="17"/>
      <c r="H42" s="25"/>
      <c r="I42" t="s">
        <v>94</v>
      </c>
    </row>
    <row r="43" spans="2:10" x14ac:dyDescent="0.25">
      <c r="B43" s="17"/>
      <c r="H43" s="25"/>
      <c r="I43" t="s">
        <v>95</v>
      </c>
    </row>
    <row r="44" spans="2:10" x14ac:dyDescent="0.25">
      <c r="B44" s="17" t="s">
        <v>82</v>
      </c>
      <c r="H44" s="19" t="str" vm="10">
        <f>CUBESET("ThisWorkbookDataModel",Datenschnitt_Year3,"Jahre")</f>
        <v>Jahre</v>
      </c>
      <c r="I44" t="s">
        <v>87</v>
      </c>
      <c r="J44" vm="11">
        <f>CUBEVALUE("ThisWorkbookDataModel",H44,"[Measures].[Summe von Value]")</f>
        <v>-64475.16</v>
      </c>
    </row>
    <row r="45" spans="2:10" x14ac:dyDescent="0.25">
      <c r="B45" s="17" t="s">
        <v>90</v>
      </c>
      <c r="I45" t="s">
        <v>91</v>
      </c>
    </row>
    <row r="46" spans="2:10" x14ac:dyDescent="0.25">
      <c r="B46" s="17" t="s">
        <v>98</v>
      </c>
      <c r="I46" t="s">
        <v>101</v>
      </c>
    </row>
    <row r="47" spans="2:10" x14ac:dyDescent="0.25">
      <c r="B47" s="17"/>
    </row>
    <row r="48" spans="2:10" x14ac:dyDescent="0.25">
      <c r="B48" s="17" t="s">
        <v>100</v>
      </c>
    </row>
    <row r="49" spans="2:9" x14ac:dyDescent="0.25">
      <c r="B49" s="17" t="s">
        <v>103</v>
      </c>
    </row>
    <row r="50" spans="2:9" x14ac:dyDescent="0.25">
      <c r="B50" s="17"/>
      <c r="I50" t="s">
        <v>102</v>
      </c>
    </row>
    <row r="51" spans="2:9" x14ac:dyDescent="0.25">
      <c r="B51" s="17"/>
    </row>
    <row r="52" spans="2:9" x14ac:dyDescent="0.25">
      <c r="B52" t="s">
        <v>104</v>
      </c>
    </row>
    <row r="53" spans="2:9" x14ac:dyDescent="0.25">
      <c r="B53" t="s">
        <v>106</v>
      </c>
    </row>
    <row r="55" spans="2:9" x14ac:dyDescent="0.25">
      <c r="B55" s="17" t="s">
        <v>105</v>
      </c>
      <c r="I55" t="s">
        <v>107</v>
      </c>
    </row>
    <row r="56" spans="2:9" x14ac:dyDescent="0.25">
      <c r="B56" s="17" t="s">
        <v>109</v>
      </c>
    </row>
    <row r="57" spans="2:9" x14ac:dyDescent="0.25">
      <c r="B57" s="29" t="s">
        <v>108</v>
      </c>
    </row>
    <row r="60" spans="2:9" x14ac:dyDescent="0.25">
      <c r="B60" t="s">
        <v>46</v>
      </c>
      <c r="C60" t="s">
        <v>37</v>
      </c>
      <c r="I60" t="s">
        <v>44</v>
      </c>
    </row>
    <row r="61" spans="2:9" x14ac:dyDescent="0.25">
      <c r="I61" t="s">
        <v>54</v>
      </c>
    </row>
    <row r="63" spans="2:9" x14ac:dyDescent="0.25">
      <c r="B63" t="s">
        <v>50</v>
      </c>
      <c r="C63" t="s">
        <v>36</v>
      </c>
      <c r="I63" t="s">
        <v>53</v>
      </c>
    </row>
    <row r="66" spans="2:9" x14ac:dyDescent="0.25">
      <c r="B66" t="s">
        <v>51</v>
      </c>
      <c r="C66" t="s">
        <v>34</v>
      </c>
    </row>
    <row r="69" spans="2:9" x14ac:dyDescent="0.25">
      <c r="B69" t="s">
        <v>52</v>
      </c>
      <c r="C69" t="s">
        <v>33</v>
      </c>
      <c r="I69" t="s">
        <v>45</v>
      </c>
    </row>
    <row r="73" spans="2:9" x14ac:dyDescent="0.25">
      <c r="B73" t="s">
        <v>99</v>
      </c>
    </row>
  </sheetData>
  <mergeCells count="6">
    <mergeCell ref="B31:F31"/>
    <mergeCell ref="B23:F23"/>
    <mergeCell ref="B19:F19"/>
    <mergeCell ref="B21:F21"/>
    <mergeCell ref="B20:F20"/>
    <mergeCell ref="B22:F22"/>
  </mergeCells>
  <dataValidations count="1">
    <dataValidation type="list" allowBlank="1" showInputMessage="1" showErrorMessage="1" sqref="H16" xr:uid="{00000000-0002-0000-0500-000000000000}">
      <formula1>"2015,2016,2017"</formula1>
    </dataValidation>
  </dataValidations>
  <pageMargins left="0.7" right="0.7" top="0.78740157499999996" bottom="0.78740157499999996"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5</vt:i4>
      </vt:variant>
    </vt:vector>
  </HeadingPairs>
  <TitlesOfParts>
    <vt:vector size="11" baseType="lpstr">
      <vt:lpstr>Start</vt:lpstr>
      <vt:lpstr>GuV_Data</vt:lpstr>
      <vt:lpstr>Tabelle1</vt:lpstr>
      <vt:lpstr>GuV_Structure</vt:lpstr>
      <vt:lpstr>Bilanz_Data</vt:lpstr>
      <vt:lpstr>CubeFunctions</vt:lpstr>
      <vt:lpstr>Datenbank</vt:lpstr>
      <vt:lpstr>Password</vt:lpstr>
      <vt:lpstr>Server</vt:lpstr>
      <vt:lpstr>User</vt:lpstr>
      <vt:lpstr>WindowsAuth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admin</cp:lastModifiedBy>
  <dcterms:created xsi:type="dcterms:W3CDTF">2017-07-30T08:38:30Z</dcterms:created>
  <dcterms:modified xsi:type="dcterms:W3CDTF">2018-10-16T13:17:20Z</dcterms:modified>
</cp:coreProperties>
</file>