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pivotTables/pivotTable7.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pivotTables/pivotTable8.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2.xml" ContentType="application/vnd.openxmlformats-officedocument.themeOverrid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3.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4.xml" ContentType="application/vnd.openxmlformats-officedocument.themeOverrid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heme/themeOverride5.xml" ContentType="application/vnd.openxmlformats-officedocument.themeOverrid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heme/themeOverride6.xml" ContentType="application/vnd.openxmlformats-officedocument.themeOverride+xml"/>
  <Override PartName="/xl/pivotTables/pivotTable9.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drawings/drawing5.xml" ContentType="application/vnd.openxmlformats-officedocument.drawing+xml"/>
  <Override PartName="/xl/slicers/slicer4.xml" ContentType="application/vnd.ms-excel.slicer+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326" codeName="{00CF4601-37BD-836D-55AB-7E336CB4BC7A}"/>
  <workbookPr codeName="DieseArbeitsmappe" defaultThemeVersion="166925"/>
  <mc:AlternateContent xmlns:mc="http://schemas.openxmlformats.org/markup-compatibility/2006">
    <mc:Choice Requires="x15">
      <x15ac:absPath xmlns:x15ac="http://schemas.microsoft.com/office/spreadsheetml/2010/11/ac" url="D:\GitHub\DataFactory-Knowledge-Center\4b. Integration with Excel Reporting\"/>
    </mc:Choice>
  </mc:AlternateContent>
  <bookViews>
    <workbookView xWindow="0" yWindow="0" windowWidth="28800" windowHeight="13635" activeTab="5"/>
  </bookViews>
  <sheets>
    <sheet name="Start" sheetId="4" r:id="rId1"/>
    <sheet name="GuV_Data" sheetId="2" r:id="rId2"/>
    <sheet name="Tabelle1" sheetId="8" r:id="rId3"/>
    <sheet name="GuV_Structure" sheetId="1" r:id="rId4"/>
    <sheet name="Bilanz_Data" sheetId="3" r:id="rId5"/>
    <sheet name="CubeFunctions" sheetId="7" r:id="rId6"/>
  </sheets>
  <definedNames>
    <definedName name="_xlnm.Database">Start!$E$32</definedName>
    <definedName name="Datenschnitt_FactoryIDName">#N/A</definedName>
    <definedName name="Datenschnitt_Month">#N/A</definedName>
    <definedName name="Datenschnitt_ProductLineIDName">#N/A</definedName>
    <definedName name="Datenschnitt_Year">#N/A</definedName>
    <definedName name="Datenschnitt_Year1">#N/A</definedName>
    <definedName name="Datenschnitt_Year2">#N/A</definedName>
    <definedName name="Datenschnitt_Year3">#N/A</definedName>
    <definedName name="Password">Start!$E$38</definedName>
    <definedName name="Server">Start!$B$32</definedName>
    <definedName name="User">Start!$E$35</definedName>
    <definedName name="WindowsAuth">Start!$B$35</definedName>
  </definedNames>
  <calcPr calcId="162913"/>
  <pivotCaches>
    <pivotCache cacheId="78" r:id="rId7"/>
    <pivotCache cacheId="79" r:id="rId8"/>
    <pivotCache cacheId="80" r:id="rId9"/>
    <pivotCache cacheId="81" r:id="rId10"/>
  </pivotCaches>
  <fileRecoveryPr autoRecover="0"/>
  <extLst>
    <ext xmlns:x14="http://schemas.microsoft.com/office/spreadsheetml/2009/9/main" uri="{876F7934-8845-4945-9796-88D515C7AA90}">
      <x14:pivotCaches>
        <pivotCache cacheId="82" r:id="rId11"/>
        <pivotCache cacheId="83" r:id="rId12"/>
        <pivotCache cacheId="84" r:id="rId13"/>
      </x14:pivotCaches>
    </ext>
    <ext xmlns:x14="http://schemas.microsoft.com/office/spreadsheetml/2009/9/main" uri="{BBE1A952-AA13-448e-AADC-164F8A28A991}">
      <x14:slicerCaches>
        <x14:slicerCache r:id="rId14"/>
        <x14:slicerCache r:id="rId15"/>
        <x14:slicerCache r:id="rId16"/>
        <x14:slicerCache r:id="rId17"/>
        <x14:slicerCache r:id="rId18"/>
        <x14:slicerCache r:id="rId19"/>
        <x14:slicerCache r:id="rId20"/>
      </x14:slicerCaches>
    </ext>
    <ext xmlns:x14="http://schemas.microsoft.com/office/spreadsheetml/2009/9/main" uri="{79F54976-1DA5-4618-B147-4CDE4B953A38}">
      <x14:workbookPr/>
    </ext>
    <ext xmlns:x15="http://schemas.microsoft.com/office/spreadsheetml/2010/11/main" uri="{841E416B-1EF1-43b6-AB56-02D37102CBD5}">
      <x15:pivotCaches>
        <pivotCache cacheId="85" r:id="rId21"/>
        <pivotCache cacheId="86" r:id="rId22"/>
        <pivotCache cacheId="87" r:id="rId23"/>
        <pivotCache cacheId="88" r:id="rId24"/>
        <pivotCache cacheId="89" r:id="rId25"/>
        <pivotCache cacheId="90" r:id="rId26"/>
      </x15:pivotCaches>
    </ext>
    <ext xmlns:x15="http://schemas.microsoft.com/office/spreadsheetml/2010/11/main" uri="{983426D0-5260-488c-9760-48F4B6AC55F4}">
      <x15:pivotTableReferences>
        <x15:pivotTableReference r:id="rId27"/>
        <x15:pivotTableReference r:id="rId28"/>
        <x15:pivotTableReference r:id="rId29"/>
        <x15:pivotTableReference r:id="rId30"/>
        <x15:pivotTableReference r:id="rId31"/>
        <x15:pivotTableReference r:id="rId32"/>
      </x15:pivotTableReference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x_pf_RESULT_Profit_5456c959-c14e-49bc-9455-59aac4797ea6" name="sx_pf_RESULT_Profit" connection="DataFactory"/>
          <x15:modelTable id="sx_pf_RESULT_Balance_cf10017f-a014-4b21-9f1e-950abf2c7b50" name="sx_pf_RESULT_Balance" connection="DataFactory"/>
          <x15:modelTable id="sx_pf_RESULT_Numeric_6f23a582-c760-4f9f-96db-3c73ff24276e" name="sx_pf_RESULT_Numeric" connection="DataFactory"/>
        </x15:modelTables>
      </x15:dataModel>
    </ext>
  </extLst>
</workbook>
</file>

<file path=xl/calcChain.xml><?xml version="1.0" encoding="utf-8"?>
<calcChain xmlns="http://schemas.openxmlformats.org/spreadsheetml/2006/main">
  <c r="H41" i="7" l="1"/>
  <c r="J41" i="7" s="1"/>
  <c r="H29" i="7"/>
  <c r="H28" i="7"/>
  <c r="H40" i="7"/>
  <c r="J40" i="7" s="1"/>
  <c r="H22" i="7"/>
  <c r="F72" i="7"/>
  <c r="H30" i="7"/>
  <c r="H20" i="7"/>
  <c r="F69" i="7"/>
  <c r="H19" i="7"/>
  <c r="H21" i="7"/>
  <c r="H23" i="7"/>
  <c r="H39" i="7"/>
  <c r="F65" i="7"/>
  <c r="F71" i="7"/>
  <c r="F67" i="7"/>
</calcChain>
</file>

<file path=xl/connections.xml><?xml version="1.0" encoding="utf-8"?>
<connections xmlns="http://schemas.openxmlformats.org/spreadsheetml/2006/main">
  <connection id="1" name="DataFactory" type="100" refreshedVersion="6" minRefreshableVersion="5" saveData="1">
    <extLst>
      <ext xmlns:x15="http://schemas.microsoft.com/office/spreadsheetml/2010/11/main" uri="{DE250136-89BD-433C-8126-D09CA5730AF9}">
        <x15:connection id="7004b170-961c-4649-adb8-fd3cfe775866"/>
      </ext>
    </extLst>
  </connection>
  <connection id="2" keepAlive="1" name="ThisWorkbookDataModel" description="Datenmodel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15">
    <s v="ThisWorkbookDataModel"/>
    <s v="[Measures].[Summe von Value 3]"/>
    <s v="#,0.00 &quot;€&quot;;-#,0.00 &quot;€&quot;;#,0.00 &quot;€&quot;"/>
    <s v="[sx_pf_RESULT_Numeric].[ProductIDName].[All].children"/>
    <s v="[sx_pf_RESULT_Numeric].[ProductIDName].&amp;[8 200000009388 - 3109]"/>
    <s v="[sx_pf_RESULT_Numeric].[FactoryIDName].[All].children"/>
    <s v="[sx_pf_RESULT_Numeric].[FactoryIDName].&amp;[F010 Familienunternehmen Kunze GmbH]"/>
    <s v="[sx_pf_RESULT_Profit].[Year].[All]"/>
    <s v="[sx_pf_RESULT_Profit].[Year].&amp;[2016]"/>
    <s v="[sx_pf_RESULT_Profit].[Year].&amp;[2017]"/>
    <s v="[Measures].[Summe von Value]"/>
    <s v="[sx_pf_RESULT_Profit].[FactoryID].&amp;[F010]"/>
    <s v="[sx_pf_RESULT_Profit].[Year].[All].children"/>
    <s v="[2016]:[2017]"/>
    <s v="{[sx_pf_RESULT_Profit].[Year].&amp;[2009]}"/>
  </metadataStrings>
  <mdxMetadata count="16">
    <mdx n="0" f="s">
      <ms ns="3" c="1" o="d">
        <n x="1"/>
      </ms>
    </mdx>
    <mdx n="0" f="r">
      <t c="1">
        <n x="4"/>
      </t>
    </mdx>
    <mdx n="0" f="s">
      <ms ns="5" c="0"/>
    </mdx>
    <mdx n="0" f="r">
      <t c="1">
        <n x="6"/>
      </t>
    </mdx>
    <mdx n="0" f="v">
      <t c="2" si="2">
        <n x="6"/>
        <n x="1"/>
      </t>
    </mdx>
    <mdx n="0" f="m">
      <t c="1">
        <n x="7"/>
      </t>
    </mdx>
    <mdx n="0" f="m">
      <t c="1">
        <n x="8"/>
      </t>
    </mdx>
    <mdx n="0" f="m">
      <t c="1">
        <n x="9"/>
      </t>
    </mdx>
    <mdx n="0" f="v">
      <t c="3" si="2">
        <n x="10"/>
        <n x="8"/>
        <n x="11"/>
      </t>
    </mdx>
    <mdx n="0" f="s">
      <ms ns="12" c="0"/>
    </mdx>
    <mdx n="0" f="s">
      <ms ns="13" c="0"/>
    </mdx>
    <mdx n="0" f="v">
      <t c="2" si="2">
        <n x="13" s="1"/>
        <n x="10"/>
      </t>
    </mdx>
    <mdx n="0" f="v">
      <t c="1" si="2">
        <n x="10"/>
      </t>
    </mdx>
    <mdx n="0" f="v">
      <t c="2" si="2">
        <n x="10"/>
        <n x="9"/>
      </t>
    </mdx>
    <mdx n="0" f="s">
      <ms ns="14" c="0"/>
    </mdx>
    <mdx n="0" f="v">
      <t c="2" si="2">
        <n x="14" s="1"/>
        <n x="10"/>
      </t>
    </mdx>
  </mdxMetadata>
  <valueMetadata count="16">
    <bk>
      <rc t="1" v="0"/>
    </bk>
    <bk>
      <rc t="1" v="1"/>
    </bk>
    <bk>
      <rc t="1" v="2"/>
    </bk>
    <bk>
      <rc t="1" v="3"/>
    </bk>
    <bk>
      <rc t="1" v="4"/>
    </bk>
    <bk>
      <rc t="1" v="5"/>
    </bk>
    <bk>
      <rc t="1" v="6"/>
    </bk>
    <bk>
      <rc t="1" v="7"/>
    </bk>
    <bk>
      <rc t="1" v="8"/>
    </bk>
    <bk>
      <rc t="1" v="9"/>
    </bk>
    <bk>
      <rc t="1" v="10"/>
    </bk>
    <bk>
      <rc t="1" v="11"/>
    </bk>
    <bk>
      <rc t="1" v="12"/>
    </bk>
    <bk>
      <rc t="1" v="13"/>
    </bk>
    <bk>
      <rc t="1" v="14"/>
    </bk>
    <bk>
      <rc t="1" v="15"/>
    </bk>
  </valueMetadata>
</metadata>
</file>

<file path=xl/sharedStrings.xml><?xml version="1.0" encoding="utf-8"?>
<sst xmlns="http://schemas.openxmlformats.org/spreadsheetml/2006/main" count="106" uniqueCount="90">
  <si>
    <t>Monate</t>
  </si>
  <si>
    <t>Zeilenbeschriftungen</t>
  </si>
  <si>
    <t>Summe von Value</t>
  </si>
  <si>
    <t>Spaltenbeschriftungen</t>
  </si>
  <si>
    <t>Gesamtergebnis</t>
  </si>
  <si>
    <t>Saldo</t>
  </si>
  <si>
    <t>Factory/ProductLine/Product/ValueSeries</t>
  </si>
  <si>
    <t>EUR</t>
  </si>
  <si>
    <t>Bilanzdaten - Auswertung als Datentabelle</t>
  </si>
  <si>
    <t>GuV Daten - Auswertung in struktureller Perspektive</t>
  </si>
  <si>
    <t>GuV Daten - Auswertung als Datentabelle</t>
  </si>
  <si>
    <t>Datenbank</t>
  </si>
  <si>
    <t>Server</t>
  </si>
  <si>
    <t>DataFactory</t>
  </si>
  <si>
    <t>GuV Datenübersicht</t>
  </si>
  <si>
    <t>Datentabelle</t>
  </si>
  <si>
    <t>Bilanz Datenübersicht</t>
  </si>
  <si>
    <t>Cockpit in Strukturperspektive</t>
  </si>
  <si>
    <t>Cockpit mit Zeitreihen</t>
  </si>
  <si>
    <t>Cockpit mit  Zeitreihen</t>
  </si>
  <si>
    <t>DataFactory Insight</t>
  </si>
  <si>
    <t>Zurück</t>
  </si>
  <si>
    <t>Windows Auth</t>
  </si>
  <si>
    <t>User</t>
  </si>
  <si>
    <t>Passwort</t>
  </si>
  <si>
    <t>localhost</t>
  </si>
  <si>
    <t>True</t>
  </si>
  <si>
    <t>Connection</t>
  </si>
  <si>
    <t>F010 Familienunternehmen Kunze GmbH</t>
  </si>
  <si>
    <t>DL Darlehen</t>
  </si>
  <si>
    <t>F015 Betreutes Wohnen Kunze GmbH</t>
  </si>
  <si>
    <t xml:space="preserve">CUBEMENGE </t>
  </si>
  <si>
    <t>CUBEWERT</t>
  </si>
  <si>
    <t>CUBE KPI ELEMENT</t>
  </si>
  <si>
    <t>CUBE ELEMENT EIGENSCHAFT</t>
  </si>
  <si>
    <t>CUBE ELEMENT</t>
  </si>
  <si>
    <t>CUBE MENGEN ANZAHL</t>
  </si>
  <si>
    <t>CUBE RANG ELEMENT</t>
  </si>
  <si>
    <t>CUBE SET</t>
  </si>
  <si>
    <t>CUBE VALUE</t>
  </si>
  <si>
    <t>CUBE MEMBER</t>
  </si>
  <si>
    <t>finite orderd list of elements</t>
  </si>
  <si>
    <t>Tupel</t>
  </si>
  <si>
    <t>Liste von Objekten, im Gegensatz zur Menge ist die Reihenfolge relevant</t>
  </si>
  <si>
    <t>Gibt das n te Elemente eines Cubesets zurück (da diese ja sortiert sind)</t>
  </si>
  <si>
    <t>nur nach Power Pivot KPI Definition</t>
  </si>
  <si>
    <t>CUBE RANKED MEMBER</t>
  </si>
  <si>
    <t>CUBE FUNKTION Überblick</t>
  </si>
  <si>
    <t>Cube Funktionen liefern meist zwei Werte zurück, einen intern zur Weiterverarbeitung und einen Anzeigetext</t>
  </si>
  <si>
    <t>Ein Link auf eine Zelle mit Cube Formel bewirkt daher etwas anderes als eine Link auf eine Zelle mit identischem Text</t>
  </si>
  <si>
    <t>CUBE SET COUNT</t>
  </si>
  <si>
    <t>CUBE MEMBER PRPERTY</t>
  </si>
  <si>
    <t>CUBE KPI MEMBER</t>
  </si>
  <si>
    <t>liefert die Anzahl der Elemente in einem Cubeset</t>
  </si>
  <si>
    <t>kann auch das gewählte Element eines Slicers zeigen</t>
  </si>
  <si>
    <t>Deutsch</t>
  </si>
  <si>
    <t>Englisch</t>
  </si>
  <si>
    <t>Bedeutung</t>
  </si>
  <si>
    <t>BEGRIFFE</t>
  </si>
  <si>
    <t>FORMELN</t>
  </si>
  <si>
    <t>=CUBEELEMENT("ThisWorkbookDataModel";"[sx_pf_Result_Profit].[Year].[All]")</t>
  </si>
  <si>
    <t>ein Element oder ein Tupel des Cubes, prüft ob Element vorhanden ist und gibt dann Beschriftung aus / a way of slicing the cube, by Dimension or Measure</t>
  </si>
  <si>
    <t>=CUBEELEMENT("ThisWorkbookDataModel";"[sx_pf_Result_Profit].[Year].[2016]")</t>
  </si>
  <si>
    <t>=CUBEELEMENT("ThisWorkbookDataModel";"[sx_pf_Result_Profit].[Year].[All].[2016]")</t>
  </si>
  <si>
    <t>Voller Pfad</t>
  </si>
  <si>
    <t>Kürzer</t>
  </si>
  <si>
    <t>=CUBEELEMENT("ThisWorkbookDataModel";"[sx_pf_Result_Profit].[2016]")</t>
  </si>
  <si>
    <t>Ganz kurz</t>
  </si>
  <si>
    <t>=CUBEELEMENT("ThisWorkbookDataModel";"[sx_pf_Result_Profit].[Year].["&amp;$H$16&amp;"]")</t>
  </si>
  <si>
    <t>Mit externer Referenz</t>
  </si>
  <si>
    <t>der Abruf eines Wertes / the actual calculation</t>
  </si>
  <si>
    <t>Summe über alles, Name des Measure über Standard Pivot ermitteln</t>
  </si>
  <si>
    <t>=CUBEWERT("ThisWorkbookDataModel";"[Measures].[Summe von Value]";"[2016]")</t>
  </si>
  <si>
    <t>Summe für Jahr in Kurzschreibweise</t>
  </si>
  <si>
    <t>=CUBEWERT("ThisWorkbookDataModel";"[Measures].[Summe von Value]";"[2016]";"[F010]")</t>
  </si>
  <si>
    <t>Summe für Jahr des Mandanten F010 in Kurzschreibweise</t>
  </si>
  <si>
    <t>ein SET an Elementen holen, man kann diese sortieren lassen (alphabetisch), oder auch nach einem Wert / a combination of cubemembers.</t>
  </si>
  <si>
    <t>A child members with extension …[ALL].children, or a list of Elements.Ein Slicer ist auch ein Cubeset und kann so verwendet werden.</t>
  </si>
  <si>
    <t>=CUBEMENGE("ThisWorkbookDataModel";"[sx_pf_RESULT_Profit].[Year].[All].children";"Jahre")</t>
  </si>
  <si>
    <t>alle Jahre</t>
  </si>
  <si>
    <t xml:space="preserve">Kann sotriert werden – an integer from 0 to 7, representing “No Sorting,” “Sort Ascending,” “Sort Descending,” “Alpha Ascending,” “Alpha Descending,” “DB order ascending,” “DB order descending.” </t>
  </si>
  <si>
    <t>Sortierung nach -&gt; nur nach einem Measure, nicht nach einer Spalte -&gt; nur bei 1 und 2 als Sortiertyp, sonst ignoriert</t>
  </si>
  <si>
    <t>=CUBEMENGE("ThisWorkbookDataModel";Slicer_Year;"Jahre")</t>
  </si>
  <si>
    <t>=CUBEMENGE("ThisWorkbookDataModel";"[2016]:[2017]";"Jahre")</t>
  </si>
  <si>
    <t>=CUBEWERT("ThisWorkbookDataModel";"[Measures].[Summe von Value]")</t>
  </si>
  <si>
    <t>Beispiel</t>
  </si>
  <si>
    <t>Zwei Jahre im Set</t>
  </si>
  <si>
    <t>Jahre des Slicers (Name in Eigenschaften suchen !)</t>
  </si>
  <si>
    <t>Formel</t>
  </si>
  <si>
    <t>Bemerkung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</si>
</sst>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7" formatCode="#,##0.00\ &quot;€&quot;;\-#,##0.00\ &quot;€&quot;"/>
  </numFmts>
  <fonts count="8" x14ac:knownFonts="1">
    <font>
      <sz val="11"/>
      <color theme="9" tint="0.39994506668294322"/>
      <name val="Calibri"/>
      <family val="2"/>
      <scheme val="minor"/>
    </font>
    <font>
      <sz val="20"/>
      <color theme="9" tint="0.39994506668294322"/>
      <name val="Calibri"/>
      <family val="2"/>
      <scheme val="minor"/>
    </font>
    <font>
      <sz val="9"/>
      <color theme="2" tint="-0.249977111117893"/>
      <name val="Calibri"/>
      <family val="2"/>
      <scheme val="minor"/>
    </font>
    <font>
      <u/>
      <sz val="11"/>
      <color theme="10"/>
      <name val="Calibri"/>
      <family val="2"/>
      <scheme val="minor"/>
    </font>
    <font>
      <u/>
      <sz val="11"/>
      <color theme="9" tint="0.39994506668294322"/>
      <name val="Calibri"/>
      <family val="2"/>
      <scheme val="minor"/>
    </font>
    <font>
      <sz val="11"/>
      <color theme="1" tint="0.14996795556505021"/>
      <name val="Calibri"/>
      <family val="2"/>
      <scheme val="minor"/>
    </font>
    <font>
      <sz val="11"/>
      <color rgb="FF666666"/>
      <name val="Calibri"/>
      <family val="2"/>
    </font>
    <font>
      <sz val="14"/>
      <color theme="9" tint="0.39994506668294322"/>
      <name val="Calibri"/>
      <family val="2"/>
      <scheme val="minor"/>
    </font>
  </fonts>
  <fills count="4">
    <fill>
      <patternFill patternType="none"/>
    </fill>
    <fill>
      <patternFill patternType="gray125"/>
    </fill>
    <fill>
      <patternFill patternType="solid">
        <fgColor theme="1" tint="0.14999847407452621"/>
        <bgColor indexed="64"/>
      </patternFill>
    </fill>
    <fill>
      <patternFill patternType="solid">
        <fgColor theme="1" tint="0.14996795556505021"/>
        <bgColor indexed="64"/>
      </patternFill>
    </fill>
  </fills>
  <borders count="7">
    <border>
      <left/>
      <right/>
      <top/>
      <bottom/>
      <diagonal/>
    </border>
    <border>
      <left style="thin">
        <color theme="6" tint="0.39991454817346722"/>
      </left>
      <right/>
      <top style="thin">
        <color theme="6" tint="0.39991454817346722"/>
      </top>
      <bottom style="thin">
        <color theme="6" tint="0.39991454817346722"/>
      </bottom>
      <diagonal/>
    </border>
    <border>
      <left/>
      <right style="thin">
        <color theme="6" tint="0.39991454817346722"/>
      </right>
      <top style="thin">
        <color theme="6" tint="0.39991454817346722"/>
      </top>
      <bottom style="thin">
        <color theme="6" tint="0.39991454817346722"/>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6" tint="0.39991454817346722"/>
      </left>
      <right style="thin">
        <color theme="6" tint="0.39988402966399123"/>
      </right>
      <top style="thin">
        <color theme="6" tint="0.39991454817346722"/>
      </top>
      <bottom style="thin">
        <color theme="6" tint="0.39991454817346722"/>
      </bottom>
      <diagonal/>
    </border>
    <border>
      <left/>
      <right/>
      <top/>
      <bottom style="thin">
        <color theme="9" tint="-0.24994659260841701"/>
      </bottom>
      <diagonal/>
    </border>
    <border>
      <left style="thin">
        <color theme="7"/>
      </left>
      <right style="thin">
        <color theme="7"/>
      </right>
      <top style="thin">
        <color theme="7"/>
      </top>
      <bottom style="thin">
        <color theme="7"/>
      </bottom>
      <diagonal/>
    </border>
  </borders>
  <cellStyleXfs count="2">
    <xf numFmtId="0" fontId="0" fillId="3" borderId="0"/>
    <xf numFmtId="0" fontId="3" fillId="3" borderId="0" applyNumberFormat="0" applyFill="0" applyBorder="0" applyAlignment="0" applyProtection="0"/>
  </cellStyleXfs>
  <cellXfs count="29">
    <xf numFmtId="0" fontId="0" fillId="3" borderId="0" xfId="0"/>
    <xf numFmtId="0" fontId="0" fillId="2" borderId="0" xfId="0" applyFill="1"/>
    <xf numFmtId="3" fontId="0" fillId="3" borderId="0" xfId="0" applyNumberFormat="1"/>
    <xf numFmtId="0" fontId="0" fillId="3" borderId="0" xfId="0" applyAlignment="1">
      <alignment horizontal="left"/>
    </xf>
    <xf numFmtId="0" fontId="0" fillId="3" borderId="0" xfId="0" applyFill="1"/>
    <xf numFmtId="0" fontId="0" fillId="3" borderId="0" xfId="0" pivotButton="1"/>
    <xf numFmtId="0" fontId="1" fillId="3" borderId="0" xfId="0" applyFont="1"/>
    <xf numFmtId="0" fontId="1" fillId="3" borderId="0" xfId="0" applyFont="1" applyAlignment="1">
      <alignment vertical="center"/>
    </xf>
    <xf numFmtId="0" fontId="2" fillId="3" borderId="0" xfId="0" applyFont="1"/>
    <xf numFmtId="0" fontId="4" fillId="3" borderId="0" xfId="1" applyFont="1"/>
    <xf numFmtId="0" fontId="4" fillId="3" borderId="0" xfId="1" applyFont="1" applyFill="1"/>
    <xf numFmtId="0" fontId="0" fillId="3" borderId="3" xfId="0" applyBorder="1"/>
    <xf numFmtId="0" fontId="0" fillId="3" borderId="4" xfId="0" applyBorder="1"/>
    <xf numFmtId="0" fontId="5" fillId="3" borderId="3" xfId="0" applyFont="1" applyBorder="1"/>
    <xf numFmtId="0" fontId="0" fillId="3" borderId="0" xfId="0" applyAlignment="1">
      <alignment horizontal="left" indent="1"/>
    </xf>
    <xf numFmtId="0" fontId="0" fillId="3" borderId="5" xfId="0" applyBorder="1"/>
    <xf numFmtId="0" fontId="7" fillId="3" borderId="0" xfId="0" applyFont="1"/>
    <xf numFmtId="0" fontId="0" fillId="3" borderId="0" xfId="0" quotePrefix="1"/>
    <xf numFmtId="0" fontId="0" fillId="3" borderId="0" xfId="0" quotePrefix="1" applyFont="1" applyAlignment="1">
      <alignment wrapText="1"/>
    </xf>
    <xf numFmtId="0" fontId="0" fillId="3" borderId="0" xfId="0" applyAlignment="1">
      <alignment horizontal="center"/>
    </xf>
    <xf numFmtId="0" fontId="0" fillId="3" borderId="5" xfId="0" applyBorder="1" applyAlignment="1">
      <alignment horizontal="center"/>
    </xf>
    <xf numFmtId="0" fontId="0" fillId="3" borderId="6" xfId="0" applyBorder="1" applyAlignment="1">
      <alignment horizontal="center"/>
    </xf>
    <xf numFmtId="0" fontId="0" fillId="3" borderId="0" xfId="0" quotePrefix="1" applyAlignment="1">
      <alignment horizontal="center" vertical="center" wrapText="1"/>
    </xf>
    <xf numFmtId="0" fontId="0" fillId="3" borderId="0" xfId="0" quotePrefix="1" applyFont="1" applyAlignment="1">
      <alignment horizontal="center" wrapText="1"/>
    </xf>
    <xf numFmtId="7" fontId="0" fillId="3" borderId="0" xfId="0" applyNumberFormat="1"/>
    <xf numFmtId="0" fontId="0" fillId="3" borderId="1" xfId="0" applyBorder="1"/>
    <xf numFmtId="0" fontId="0" fillId="3" borderId="2" xfId="0" applyBorder="1"/>
    <xf numFmtId="0" fontId="0" fillId="3" borderId="0" xfId="0" quotePrefix="1" applyFont="1" applyAlignment="1">
      <alignment wrapText="1"/>
    </xf>
    <xf numFmtId="0" fontId="0" fillId="3" borderId="0" xfId="0" quotePrefix="1" applyAlignment="1">
      <alignment horizontal="center"/>
    </xf>
  </cellXfs>
  <cellStyles count="2">
    <cellStyle name="Link" xfId="1" builtinId="8"/>
    <cellStyle name="Standard" xfId="0" builtinId="0" customBuiltin="1"/>
  </cellStyles>
  <dxfs count="25">
    <dxf>
      <font>
        <b/>
        <color theme="0"/>
      </font>
    </dxf>
    <dxf>
      <font>
        <b/>
        <color theme="0"/>
      </font>
    </dxf>
    <dxf>
      <font>
        <b/>
        <color theme="0"/>
      </font>
      <fill>
        <patternFill patternType="solid">
          <fgColor theme="6" tint="-0.249977111117893"/>
          <bgColor theme="6" tint="-0.249977111117893"/>
        </patternFill>
      </fill>
    </dxf>
    <dxf>
      <border>
        <bottom style="thin">
          <color theme="6" tint="0.39997558519241921"/>
        </bottom>
      </border>
    </dxf>
    <dxf>
      <font>
        <b/>
        <color theme="0"/>
      </font>
    </dxf>
    <dxf>
      <fill>
        <patternFill patternType="solid">
          <fgColor theme="6" tint="-0.249977111117893"/>
          <bgColor theme="6" tint="-0.249977111117893"/>
        </patternFill>
      </fill>
      <border>
        <left style="thin">
          <color theme="6" tint="0.39997558519241921"/>
        </left>
        <right style="thin">
          <color theme="6" tint="0.39997558519241921"/>
        </right>
        <top style="thin">
          <color theme="6" tint="0.39997558519241921"/>
        </top>
        <bottom style="thin">
          <color theme="6" tint="0.39997558519241921"/>
        </bottom>
      </border>
    </dxf>
    <dxf>
      <border>
        <left style="thin">
          <color theme="6" tint="0.39997558519241921"/>
        </left>
        <right style="thin">
          <color theme="6" tint="0.39997558519241921"/>
        </right>
      </border>
    </dxf>
    <dxf>
      <border>
        <top style="thin">
          <color theme="6" tint="0.39997558519241921"/>
        </top>
        <bottom style="thin">
          <color theme="6" tint="0.39997558519241921"/>
        </bottom>
      </border>
    </dxf>
    <dxf>
      <font>
        <b/>
        <color theme="0"/>
      </font>
      <fill>
        <patternFill patternType="solid">
          <fgColor theme="1"/>
          <bgColor theme="1"/>
        </patternFill>
      </fill>
    </dxf>
    <dxf>
      <font>
        <b/>
        <color theme="0"/>
      </font>
      <fill>
        <patternFill patternType="solid">
          <fgColor theme="1"/>
          <bgColor theme="1"/>
        </patternFill>
      </fill>
    </dxf>
    <dxf>
      <font>
        <color theme="6" tint="0.79998168889431442"/>
      </font>
      <fill>
        <patternFill patternType="solid">
          <fgColor theme="6"/>
          <bgColor theme="1" tint="0.499984740745262"/>
        </patternFill>
      </fill>
    </dxf>
    <dxf>
      <font>
        <color theme="2"/>
      </font>
      <border>
        <bottom style="thin">
          <color theme="0" tint="-0.34998626667073579"/>
        </bottom>
        <vertical/>
        <horizontal/>
      </border>
    </dxf>
    <dxf>
      <font>
        <sz val="8"/>
        <color theme="1"/>
      </font>
      <fill>
        <patternFill>
          <bgColor theme="1" tint="0.14996795556505021"/>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ont>
        <color theme="0"/>
      </font>
      <fill>
        <patternFill patternType="solid">
          <fgColor theme="9" tint="-0.499984740745262"/>
          <bgColor theme="9" tint="-0.499984740745262"/>
        </patternFill>
      </fill>
      <border>
        <horizontal style="thin">
          <color theme="9" tint="-0.499984740745262"/>
        </horizontal>
      </border>
    </dxf>
    <dxf>
      <font>
        <b/>
        <color theme="0"/>
      </font>
      <fill>
        <patternFill patternType="solid">
          <fgColor theme="9" tint="-0.499984740745262"/>
          <bgColor theme="9" tint="-0.499984740745262"/>
        </patternFill>
      </fill>
      <border>
        <horizontal style="thin">
          <color theme="9" tint="-0.499984740745262"/>
        </horizontal>
      </border>
    </dxf>
    <dxf>
      <font>
        <b/>
        <color theme="1"/>
      </font>
    </dxf>
    <dxf>
      <font>
        <b/>
        <color theme="1"/>
      </font>
      <fill>
        <patternFill patternType="solid">
          <fgColor theme="9" tint="0.79998168889431442"/>
          <bgColor theme="9" tint="0.79998168889431442"/>
        </patternFill>
      </fill>
      <border>
        <top style="thin">
          <color theme="9" tint="0.39997558519241921"/>
        </top>
        <bottom style="thin">
          <color theme="9" tint="0.39997558519241921"/>
        </bottom>
      </border>
    </dxf>
    <dxf>
      <font>
        <b/>
        <color theme="1"/>
      </font>
      <border>
        <bottom style="thin">
          <color theme="9" tint="0.79998168889431442"/>
        </bottom>
      </border>
    </dxf>
    <dxf>
      <border>
        <left style="thin">
          <color theme="9" tint="0.79998168889431442"/>
        </left>
        <right style="thin">
          <color theme="9" tint="0.79998168889431442"/>
        </right>
      </border>
    </dxf>
    <dxf>
      <fill>
        <patternFill patternType="solid">
          <fgColor theme="9" tint="0.39997558519241921"/>
          <bgColor theme="9" tint="0.39997558519241921"/>
        </patternFill>
      </fill>
    </dxf>
    <dxf>
      <font>
        <b/>
        <color theme="0"/>
      </font>
      <fill>
        <patternFill patternType="solid">
          <fgColor theme="9" tint="-0.499984740745262"/>
          <bgColor theme="9" tint="-0.499984740745262"/>
        </patternFill>
      </fill>
    </dxf>
    <dxf>
      <font>
        <b/>
        <color theme="0"/>
      </font>
      <fill>
        <patternFill patternType="solid">
          <fgColor theme="9" tint="-0.499984740745262"/>
          <bgColor theme="9" tint="-0.499984740745262"/>
        </patternFill>
      </fill>
      <border>
        <bottom style="thin">
          <color theme="9"/>
        </bottom>
        <horizontal style="thin">
          <color theme="9" tint="-0.499984740745262"/>
        </horizontal>
      </border>
    </dxf>
    <dxf>
      <font>
        <color theme="1"/>
      </font>
      <fill>
        <patternFill patternType="solid">
          <fgColor theme="9" tint="0.59999389629810485"/>
          <bgColor theme="9" tint="0.59999389629810485"/>
        </patternFill>
      </fill>
      <border>
        <horizontal style="thin">
          <color theme="9" tint="0.79998168889431442"/>
        </horizontal>
      </border>
    </dxf>
    <dxf>
      <font>
        <color theme="2"/>
      </font>
      <border>
        <bottom style="thin">
          <color theme="0" tint="-0.34998626667073579"/>
        </bottom>
        <vertical/>
        <horizontal/>
      </border>
    </dxf>
    <dxf>
      <font>
        <sz val="8"/>
        <color theme="1"/>
      </font>
      <fill>
        <patternFill>
          <bgColor theme="1" tint="0.14996795556505021"/>
        </patternFill>
      </fill>
      <border diagonalUp="0" diagonalDown="0">
        <left/>
        <right/>
        <top/>
        <bottom/>
        <vertical/>
        <horizontal/>
      </border>
    </dxf>
  </dxfs>
  <tableStyles count="4" defaultTableStyle="TableStyleMedium2" defaultPivotStyle="PivotStyleLight16">
    <tableStyle name="DataFactory_Green" pivot="0" table="0" count="10">
      <tableStyleElement type="wholeTable" dxfId="24"/>
      <tableStyleElement type="headerRow" dxfId="23"/>
    </tableStyle>
    <tableStyle name="Pivot_DataFactory_Green" table="0" count="10">
      <tableStyleElement type="wholeTable" dxfId="22"/>
      <tableStyleElement type="headerRow" dxfId="21"/>
      <tableStyleElement type="totalRow" dxfId="20"/>
      <tableStyleElement type="secondRowStripe" dxfId="19"/>
      <tableStyleElement type="secondColumnStripe" dxfId="18"/>
      <tableStyleElement type="firstSubtotalRow" dxfId="17"/>
      <tableStyleElement type="firstRowSubheading" dxfId="16"/>
      <tableStyleElement type="secondRowSubheading" dxfId="15"/>
      <tableStyleElement type="pageFieldLabels" dxfId="14"/>
      <tableStyleElement type="pageFieldValues" dxfId="13"/>
    </tableStyle>
    <tableStyle name="sxDataFactory" pivot="0" table="0" count="10">
      <tableStyleElement type="wholeTable" dxfId="12"/>
      <tableStyleElement type="headerRow" dxfId="11"/>
    </tableStyle>
    <tableStyle name="sxDataFactory_Pivot" table="0" count="11">
      <tableStyleElement type="wholeTable" dxfId="10"/>
      <tableStyleElement type="headerRow" dxfId="9"/>
      <tableStyleElement type="totalRow" dxfId="8"/>
      <tableStyleElement type="firstRowStripe" dxfId="7"/>
      <tableStyleElement type="firstColumnStripe" dxfId="6"/>
      <tableStyleElement type="firstSubtotalColumn" dxfId="5"/>
      <tableStyleElement type="firstSubtotalRow" dxfId="4"/>
      <tableStyleElement type="firstColumnSubheading" dxfId="3"/>
      <tableStyleElement type="firstRowSubheading" dxfId="2"/>
      <tableStyleElement type="secondRowSubheading" dxfId="1"/>
      <tableStyleElement type="pageFieldLabels" dxfId="0"/>
    </tableStyle>
  </tableStyle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1"/>
          </font>
          <fill>
            <patternFill patternType="solid">
              <fgColor theme="0" tint="-0.14999847407452621"/>
              <bgColor theme="0" tint="-0.14999847407452621"/>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0" tint="-0.249977111117893"/>
              <bgColor theme="4" tint="0.39994506668294322"/>
            </patternFill>
          </fill>
          <border>
            <left style="thin">
              <color rgb="FF999999"/>
            </left>
            <right style="thin">
              <color rgb="FF999999"/>
            </right>
            <top style="thin">
              <color rgb="FF999999"/>
            </top>
            <bottom style="thin">
              <color rgb="FF999999"/>
            </bottom>
            <vertical/>
            <horizontal/>
          </border>
        </dxf>
        <dxf>
          <font>
            <color rgb="FF959595"/>
          </font>
          <fill>
            <patternFill patternType="solid">
              <fgColor theme="0"/>
              <bgColor theme="0"/>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theme="0"/>
              <bgColor theme="0" tint="-0.34998626667073579"/>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1"/>
          </font>
          <fill>
            <patternFill patternType="solid">
              <fgColor theme="0" tint="-0.14999847407452621"/>
              <bgColor theme="0" tint="-0.14999847407452621"/>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0" tint="-0.249977111117893"/>
              <bgColor theme="9" tint="-0.499984740745262"/>
            </patternFill>
          </fill>
          <border>
            <left style="thin">
              <color rgb="FF999999"/>
            </left>
            <right style="thin">
              <color rgb="FF999999"/>
            </right>
            <top style="thin">
              <color rgb="FF999999"/>
            </top>
            <bottom style="thin">
              <color rgb="FF999999"/>
            </bottom>
            <vertical/>
            <horizontal/>
          </border>
        </dxf>
        <dxf>
          <font>
            <color rgb="FF959595"/>
          </font>
          <fill>
            <patternFill patternType="solid">
              <fgColor theme="0"/>
              <bgColor theme="0"/>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theme="0"/>
              <bgColor theme="0" tint="-0.34998626667073579"/>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DataFactory_Green">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xDataFactory">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olapFunctions">
    <main first="ThisWorkbookDataModel">
      <tp t="e">
        <v>#N/A</v>
        <stp>1</stp>
        <tr r="F67" s="7"/>
        <tr r="F71" s="7"/>
        <tr r="F65" s="7"/>
        <tr r="H39" s="7"/>
        <tr r="H23" s="7"/>
        <tr r="H21" s="7"/>
        <tr r="H19" s="7"/>
        <tr r="F69" s="7"/>
        <tr r="H20" s="7"/>
        <tr r="H30" s="7"/>
        <tr r="F72" s="7"/>
        <tr r="H22" s="7"/>
        <tr r="J40" s="7"/>
        <tr r="H40" s="7"/>
        <tr r="H28" s="7"/>
        <tr r="H29" s="7"/>
        <tr r="J41" s="7"/>
        <tr r="H41" s="7"/>
        <tr r="H41" s="7"/>
      </tp>
    </main>
  </volType>
</volTypes>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7.xml"/><Relationship Id="rId18" Type="http://schemas.microsoft.com/office/2007/relationships/slicerCache" Target="slicerCaches/slicerCache5.xml"/><Relationship Id="rId26" Type="http://schemas.openxmlformats.org/officeDocument/2006/relationships/pivotCacheDefinition" Target="pivotCache/pivotCacheDefinition13.xml"/><Relationship Id="rId39" Type="http://schemas.openxmlformats.org/officeDocument/2006/relationships/calcChain" Target="calcChain.xml"/><Relationship Id="rId21" Type="http://schemas.openxmlformats.org/officeDocument/2006/relationships/pivotCacheDefinition" Target="pivotCache/pivotCacheDefinition8.xml"/><Relationship Id="rId34" Type="http://schemas.openxmlformats.org/officeDocument/2006/relationships/connections" Target="connections.xml"/><Relationship Id="rId7" Type="http://schemas.openxmlformats.org/officeDocument/2006/relationships/pivotCacheDefinition" Target="pivotCache/pivotCacheDefinition1.xml"/><Relationship Id="rId2" Type="http://schemas.openxmlformats.org/officeDocument/2006/relationships/worksheet" Target="worksheets/sheet2.xml"/><Relationship Id="rId16" Type="http://schemas.microsoft.com/office/2007/relationships/slicerCache" Target="slicerCaches/slicerCache3.xml"/><Relationship Id="rId20" Type="http://schemas.microsoft.com/office/2007/relationships/slicerCache" Target="slicerCaches/slicerCache7.xml"/><Relationship Id="rId29" Type="http://schemas.openxmlformats.org/officeDocument/2006/relationships/pivotTable" Target="pivotTables/pivotTable3.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5.xml"/><Relationship Id="rId24" Type="http://schemas.openxmlformats.org/officeDocument/2006/relationships/pivotCacheDefinition" Target="pivotCache/pivotCacheDefinition11.xml"/><Relationship Id="rId32" Type="http://schemas.openxmlformats.org/officeDocument/2006/relationships/pivotTable" Target="pivotTables/pivotTable6.xml"/><Relationship Id="rId37" Type="http://schemas.openxmlformats.org/officeDocument/2006/relationships/sheetMetadata" Target="metadata.xml"/><Relationship Id="rId40" Type="http://schemas.openxmlformats.org/officeDocument/2006/relationships/volatileDependencies" Target="volatileDependencies.xml"/><Relationship Id="rId5" Type="http://schemas.openxmlformats.org/officeDocument/2006/relationships/worksheet" Target="worksheets/sheet5.xml"/><Relationship Id="rId15" Type="http://schemas.microsoft.com/office/2007/relationships/slicerCache" Target="slicerCaches/slicerCache2.xml"/><Relationship Id="rId23" Type="http://schemas.openxmlformats.org/officeDocument/2006/relationships/pivotCacheDefinition" Target="pivotCache/pivotCacheDefinition10.xml"/><Relationship Id="rId28" Type="http://schemas.openxmlformats.org/officeDocument/2006/relationships/pivotTable" Target="pivotTables/pivotTable2.xml"/><Relationship Id="rId36" Type="http://schemas.openxmlformats.org/officeDocument/2006/relationships/sharedStrings" Target="sharedStrings.xml"/><Relationship Id="rId10" Type="http://schemas.openxmlformats.org/officeDocument/2006/relationships/pivotCacheDefinition" Target="pivotCache/pivotCacheDefinition4.xml"/><Relationship Id="rId19" Type="http://schemas.microsoft.com/office/2007/relationships/slicerCache" Target="slicerCaches/slicerCache6.xml"/><Relationship Id="rId31" Type="http://schemas.openxmlformats.org/officeDocument/2006/relationships/pivotTable" Target="pivotTables/pivotTable5.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4" Type="http://schemas.microsoft.com/office/2007/relationships/slicerCache" Target="slicerCaches/slicerCache1.xml"/><Relationship Id="rId22" Type="http://schemas.openxmlformats.org/officeDocument/2006/relationships/pivotCacheDefinition" Target="pivotCache/pivotCacheDefinition9.xml"/><Relationship Id="rId27" Type="http://schemas.openxmlformats.org/officeDocument/2006/relationships/pivotTable" Target="pivotTables/pivotTable1.xml"/><Relationship Id="rId30" Type="http://schemas.openxmlformats.org/officeDocument/2006/relationships/pivotTable" Target="pivotTables/pivotTable4.xml"/><Relationship Id="rId35" Type="http://schemas.openxmlformats.org/officeDocument/2006/relationships/styles" Target="styles.xml"/><Relationship Id="rId8" Type="http://schemas.openxmlformats.org/officeDocument/2006/relationships/pivotCacheDefinition" Target="pivotCache/pivotCacheDefinition2.xml"/><Relationship Id="rId3" Type="http://schemas.openxmlformats.org/officeDocument/2006/relationships/worksheet" Target="worksheets/sheet3.xml"/><Relationship Id="rId12" Type="http://schemas.openxmlformats.org/officeDocument/2006/relationships/pivotCacheDefinition" Target="pivotCache/pivotCacheDefinition6.xml"/><Relationship Id="rId17" Type="http://schemas.microsoft.com/office/2007/relationships/slicerCache" Target="slicerCaches/slicerCache4.xml"/><Relationship Id="rId25" Type="http://schemas.openxmlformats.org/officeDocument/2006/relationships/pivotCacheDefinition" Target="pivotCache/pivotCacheDefinition12.xml"/><Relationship Id="rId33" Type="http://schemas.openxmlformats.org/officeDocument/2006/relationships/theme" Target="theme/theme1.xml"/><Relationship Id="rId38" Type="http://schemas.openxmlformats.org/officeDocument/2006/relationships/powerPivotData" Target="model/item.data"/></Relationships>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4.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themeOverride" Target="../theme/themeOverride5.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themeOverride" Target="../theme/themeOverride6.xml"/><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de-DE"/>
              <a:t>Ergebnis pro Factory</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de-DE"/>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4472C4">
              <a:lumMod val="75000"/>
            </a:srgbClr>
          </a:solid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2"/>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
        <c:idx val="3"/>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s>
    <c:plotArea>
      <c:layout/>
      <c:barChart>
        <c:barDir val="col"/>
        <c:grouping val="clustered"/>
        <c:varyColors val="0"/>
        <c:ser>
          <c:idx val="0"/>
          <c:order val="0"/>
          <c:tx>
            <c:v>Ergebnis</c:v>
          </c:tx>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invertIfNegative val="0"/>
          <c:cat>
            <c:strLit>
              <c:ptCount val="2"/>
              <c:pt idx="0">
                <c:v>F010 Familienunternehmen Kunze GmbH</c:v>
              </c:pt>
              <c:pt idx="1">
                <c:v>F015 Betreutes Wohnen Kunze GmbH</c:v>
              </c:pt>
            </c:strLit>
          </c:cat>
          <c:val>
            <c:numLit>
              <c:formatCode>"€"#,##0.00_);\("€"#,##0.00\)</c:formatCode>
              <c:ptCount val="2"/>
              <c:pt idx="0">
                <c:v>-4414659.84</c:v>
              </c:pt>
              <c:pt idx="1">
                <c:v>-5574022.0114000002</c:v>
              </c:pt>
            </c:numLit>
          </c:val>
          <c:extLst>
            <c:ext xmlns:c16="http://schemas.microsoft.com/office/drawing/2014/chart" uri="{C3380CC4-5D6E-409C-BE32-E72D297353CC}">
              <c16:uniqueId val="{00000000-8C37-4C07-80F6-F730F1730309}"/>
            </c:ext>
          </c:extLst>
        </c:ser>
        <c:dLbls>
          <c:showLegendKey val="0"/>
          <c:showVal val="0"/>
          <c:showCatName val="0"/>
          <c:showSerName val="0"/>
          <c:showPercent val="0"/>
          <c:showBubbleSize val="0"/>
        </c:dLbls>
        <c:gapWidth val="315"/>
        <c:axId val="1850965359"/>
        <c:axId val="1773724175"/>
      </c:barChart>
      <c:catAx>
        <c:axId val="1850965359"/>
        <c:scaling>
          <c:orientation val="minMax"/>
        </c:scaling>
        <c:delete val="0"/>
        <c:axPos val="b"/>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773724175"/>
        <c:crosses val="autoZero"/>
        <c:auto val="1"/>
        <c:lblAlgn val="ctr"/>
        <c:lblOffset val="100"/>
        <c:noMultiLvlLbl val="0"/>
        <c:extLst>
          <c:ext xmlns:c15="http://schemas.microsoft.com/office/drawing/2012/chart" uri="{F40574EE-89B7-4290-83BB-5DA773EAF853}">
            <c15:numFmt c:formatCode="General" c:sourceLinked="1"/>
          </c:ext>
        </c:extLst>
      </c:catAx>
      <c:valAx>
        <c:axId val="1773724175"/>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850965359"/>
        <c:crosses val="autoZero"/>
        <c:crossBetween val="between"/>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de-DE"/>
    </a:p>
  </c:txPr>
  <c:extLst>
    <c:ext xmlns:c15="http://schemas.microsoft.com/office/drawing/2012/chart" uri="{723BEF56-08C2-4564-9609-F4CBC75E7E54}">
      <c15:pivotSource>
        <c15:name>[DataFactory_BlackReport.xlsm]PivotChartTable1</c15:name>
        <c15:fmtId val="0"/>
      </c15:pivotSource>
      <c15:pivotOptions>
        <c15:dropZoneFilter val="1"/>
        <c15:dropZoneCategories val="1"/>
        <c15:dropZoneData val="1"/>
        <c15:dropZonesVisible val="1"/>
      </c15: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de-DE"/>
              <a:t>Ergebnis nach Wertreihen</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de-DE"/>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4472C4">
              <a:lumMod val="75000"/>
            </a:srgbClr>
          </a:solid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2"/>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
        <c:idx val="3"/>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s>
    <c:plotArea>
      <c:layout/>
      <c:barChart>
        <c:barDir val="col"/>
        <c:grouping val="clustered"/>
        <c:varyColors val="0"/>
        <c:ser>
          <c:idx val="0"/>
          <c:order val="0"/>
          <c:tx>
            <c:v>Ergebnis</c:v>
          </c:tx>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invertIfNegative val="0"/>
          <c:cat>
            <c:strLit>
              <c:ptCount val="24"/>
              <c:pt idx="0">
                <c:v>Bearbeitungsgebühr</c:v>
              </c:pt>
              <c:pt idx="1">
                <c:v>Bereitstellungszins</c:v>
              </c:pt>
              <c:pt idx="2">
                <c:v>Gebühren</c:v>
              </c:pt>
              <c:pt idx="3">
                <c:v>Kaltmiete</c:v>
              </c:pt>
              <c:pt idx="4">
                <c:v>Kaltmiete - 0157.01000</c:v>
              </c:pt>
              <c:pt idx="5">
                <c:v>Kaltmiete - 0157.02000</c:v>
              </c:pt>
              <c:pt idx="6">
                <c:v>Kaltmiete - 277/112/1/1</c:v>
              </c:pt>
              <c:pt idx="7">
                <c:v>Kaltmiete - 277/112/1/2</c:v>
              </c:pt>
              <c:pt idx="8">
                <c:v>Keller</c:v>
              </c:pt>
              <c:pt idx="9">
                <c:v>Leasing</c:v>
              </c:pt>
              <c:pt idx="10">
                <c:v>Leasingrate</c:v>
              </c:pt>
              <c:pt idx="11">
                <c:v>Miete</c:v>
              </c:pt>
              <c:pt idx="12">
                <c:v>Nebenkosten</c:v>
              </c:pt>
              <c:pt idx="13">
                <c:v>Nebenkosten - 0157.01000</c:v>
              </c:pt>
              <c:pt idx="14">
                <c:v>Nebenkosten - 0157.02000</c:v>
              </c:pt>
              <c:pt idx="15">
                <c:v>Nebenkosten - 277/112/1/1</c:v>
              </c:pt>
              <c:pt idx="16">
                <c:v>Nebenkosten - 277/112/1/2</c:v>
              </c:pt>
              <c:pt idx="17">
                <c:v>Nettomiete</c:v>
              </c:pt>
              <c:pt idx="18">
                <c:v>Parkplatz</c:v>
              </c:pt>
              <c:pt idx="19">
                <c:v>Restwert</c:v>
              </c:pt>
              <c:pt idx="20">
                <c:v>Stellplatz</c:v>
              </c:pt>
              <c:pt idx="21">
                <c:v>Versicherung</c:v>
              </c:pt>
              <c:pt idx="22">
                <c:v>Zahlung</c:v>
              </c:pt>
              <c:pt idx="23">
                <c:v>Zinsaufwand</c:v>
              </c:pt>
            </c:strLit>
          </c:cat>
          <c:val>
            <c:numLit>
              <c:formatCode>"€"#,##0.00_);\("€"#,##0.00\)</c:formatCode>
              <c:ptCount val="24"/>
              <c:pt idx="0">
                <c:v>-714</c:v>
              </c:pt>
              <c:pt idx="1">
                <c:v>-40377.54</c:v>
              </c:pt>
              <c:pt idx="2">
                <c:v>-24253.25</c:v>
              </c:pt>
              <c:pt idx="3">
                <c:v>-2439494.11</c:v>
              </c:pt>
              <c:pt idx="4">
                <c:v>-8869.2999999999993</c:v>
              </c:pt>
              <c:pt idx="5">
                <c:v>-8869.2669999999998</c:v>
              </c:pt>
              <c:pt idx="6">
                <c:v>-11905.6</c:v>
              </c:pt>
              <c:pt idx="7">
                <c:v>-12138.134400000001</c:v>
              </c:pt>
              <c:pt idx="8">
                <c:v>-5100</c:v>
              </c:pt>
              <c:pt idx="9">
                <c:v>-25800</c:v>
              </c:pt>
              <c:pt idx="10">
                <c:v>-353975.96</c:v>
              </c:pt>
              <c:pt idx="11">
                <c:v>-16391.95</c:v>
              </c:pt>
              <c:pt idx="12">
                <c:v>-585649.55000000005</c:v>
              </c:pt>
              <c:pt idx="13">
                <c:v>-8206</c:v>
              </c:pt>
              <c:pt idx="14">
                <c:v>-6908</c:v>
              </c:pt>
              <c:pt idx="15">
                <c:v>-1284.08</c:v>
              </c:pt>
              <c:pt idx="16">
                <c:v>-1316</c:v>
              </c:pt>
              <c:pt idx="17">
                <c:v>-195883.77</c:v>
              </c:pt>
              <c:pt idx="18">
                <c:v>-3618</c:v>
              </c:pt>
              <c:pt idx="19">
                <c:v>-12111.33</c:v>
              </c:pt>
              <c:pt idx="20">
                <c:v>-20790</c:v>
              </c:pt>
              <c:pt idx="21">
                <c:v>-1359</c:v>
              </c:pt>
              <c:pt idx="22">
                <c:v>-843692.71</c:v>
              </c:pt>
              <c:pt idx="23">
                <c:v>-5359974.3</c:v>
              </c:pt>
            </c:numLit>
          </c:val>
          <c:extLst>
            <c:ext xmlns:c16="http://schemas.microsoft.com/office/drawing/2014/chart" uri="{C3380CC4-5D6E-409C-BE32-E72D297353CC}">
              <c16:uniqueId val="{00000000-BA51-4A30-B935-A3087373B9FE}"/>
            </c:ext>
          </c:extLst>
        </c:ser>
        <c:dLbls>
          <c:showLegendKey val="0"/>
          <c:showVal val="0"/>
          <c:showCatName val="0"/>
          <c:showSerName val="0"/>
          <c:showPercent val="0"/>
          <c:showBubbleSize val="0"/>
        </c:dLbls>
        <c:gapWidth val="315"/>
        <c:axId val="1850965359"/>
        <c:axId val="1773724175"/>
      </c:barChart>
      <c:catAx>
        <c:axId val="1850965359"/>
        <c:scaling>
          <c:orientation val="minMax"/>
        </c:scaling>
        <c:delete val="0"/>
        <c:axPos val="b"/>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773724175"/>
        <c:crosses val="autoZero"/>
        <c:auto val="1"/>
        <c:lblAlgn val="ctr"/>
        <c:lblOffset val="100"/>
        <c:noMultiLvlLbl val="0"/>
        <c:extLst>
          <c:ext xmlns:c15="http://schemas.microsoft.com/office/drawing/2012/chart" uri="{F40574EE-89B7-4290-83BB-5DA773EAF853}">
            <c15:numFmt c:formatCode="General" c:sourceLinked="1"/>
          </c:ext>
        </c:extLst>
      </c:catAx>
      <c:valAx>
        <c:axId val="1773724175"/>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850965359"/>
        <c:crosses val="autoZero"/>
        <c:crossBetween val="between"/>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de-DE"/>
    </a:p>
  </c:txPr>
  <c:extLst>
    <c:ext xmlns:c15="http://schemas.microsoft.com/office/drawing/2012/chart" uri="{723BEF56-08C2-4564-9609-F4CBC75E7E54}">
      <c15:pivotSource>
        <c15:name>[DataFactory_BlackReport.xlsm]PivotChartTable2</c15:name>
        <c15:fmtId val="0"/>
      </c15:pivotSource>
      <c15:pivotOptions>
        <c15:dropZoneFilter val="1"/>
        <c15:dropZoneCategories val="1"/>
        <c15:dropZoneData val="1"/>
        <c15:dropZonesVisible val="1"/>
      </c15: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de-DE"/>
              <a:t>Ergebnis pro Productline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de-DE"/>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4472C4">
              <a:lumMod val="75000"/>
            </a:srgbClr>
          </a:solid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2"/>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s>
    <c:plotArea>
      <c:layout/>
      <c:barChart>
        <c:barDir val="col"/>
        <c:grouping val="clustered"/>
        <c:varyColors val="0"/>
        <c:ser>
          <c:idx val="0"/>
          <c:order val="0"/>
          <c:tx>
            <c:v>Ergebnis</c:v>
          </c:tx>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invertIfNegative val="0"/>
          <c:cat>
            <c:strLit>
              <c:ptCount val="2"/>
              <c:pt idx="0">
                <c:v>BK Betriebskosten</c:v>
              </c:pt>
              <c:pt idx="1">
                <c:v>DL Darlehen</c:v>
              </c:pt>
            </c:strLit>
          </c:cat>
          <c:val>
            <c:numLit>
              <c:formatCode>"€"#,##0.00_);\("€"#,##0.00\)</c:formatCode>
              <c:ptCount val="2"/>
              <c:pt idx="0">
                <c:v>-4562717.7614000002</c:v>
              </c:pt>
              <c:pt idx="1">
                <c:v>-5425964.0899999999</c:v>
              </c:pt>
            </c:numLit>
          </c:val>
          <c:extLst>
            <c:ext xmlns:c16="http://schemas.microsoft.com/office/drawing/2014/chart" uri="{C3380CC4-5D6E-409C-BE32-E72D297353CC}">
              <c16:uniqueId val="{00000000-1114-44BF-B7DF-309728B94C4F}"/>
            </c:ext>
          </c:extLst>
        </c:ser>
        <c:dLbls>
          <c:showLegendKey val="0"/>
          <c:showVal val="0"/>
          <c:showCatName val="0"/>
          <c:showSerName val="0"/>
          <c:showPercent val="0"/>
          <c:showBubbleSize val="0"/>
        </c:dLbls>
        <c:gapWidth val="315"/>
        <c:axId val="1850965359"/>
        <c:axId val="1773724175"/>
      </c:barChart>
      <c:catAx>
        <c:axId val="1850965359"/>
        <c:scaling>
          <c:orientation val="minMax"/>
        </c:scaling>
        <c:delete val="0"/>
        <c:axPos val="b"/>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773724175"/>
        <c:crosses val="autoZero"/>
        <c:auto val="1"/>
        <c:lblAlgn val="ctr"/>
        <c:lblOffset val="100"/>
        <c:noMultiLvlLbl val="0"/>
        <c:extLst>
          <c:ext xmlns:c15="http://schemas.microsoft.com/office/drawing/2012/chart" uri="{F40574EE-89B7-4290-83BB-5DA773EAF853}">
            <c15:numFmt c:formatCode="General" c:sourceLinked="1"/>
          </c:ext>
        </c:extLst>
      </c:catAx>
      <c:valAx>
        <c:axId val="1773724175"/>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850965359"/>
        <c:crosses val="autoZero"/>
        <c:crossBetween val="between"/>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de-DE"/>
    </a:p>
  </c:txPr>
  <c:extLst>
    <c:ext xmlns:c15="http://schemas.microsoft.com/office/drawing/2012/chart" uri="{723BEF56-08C2-4564-9609-F4CBC75E7E54}">
      <c15:pivotSource>
        <c15:name>[DataFactory_BlackReport.xlsm]PivotChartTable3</c15:name>
        <c15:fmtId val="0"/>
      </c15:pivotSource>
      <c15:pivotOptions>
        <c15:dropZoneFilter val="1"/>
        <c15:dropZoneCategories val="1"/>
        <c15:dropZoneData val="1"/>
        <c15:dropZonesVisible val="1"/>
      </c15: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de-DE"/>
              <a:t>Größte Kosten pro Product</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de-DE"/>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4472C4">
              <a:lumMod val="75000"/>
            </a:srgbClr>
          </a:solid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2"/>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
        <c:idx val="3"/>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s>
    <c:plotArea>
      <c:layout/>
      <c:barChart>
        <c:barDir val="col"/>
        <c:grouping val="clustered"/>
        <c:varyColors val="0"/>
        <c:ser>
          <c:idx val="0"/>
          <c:order val="0"/>
          <c:tx>
            <c:v>Ergebnis</c:v>
          </c:tx>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invertIfNegative val="0"/>
          <c:cat>
            <c:strLit>
              <c:ptCount val="161"/>
              <c:pt idx="0">
                <c:v>10 3122 - BFS 200000007704 - Goldener Herbst</c:v>
              </c:pt>
              <c:pt idx="1">
                <c:v>8 200000009388 - 3109</c:v>
              </c:pt>
              <c:pt idx="2">
                <c:v>6 3118 - BFS 200000006652 - Sonnenhof</c:v>
              </c:pt>
              <c:pt idx="3">
                <c:v>31 Niesky Alte Schule</c:v>
              </c:pt>
              <c:pt idx="4">
                <c:v>32 Niesky Neubau</c:v>
              </c:pt>
              <c:pt idx="5">
                <c:v>17 200000015744 - 3147</c:v>
              </c:pt>
              <c:pt idx="6">
                <c:v>26 Rahmenvertrag Pflegedienst</c:v>
              </c:pt>
              <c:pt idx="7">
                <c:v>4 025 7551924 - 3105</c:v>
              </c:pt>
              <c:pt idx="8">
                <c:v>14 0050299995 - 3114</c:v>
              </c:pt>
              <c:pt idx="9">
                <c:v>15 Str. des Friedens - Garage und Keller</c:v>
              </c:pt>
              <c:pt idx="10">
                <c:v>18 T0006852</c:v>
              </c:pt>
              <c:pt idx="11">
                <c:v>2 045 7551924 - 3103</c:v>
              </c:pt>
              <c:pt idx="12">
                <c:v>17 Str. des Friedens - W3</c:v>
              </c:pt>
              <c:pt idx="13">
                <c:v>16 Str. des Friedens - W2 inklusive Terasse</c:v>
              </c:pt>
              <c:pt idx="14">
                <c:v>21 Str. des Friedens - WIII/4</c:v>
              </c:pt>
              <c:pt idx="15">
                <c:v>12 3124 - APO 045 7519915 - Mühlenstraße 6</c:v>
              </c:pt>
              <c:pt idx="16">
                <c:v>3 An der Rennbahn 6</c:v>
              </c:pt>
              <c:pt idx="17">
                <c:v>22 Rahmenvertrag Verwaltung</c:v>
              </c:pt>
              <c:pt idx="18">
                <c:v>1 Bad Muskau</c:v>
              </c:pt>
              <c:pt idx="19">
                <c:v>63 Testvertrag</c:v>
              </c:pt>
              <c:pt idx="20">
                <c:v>3 005 7551924 - 3104</c:v>
              </c:pt>
              <c:pt idx="21">
                <c:v>52 Miete Büro Cottbus</c:v>
              </c:pt>
              <c:pt idx="22">
                <c:v>11 200000011561 - 3112</c:v>
              </c:pt>
              <c:pt idx="23">
                <c:v>40 3108 - DZ Bank 22115942 28102015 2</c:v>
              </c:pt>
              <c:pt idx="24">
                <c:v>24 Rahmenvertrag Goldener Herbst</c:v>
              </c:pt>
              <c:pt idx="25">
                <c:v>14 Str. des Friedens - Logopädie</c:v>
              </c:pt>
              <c:pt idx="26">
                <c:v>25 Rahmenvertrag Sonnenhof</c:v>
              </c:pt>
              <c:pt idx="27">
                <c:v>33 Mietvertrag AWO</c:v>
              </c:pt>
              <c:pt idx="28">
                <c:v>11 Friedensstraße 21 - 17115/101/6/1</c:v>
              </c:pt>
              <c:pt idx="29">
                <c:v>8 Friedensstraße 21 - 22193/101/6/3</c:v>
              </c:pt>
              <c:pt idx="30">
                <c:v>21 Mittelstraße</c:v>
              </c:pt>
              <c:pt idx="31">
                <c:v>24 Brunnenstraße 7</c:v>
              </c:pt>
              <c:pt idx="32">
                <c:v>13 3125 - Apo 065 7519915 - Mühlenstraße 6</c:v>
              </c:pt>
              <c:pt idx="33">
                <c:v>19 200102913</c:v>
              </c:pt>
              <c:pt idx="34">
                <c:v>20 200102914</c:v>
              </c:pt>
              <c:pt idx="35">
                <c:v>12 Friedensstraße 16 - 16991/101/1/1</c:v>
              </c:pt>
              <c:pt idx="36">
                <c:v>22 Str. des Friedens - Wohnung 8</c:v>
              </c:pt>
              <c:pt idx="37">
                <c:v>4 Villa am Park</c:v>
              </c:pt>
              <c:pt idx="38">
                <c:v>54 Miete Büro Bodelschwinghstraße, WSW</c:v>
              </c:pt>
              <c:pt idx="39">
                <c:v>2 3100 - Apo 075 7519915 - Mühlenstraße 6</c:v>
              </c:pt>
              <c:pt idx="40">
                <c:v>23 Str. des Friedens - Wohnung 7</c:v>
              </c:pt>
              <c:pt idx="41">
                <c:v>27 Rahmenvertrag Technik</c:v>
              </c:pt>
              <c:pt idx="42">
                <c:v>4 Tiergartenstraße 15</c:v>
              </c:pt>
              <c:pt idx="43">
                <c:v>18 Str. des Friedens - WIII/1</c:v>
              </c:pt>
              <c:pt idx="44">
                <c:v>10 Friedensstraße 21 - 17118/101/6/2</c:v>
              </c:pt>
              <c:pt idx="45">
                <c:v>9 Friedensstraße 20 - 21349/101/5/2</c:v>
              </c:pt>
              <c:pt idx="46">
                <c:v>19 Str. des Friedens - WIII/2</c:v>
              </c:pt>
              <c:pt idx="47">
                <c:v>6 Käthe - Kollwitz - Straße 17</c:v>
              </c:pt>
              <c:pt idx="48">
                <c:v>20 Str. des Friedens - WIII/3</c:v>
              </c:pt>
              <c:pt idx="49">
                <c:v>7 Friedensstraße 21 - 22236/101/6/4</c:v>
              </c:pt>
              <c:pt idx="50">
                <c:v>23 Darlehen Schur - 3153</c:v>
              </c:pt>
              <c:pt idx="51">
                <c:v>48 Buhse, DL Unternehmenswachstum</c:v>
              </c:pt>
              <c:pt idx="52">
                <c:v>56 5000057188</c:v>
              </c:pt>
              <c:pt idx="53">
                <c:v>18 200000017900 - 3154</c:v>
              </c:pt>
              <c:pt idx="54">
                <c:v>12 0150299995 - 3116</c:v>
              </c:pt>
              <c:pt idx="55">
                <c:v>5 Mühlenstraße 10</c:v>
              </c:pt>
              <c:pt idx="56">
                <c:v>4 3101 - I. Kunze - Mühlenstraße 8</c:v>
              </c:pt>
              <c:pt idx="57">
                <c:v>5 02 762 821 15 - 3106</c:v>
              </c:pt>
              <c:pt idx="58">
                <c:v>15 200000011974 - 3115</c:v>
              </c:pt>
              <c:pt idx="59">
                <c:v>1 Mühlenstraße 8</c:v>
              </c:pt>
              <c:pt idx="60">
                <c:v>3 015 7519915 - 3115</c:v>
              </c:pt>
              <c:pt idx="61">
                <c:v>29 Grenke Post Weißwasser</c:v>
              </c:pt>
              <c:pt idx="62">
                <c:v>29 Bad Muskau</c:v>
              </c:pt>
              <c:pt idx="63">
                <c:v>25 3138 - Apo 025 7519915 - Mühlenstraße 6</c:v>
              </c:pt>
              <c:pt idx="64">
                <c:v>2 WG 8</c:v>
              </c:pt>
              <c:pt idx="65">
                <c:v>31 604344423</c:v>
              </c:pt>
              <c:pt idx="66">
                <c:v>30 604280350</c:v>
              </c:pt>
              <c:pt idx="67">
                <c:v>10 200000010662 - 3111</c:v>
              </c:pt>
              <c:pt idx="68">
                <c:v>20 200000017920 - 3156</c:v>
              </c:pt>
              <c:pt idx="69">
                <c:v>43 3166 - VoBa 0150244244 - Station 13</c:v>
              </c:pt>
              <c:pt idx="70">
                <c:v>16 2100-3396338/07145807</c:v>
              </c:pt>
              <c:pt idx="71">
                <c:v>8 205271</c:v>
              </c:pt>
              <c:pt idx="72">
                <c:v>5 104371-10001957 - 3117</c:v>
              </c:pt>
              <c:pt idx="73">
                <c:v>13 Str. des Friedens - Garagenplätze</c:v>
              </c:pt>
              <c:pt idx="74">
                <c:v>27 36371/63/2/9</c:v>
              </c:pt>
              <c:pt idx="75">
                <c:v>55 6045742262</c:v>
              </c:pt>
              <c:pt idx="76">
                <c:v>40 604409337</c:v>
              </c:pt>
              <c:pt idx="77">
                <c:v>36 604341794</c:v>
              </c:pt>
              <c:pt idx="78">
                <c:v>27 3140 - SPK 599-2102631-1266841-1-1 - Radlader</c:v>
              </c:pt>
              <c:pt idx="79">
                <c:v>26 36220/63/1/1</c:v>
              </c:pt>
              <c:pt idx="80">
                <c:v>14 599-2019406-1014176-1-1</c:v>
              </c:pt>
              <c:pt idx="81">
                <c:v>37 604377517</c:v>
              </c:pt>
              <c:pt idx="82">
                <c:v>53 604526667</c:v>
              </c:pt>
              <c:pt idx="83">
                <c:v>25 0350299995 - 3158</c:v>
              </c:pt>
              <c:pt idx="84">
                <c:v>101 200000020252 - 3161</c:v>
              </c:pt>
              <c:pt idx="85">
                <c:v>13 599-2102631-1147514-1-1</c:v>
              </c:pt>
              <c:pt idx="86">
                <c:v>11 599-2102631-1147508-1-1</c:v>
              </c:pt>
              <c:pt idx="87">
                <c:v>10 599-2102631-1147491-1-1</c:v>
              </c:pt>
              <c:pt idx="88">
                <c:v>1 6150001502 - 3102</c:v>
              </c:pt>
              <c:pt idx="89">
                <c:v>7 203859</c:v>
              </c:pt>
              <c:pt idx="90">
                <c:v>24 0250299995 - 3157</c:v>
              </c:pt>
              <c:pt idx="91">
                <c:v>31 3141 - VoBa 050244244 - Mittelstraße 6</c:v>
              </c:pt>
              <c:pt idx="92">
                <c:v>23 Mittelstraße</c:v>
              </c:pt>
              <c:pt idx="93">
                <c:v>12 599-2102631-1147515-1-1</c:v>
              </c:pt>
              <c:pt idx="94">
                <c:v>47 604470012</c:v>
              </c:pt>
              <c:pt idx="95">
                <c:v>48 604470005</c:v>
              </c:pt>
              <c:pt idx="96">
                <c:v>17 12002410910</c:v>
              </c:pt>
              <c:pt idx="97">
                <c:v>29 3143 - SPK EL 134-003499-05D - GR-FU 42</c:v>
              </c:pt>
              <c:pt idx="98">
                <c:v>32 3145 - Volkswagenbank 1051431104 - WSW-FU 210</c:v>
              </c:pt>
              <c:pt idx="99">
                <c:v>9 599-2102631-1147484-1-1</c:v>
              </c:pt>
              <c:pt idx="100">
                <c:v>16 7101961 - 3117</c:v>
              </c:pt>
              <c:pt idx="101">
                <c:v>19 300000011770 - 3155</c:v>
              </c:pt>
              <c:pt idx="102">
                <c:v>35 3148 - VR Leasing 7135200 - Bürocontainer</c:v>
              </c:pt>
              <c:pt idx="103">
                <c:v>30 Niesky Mietvertrag für Container</c:v>
              </c:pt>
              <c:pt idx="104">
                <c:v>42 604424219</c:v>
              </c:pt>
              <c:pt idx="105">
                <c:v>43 604424226</c:v>
              </c:pt>
              <c:pt idx="106">
                <c:v>39 604408644</c:v>
              </c:pt>
              <c:pt idx="107">
                <c:v>41 604409416</c:v>
              </c:pt>
              <c:pt idx="108">
                <c:v>45 3102265</c:v>
              </c:pt>
              <c:pt idx="109">
                <c:v>46 3098430</c:v>
              </c:pt>
              <c:pt idx="110">
                <c:v>42 3160 - Volkswagenbank 75135273V887 - WSW-FU 100</c:v>
              </c:pt>
              <c:pt idx="111">
                <c:v>7 sonstige Verbindlichkeiten - 3570</c:v>
              </c:pt>
              <c:pt idx="112">
                <c:v>51 3102268</c:v>
              </c:pt>
              <c:pt idx="113">
                <c:v>50 3102267</c:v>
              </c:pt>
              <c:pt idx="114">
                <c:v>49 3102266</c:v>
              </c:pt>
              <c:pt idx="115">
                <c:v>28 Grenke WG 8/9</c:v>
              </c:pt>
              <c:pt idx="116">
                <c:v>28 Weißwasser</c:v>
              </c:pt>
              <c:pt idx="117">
                <c:v>3 Box 3</c:v>
              </c:pt>
              <c:pt idx="118">
                <c:v>32 3058264</c:v>
              </c:pt>
              <c:pt idx="119">
                <c:v>33 3058263</c:v>
              </c:pt>
              <c:pt idx="120">
                <c:v>34 3058262</c:v>
              </c:pt>
              <c:pt idx="121">
                <c:v>35 3058261</c:v>
              </c:pt>
              <c:pt idx="122">
                <c:v>30 200000012930 - 3144</c:v>
              </c:pt>
              <c:pt idx="123">
                <c:v>44 Mietvertrag Schmelzstraße 36 Bad Muskau</c:v>
              </c:pt>
              <c:pt idx="124">
                <c:v>44 3168 - Audi Bank 23235671A886 - GR-FU 3000</c:v>
              </c:pt>
              <c:pt idx="125">
                <c:v>6 035 7551924 - 3108</c:v>
              </c:pt>
              <c:pt idx="126">
                <c:v>8 110011 - 3120</c:v>
              </c:pt>
              <c:pt idx="127">
                <c:v>9 200000010165 - 3110</c:v>
              </c:pt>
              <c:pt idx="128">
                <c:v>11 110416 - 3123</c:v>
              </c:pt>
              <c:pt idx="129">
                <c:v>41 3159 - BFS 200000019953 - GR-FU 43</c:v>
              </c:pt>
              <c:pt idx="130">
                <c:v>22 200000011296 - 3136</c:v>
              </c:pt>
              <c:pt idx="131">
                <c:v>36 3102 - VR Leasing 7147411 - Wohnwagen</c:v>
              </c:pt>
              <c:pt idx="132">
                <c:v>9 110049 - 3121</c:v>
              </c:pt>
              <c:pt idx="133">
                <c:v>13 200000012341 - 3113</c:v>
              </c:pt>
              <c:pt idx="134">
                <c:v>5 Goldener Herbst</c:v>
              </c:pt>
              <c:pt idx="135">
                <c:v>14 110380 - 3126</c:v>
              </c:pt>
              <c:pt idx="136">
                <c:v>16 110381 - 3128</c:v>
              </c:pt>
              <c:pt idx="137">
                <c:v>2 Mühlenstraße 6</c:v>
              </c:pt>
              <c:pt idx="138">
                <c:v>34 3149 - Renault Bank 508398018 - GR-FU 51</c:v>
              </c:pt>
              <c:pt idx="139">
                <c:v>22 6124064803 - 3152</c:v>
              </c:pt>
              <c:pt idx="140">
                <c:v>6 Flur 1, Flurstück 224/12</c:v>
              </c:pt>
              <c:pt idx="141">
                <c:v>15 599-2090911-1114800-1-1</c:v>
              </c:pt>
              <c:pt idx="142">
                <c:v>21 200000017782 - 3151</c:v>
              </c:pt>
              <c:pt idx="143">
                <c:v>26 035 7519915 - 3139</c:v>
              </c:pt>
              <c:pt idx="144">
                <c:v>28 599-2102631-1263662 - 3137</c:v>
              </c:pt>
              <c:pt idx="145">
                <c:v>37 3150 - GRFA 63664 - Kompaktlader</c:v>
              </c:pt>
              <c:pt idx="146">
                <c:v>7 200083663 - 3119</c:v>
              </c:pt>
              <c:pt idx="147">
                <c:v>23 200000011272 - 3134</c:v>
              </c:pt>
              <c:pt idx="148">
                <c:v>38 3107 - Renault Bank 508482656 - GR-FU 32</c:v>
              </c:pt>
              <c:pt idx="149">
                <c:v>20 9706862003 - 3133</c:v>
              </c:pt>
              <c:pt idx="150">
                <c:v>19 9706862002 - 3132</c:v>
              </c:pt>
              <c:pt idx="151">
                <c:v>18 9706862001 - 3131</c:v>
              </c:pt>
              <c:pt idx="152">
                <c:v>33 W0015934/10388289 - 3146</c:v>
              </c:pt>
              <c:pt idx="153">
                <c:v>24 200000011273 - 3135</c:v>
              </c:pt>
              <c:pt idx="154">
                <c:v>25 Garage WG4</c:v>
              </c:pt>
              <c:pt idx="155">
                <c:v>1 68814751 - 3100</c:v>
              </c:pt>
              <c:pt idx="156">
                <c:v>45 3169 - Renault Bank 510791847 - GR-FU 102</c:v>
              </c:pt>
              <c:pt idx="157">
                <c:v>17 506726558 - 3129</c:v>
              </c:pt>
              <c:pt idx="158">
                <c:v>15 506601240 - 3127</c:v>
              </c:pt>
              <c:pt idx="159">
                <c:v>46 3170 - Renault Bank 510821793 - GR-FU 103</c:v>
              </c:pt>
              <c:pt idx="160">
                <c:v>47 3171 - Renault Bank 510881386 - GR-FU 104</c:v>
              </c:pt>
            </c:strLit>
          </c:cat>
          <c:val>
            <c:numLit>
              <c:formatCode>General</c:formatCode>
              <c:ptCount val="161"/>
              <c:pt idx="0">
                <c:v>1398976.18</c:v>
              </c:pt>
              <c:pt idx="1">
                <c:v>1101654.03</c:v>
              </c:pt>
              <c:pt idx="2">
                <c:v>804231.44</c:v>
              </c:pt>
              <c:pt idx="3">
                <c:v>671898.24</c:v>
              </c:pt>
              <c:pt idx="4">
                <c:v>535508</c:v>
              </c:pt>
              <c:pt idx="5">
                <c:v>397294.69</c:v>
              </c:pt>
              <c:pt idx="6">
                <c:v>319987.51</c:v>
              </c:pt>
              <c:pt idx="7">
                <c:v>319580.65999999997</c:v>
              </c:pt>
              <c:pt idx="8">
                <c:v>296533.92</c:v>
              </c:pt>
              <c:pt idx="9">
                <c:v>219512.04</c:v>
              </c:pt>
              <c:pt idx="10">
                <c:v>195883.77</c:v>
              </c:pt>
              <c:pt idx="11">
                <c:v>182067.06</c:v>
              </c:pt>
              <c:pt idx="12">
                <c:v>170909.4</c:v>
              </c:pt>
              <c:pt idx="13">
                <c:v>155369.28</c:v>
              </c:pt>
              <c:pt idx="14">
                <c:v>151632.5</c:v>
              </c:pt>
              <c:pt idx="15">
                <c:v>120174.44</c:v>
              </c:pt>
              <c:pt idx="16">
                <c:v>104364.35</c:v>
              </c:pt>
              <c:pt idx="17">
                <c:v>91696.33</c:v>
              </c:pt>
              <c:pt idx="18">
                <c:v>89989</c:v>
              </c:pt>
              <c:pt idx="19">
                <c:v>89989</c:v>
              </c:pt>
              <c:pt idx="20">
                <c:v>85058.01</c:v>
              </c:pt>
              <c:pt idx="21">
                <c:v>84000</c:v>
              </c:pt>
              <c:pt idx="22">
                <c:v>83199.12</c:v>
              </c:pt>
              <c:pt idx="23">
                <c:v>79319.31</c:v>
              </c:pt>
              <c:pt idx="24">
                <c:v>74481.34</c:v>
              </c:pt>
              <c:pt idx="25">
                <c:v>72374.28</c:v>
              </c:pt>
              <c:pt idx="26">
                <c:v>72081.34</c:v>
              </c:pt>
              <c:pt idx="27">
                <c:v>69591.360000000001</c:v>
              </c:pt>
              <c:pt idx="28">
                <c:v>68158.63</c:v>
              </c:pt>
              <c:pt idx="29">
                <c:v>62734.239999999998</c:v>
              </c:pt>
              <c:pt idx="30">
                <c:v>61050</c:v>
              </c:pt>
              <c:pt idx="31">
                <c:v>57296.68</c:v>
              </c:pt>
              <c:pt idx="32">
                <c:v>54357.37</c:v>
              </c:pt>
              <c:pt idx="33">
                <c:v>51171.95</c:v>
              </c:pt>
              <c:pt idx="34">
                <c:v>50792</c:v>
              </c:pt>
              <c:pt idx="35">
                <c:v>50679.29</c:v>
              </c:pt>
              <c:pt idx="36">
                <c:v>48180</c:v>
              </c:pt>
              <c:pt idx="37">
                <c:v>46200</c:v>
              </c:pt>
              <c:pt idx="38">
                <c:v>45546.6</c:v>
              </c:pt>
              <c:pt idx="39">
                <c:v>42760.11</c:v>
              </c:pt>
              <c:pt idx="40">
                <c:v>41916.6</c:v>
              </c:pt>
              <c:pt idx="41">
                <c:v>40705.21</c:v>
              </c:pt>
              <c:pt idx="42">
                <c:v>37091.040000000001</c:v>
              </c:pt>
              <c:pt idx="43">
                <c:v>36960</c:v>
              </c:pt>
              <c:pt idx="44">
                <c:v>34323.42</c:v>
              </c:pt>
              <c:pt idx="45">
                <c:v>34039.410000000003</c:v>
              </c:pt>
              <c:pt idx="46">
                <c:v>33924</c:v>
              </c:pt>
              <c:pt idx="47">
                <c:v>32852.567000000003</c:v>
              </c:pt>
              <c:pt idx="48">
                <c:v>32365.08</c:v>
              </c:pt>
              <c:pt idx="49">
                <c:v>31469.77</c:v>
              </c:pt>
              <c:pt idx="50">
                <c:v>31199.759999999998</c:v>
              </c:pt>
              <c:pt idx="51">
                <c:v>30000</c:v>
              </c:pt>
              <c:pt idx="52">
                <c:v>29885.4</c:v>
              </c:pt>
              <c:pt idx="53">
                <c:v>28130.19</c:v>
              </c:pt>
              <c:pt idx="54">
                <c:v>27160.69</c:v>
              </c:pt>
              <c:pt idx="55">
                <c:v>26643.814399999999</c:v>
              </c:pt>
              <c:pt idx="56">
                <c:v>24228.2</c:v>
              </c:pt>
              <c:pt idx="57">
                <c:v>22377.279999999999</c:v>
              </c:pt>
              <c:pt idx="58">
                <c:v>22302.81</c:v>
              </c:pt>
              <c:pt idx="59">
                <c:v>21591.360000000001</c:v>
              </c:pt>
              <c:pt idx="60">
                <c:v>21437.58</c:v>
              </c:pt>
              <c:pt idx="61">
                <c:v>20250</c:v>
              </c:pt>
              <c:pt idx="62">
                <c:v>19665</c:v>
              </c:pt>
              <c:pt idx="63">
                <c:v>18994.810000000001</c:v>
              </c:pt>
              <c:pt idx="64">
                <c:v>17833.2</c:v>
              </c:pt>
              <c:pt idx="65">
                <c:v>16686.560000000001</c:v>
              </c:pt>
              <c:pt idx="66">
                <c:v>16685.12</c:v>
              </c:pt>
              <c:pt idx="67">
                <c:v>16360.69</c:v>
              </c:pt>
              <c:pt idx="68">
                <c:v>16033.59</c:v>
              </c:pt>
              <c:pt idx="69">
                <c:v>15470.78</c:v>
              </c:pt>
              <c:pt idx="70">
                <c:v>15428.04</c:v>
              </c:pt>
              <c:pt idx="71">
                <c:v>14903.22</c:v>
              </c:pt>
              <c:pt idx="72">
                <c:v>14170.3</c:v>
              </c:pt>
              <c:pt idx="73">
                <c:v>13498.32</c:v>
              </c:pt>
              <c:pt idx="74">
                <c:v>13019.64</c:v>
              </c:pt>
              <c:pt idx="75">
                <c:v>12199.68</c:v>
              </c:pt>
              <c:pt idx="76">
                <c:v>11926.56</c:v>
              </c:pt>
              <c:pt idx="77">
                <c:v>11889.12</c:v>
              </c:pt>
              <c:pt idx="78">
                <c:v>11719.16</c:v>
              </c:pt>
              <c:pt idx="79">
                <c:v>11381.76</c:v>
              </c:pt>
              <c:pt idx="80">
                <c:v>11145.54</c:v>
              </c:pt>
              <c:pt idx="81">
                <c:v>10490.88</c:v>
              </c:pt>
              <c:pt idx="82">
                <c:v>9873.6</c:v>
              </c:pt>
              <c:pt idx="83">
                <c:v>9702.31</c:v>
              </c:pt>
              <c:pt idx="84">
                <c:v>9237.6200000000008</c:v>
              </c:pt>
              <c:pt idx="85">
                <c:v>8835.75</c:v>
              </c:pt>
              <c:pt idx="86">
                <c:v>8835.75</c:v>
              </c:pt>
              <c:pt idx="87">
                <c:v>8835.75</c:v>
              </c:pt>
              <c:pt idx="88">
                <c:v>8751.34</c:v>
              </c:pt>
              <c:pt idx="89">
                <c:v>8560.9599999999991</c:v>
              </c:pt>
              <c:pt idx="90">
                <c:v>8353.61</c:v>
              </c:pt>
              <c:pt idx="91">
                <c:v>8130</c:v>
              </c:pt>
              <c:pt idx="92">
                <c:v>7950</c:v>
              </c:pt>
              <c:pt idx="93">
                <c:v>7764.75</c:v>
              </c:pt>
              <c:pt idx="94">
                <c:v>7725.12</c:v>
              </c:pt>
              <c:pt idx="95">
                <c:v>7725.12</c:v>
              </c:pt>
              <c:pt idx="96">
                <c:v>7195.43</c:v>
              </c:pt>
              <c:pt idx="97">
                <c:v>7135.23</c:v>
              </c:pt>
              <c:pt idx="98">
                <c:v>7032.9</c:v>
              </c:pt>
              <c:pt idx="99">
                <c:v>6961.5</c:v>
              </c:pt>
              <c:pt idx="100">
                <c:v>6706.25</c:v>
              </c:pt>
              <c:pt idx="101">
                <c:v>6701.11</c:v>
              </c:pt>
              <c:pt idx="102">
                <c:v>6285.25</c:v>
              </c:pt>
              <c:pt idx="103">
                <c:v>5830</c:v>
              </c:pt>
              <c:pt idx="104">
                <c:v>5779.2</c:v>
              </c:pt>
              <c:pt idx="105">
                <c:v>5779.2</c:v>
              </c:pt>
              <c:pt idx="106">
                <c:v>5779.2</c:v>
              </c:pt>
              <c:pt idx="107">
                <c:v>5779.2</c:v>
              </c:pt>
              <c:pt idx="108">
                <c:v>5770.73</c:v>
              </c:pt>
              <c:pt idx="109">
                <c:v>5770.73</c:v>
              </c:pt>
              <c:pt idx="110">
                <c:v>5722.71</c:v>
              </c:pt>
              <c:pt idx="111">
                <c:v>5666.19</c:v>
              </c:pt>
              <c:pt idx="112">
                <c:v>5652.96</c:v>
              </c:pt>
              <c:pt idx="113">
                <c:v>5652.96</c:v>
              </c:pt>
              <c:pt idx="114">
                <c:v>5652.96</c:v>
              </c:pt>
              <c:pt idx="115">
                <c:v>5550</c:v>
              </c:pt>
              <c:pt idx="116">
                <c:v>5460</c:v>
              </c:pt>
              <c:pt idx="117">
                <c:v>5401.44</c:v>
              </c:pt>
              <c:pt idx="118">
                <c:v>5381.28</c:v>
              </c:pt>
              <c:pt idx="119">
                <c:v>5381.28</c:v>
              </c:pt>
              <c:pt idx="120">
                <c:v>5381.28</c:v>
              </c:pt>
              <c:pt idx="121">
                <c:v>5322.27</c:v>
              </c:pt>
              <c:pt idx="122">
                <c:v>4871.71</c:v>
              </c:pt>
              <c:pt idx="123">
                <c:v>4592</c:v>
              </c:pt>
              <c:pt idx="124">
                <c:v>4520.1499999999996</c:v>
              </c:pt>
              <c:pt idx="125">
                <c:v>4325.3900000000003</c:v>
              </c:pt>
              <c:pt idx="126">
                <c:v>4242.38</c:v>
              </c:pt>
              <c:pt idx="127">
                <c:v>4053.29</c:v>
              </c:pt>
              <c:pt idx="128">
                <c:v>3973.33</c:v>
              </c:pt>
              <c:pt idx="129">
                <c:v>3157.66</c:v>
              </c:pt>
              <c:pt idx="130">
                <c:v>3155</c:v>
              </c:pt>
              <c:pt idx="131">
                <c:v>2969.44</c:v>
              </c:pt>
              <c:pt idx="132">
                <c:v>2947.11</c:v>
              </c:pt>
              <c:pt idx="133">
                <c:v>2923.5</c:v>
              </c:pt>
              <c:pt idx="134">
                <c:v>2856</c:v>
              </c:pt>
              <c:pt idx="135">
                <c:v>2799.29</c:v>
              </c:pt>
              <c:pt idx="136">
                <c:v>2663.3</c:v>
              </c:pt>
              <c:pt idx="137">
                <c:v>2640</c:v>
              </c:pt>
              <c:pt idx="138">
                <c:v>2539.19</c:v>
              </c:pt>
              <c:pt idx="139">
                <c:v>2267.6999999999998</c:v>
              </c:pt>
              <c:pt idx="140">
                <c:v>2200</c:v>
              </c:pt>
              <c:pt idx="141">
                <c:v>2153.9</c:v>
              </c:pt>
              <c:pt idx="142">
                <c:v>1986.13</c:v>
              </c:pt>
              <c:pt idx="143">
                <c:v>1830.25</c:v>
              </c:pt>
              <c:pt idx="144">
                <c:v>1790.4</c:v>
              </c:pt>
              <c:pt idx="145">
                <c:v>1395.5</c:v>
              </c:pt>
              <c:pt idx="146">
                <c:v>1332.22</c:v>
              </c:pt>
              <c:pt idx="147">
                <c:v>1220.1600000000001</c:v>
              </c:pt>
              <c:pt idx="148">
                <c:v>1140.82</c:v>
              </c:pt>
              <c:pt idx="149">
                <c:v>1094.08</c:v>
              </c:pt>
              <c:pt idx="150">
                <c:v>1094.08</c:v>
              </c:pt>
              <c:pt idx="151">
                <c:v>1094.08</c:v>
              </c:pt>
              <c:pt idx="152">
                <c:v>971.7</c:v>
              </c:pt>
              <c:pt idx="153">
                <c:v>911.08</c:v>
              </c:pt>
              <c:pt idx="154">
                <c:v>840</c:v>
              </c:pt>
              <c:pt idx="155">
                <c:v>836.25</c:v>
              </c:pt>
              <c:pt idx="156">
                <c:v>832.44</c:v>
              </c:pt>
              <c:pt idx="157">
                <c:v>802.89</c:v>
              </c:pt>
              <c:pt idx="158">
                <c:v>766.43</c:v>
              </c:pt>
              <c:pt idx="159">
                <c:v>620.22</c:v>
              </c:pt>
              <c:pt idx="160">
                <c:v>620.22</c:v>
              </c:pt>
            </c:numLit>
          </c:val>
          <c:extLst>
            <c:ext xmlns:c16="http://schemas.microsoft.com/office/drawing/2014/chart" uri="{C3380CC4-5D6E-409C-BE32-E72D297353CC}">
              <c16:uniqueId val="{00000000-8A64-4463-8DC2-1939520F4C2A}"/>
            </c:ext>
          </c:extLst>
        </c:ser>
        <c:dLbls>
          <c:showLegendKey val="0"/>
          <c:showVal val="0"/>
          <c:showCatName val="0"/>
          <c:showSerName val="0"/>
          <c:showPercent val="0"/>
          <c:showBubbleSize val="0"/>
        </c:dLbls>
        <c:gapWidth val="315"/>
        <c:axId val="1850965359"/>
        <c:axId val="1773724175"/>
      </c:barChart>
      <c:catAx>
        <c:axId val="1850965359"/>
        <c:scaling>
          <c:orientation val="minMax"/>
        </c:scaling>
        <c:delete val="0"/>
        <c:axPos val="b"/>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773724175"/>
        <c:crosses val="autoZero"/>
        <c:auto val="1"/>
        <c:lblAlgn val="ctr"/>
        <c:lblOffset val="100"/>
        <c:noMultiLvlLbl val="0"/>
        <c:extLst>
          <c:ext xmlns:c15="http://schemas.microsoft.com/office/drawing/2012/chart" uri="{F40574EE-89B7-4290-83BB-5DA773EAF853}">
            <c15:numFmt c:formatCode="General" c:sourceLinked="1"/>
          </c:ext>
        </c:extLst>
      </c:catAx>
      <c:valAx>
        <c:axId val="1773724175"/>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850965359"/>
        <c:crosses val="autoZero"/>
        <c:crossBetween val="between"/>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de-DE"/>
    </a:p>
  </c:txPr>
  <c:extLst>
    <c:ext xmlns:c15="http://schemas.microsoft.com/office/drawing/2012/chart" uri="{723BEF56-08C2-4564-9609-F4CBC75E7E54}">
      <c15:pivotSource>
        <c15:name>[DataFactory_BlackReport.xlsm]PivotChartTable4</c15:name>
        <c15:fmtId val="0"/>
      </c15:pivotSource>
      <c15:pivotOptions>
        <c15:dropZoneFilter val="1"/>
        <c15:dropZoneCategories val="1"/>
        <c15:dropZoneData val="1"/>
        <c15:dropZonesVisible val="1"/>
      </c15: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de-DE"/>
              <a:t>Größte Erlöse pro Product</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de-DE"/>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4472C4">
              <a:lumMod val="75000"/>
            </a:srgbClr>
          </a:solid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2"/>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
        <c:idx val="3"/>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s>
    <c:plotArea>
      <c:layout/>
      <c:barChart>
        <c:barDir val="col"/>
        <c:grouping val="clustered"/>
        <c:varyColors val="0"/>
        <c:ser>
          <c:idx val="0"/>
          <c:order val="0"/>
          <c:tx>
            <c:v>Ergebnis</c:v>
          </c:tx>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invertIfNegative val="0"/>
          <c:cat>
            <c:strLit>
              <c:ptCount val="161"/>
              <c:pt idx="0">
                <c:v>46 3170 - Renault Bank 510821793 - GR-FU 103</c:v>
              </c:pt>
              <c:pt idx="1">
                <c:v>32 3145 - Volkswagenbank 1051431104 - WSW-FU 210</c:v>
              </c:pt>
              <c:pt idx="2">
                <c:v>9 599-2102631-1147484-1-1</c:v>
              </c:pt>
              <c:pt idx="3">
                <c:v>1 68814751 - 3100</c:v>
              </c:pt>
              <c:pt idx="4">
                <c:v>4 3101 - I. Kunze - Mühlenstraße 8</c:v>
              </c:pt>
              <c:pt idx="5">
                <c:v>1 Bad Muskau</c:v>
              </c:pt>
              <c:pt idx="6">
                <c:v>56 5000057188</c:v>
              </c:pt>
              <c:pt idx="7">
                <c:v>1 Mühlenstraße 8</c:v>
              </c:pt>
              <c:pt idx="8">
                <c:v>3 Box 3</c:v>
              </c:pt>
              <c:pt idx="9">
                <c:v>10 200000010662 - 3111</c:v>
              </c:pt>
              <c:pt idx="10">
                <c:v>35 3148 - VR Leasing 7135200 - Bürocontainer</c:v>
              </c:pt>
              <c:pt idx="11">
                <c:v>10 3122 - BFS 200000007704 - Goldener Herbst</c:v>
              </c:pt>
              <c:pt idx="12">
                <c:v>42 604424219</c:v>
              </c:pt>
              <c:pt idx="13">
                <c:v>10 599-2102631-1147491-1-1</c:v>
              </c:pt>
              <c:pt idx="14">
                <c:v>5 Goldener Herbst</c:v>
              </c:pt>
              <c:pt idx="15">
                <c:v>10 Friedensstraße 21 - 17118/101/6/2</c:v>
              </c:pt>
              <c:pt idx="16">
                <c:v>7 Friedensstraße 21 - 22236/101/6/4</c:v>
              </c:pt>
              <c:pt idx="17">
                <c:v>101 200000020252 - 3161</c:v>
              </c:pt>
              <c:pt idx="18">
                <c:v>29 Grenke Post Weißwasser</c:v>
              </c:pt>
              <c:pt idx="19">
                <c:v>11 110416 - 3123</c:v>
              </c:pt>
              <c:pt idx="20">
                <c:v>31 3141 - VoBa 050244244 - Mittelstraße 6</c:v>
              </c:pt>
              <c:pt idx="21">
                <c:v>11 200000011561 - 3112</c:v>
              </c:pt>
              <c:pt idx="22">
                <c:v>33 W0015934/10388289 - 3146</c:v>
              </c:pt>
              <c:pt idx="23">
                <c:v>11 599-2102631-1147508-1-1</c:v>
              </c:pt>
              <c:pt idx="24">
                <c:v>37 604377517</c:v>
              </c:pt>
              <c:pt idx="25">
                <c:v>11 Friedensstraße 21 - 17115/101/6/1</c:v>
              </c:pt>
              <c:pt idx="26">
                <c:v>40 604409337</c:v>
              </c:pt>
              <c:pt idx="27">
                <c:v>12 0150299995 - 3116</c:v>
              </c:pt>
              <c:pt idx="28">
                <c:v>44 Mietvertrag Schmelzstraße 36 Bad Muskau</c:v>
              </c:pt>
              <c:pt idx="29">
                <c:v>12 3124 - APO 045 7519915 - Mühlenstraße 6</c:v>
              </c:pt>
              <c:pt idx="30">
                <c:v>48 Buhse, DL Unternehmenswachstum</c:v>
              </c:pt>
              <c:pt idx="31">
                <c:v>12 599-2102631-1147515-1-1</c:v>
              </c:pt>
              <c:pt idx="32">
                <c:v>52 Miete Büro Cottbus</c:v>
              </c:pt>
              <c:pt idx="33">
                <c:v>12 Friedensstraße 16 - 16991/101/1/1</c:v>
              </c:pt>
              <c:pt idx="34">
                <c:v>6 Käthe - Kollwitz - Straße 17</c:v>
              </c:pt>
              <c:pt idx="35">
                <c:v>13 200000012341 - 3113</c:v>
              </c:pt>
              <c:pt idx="36">
                <c:v>8 205271</c:v>
              </c:pt>
              <c:pt idx="37">
                <c:v>13 3125 - Apo 065 7519915 - Mühlenstraße 6</c:v>
              </c:pt>
              <c:pt idx="38">
                <c:v>29 3143 - SPK EL 134-003499-05D - GR-FU 42</c:v>
              </c:pt>
              <c:pt idx="39">
                <c:v>13 599-2102631-1147514-1-1</c:v>
              </c:pt>
              <c:pt idx="40">
                <c:v>3 015 7519915 - 3115</c:v>
              </c:pt>
              <c:pt idx="41">
                <c:v>13 Str. des Friedens - Garagenplätze</c:v>
              </c:pt>
              <c:pt idx="42">
                <c:v>30 604280350</c:v>
              </c:pt>
              <c:pt idx="43">
                <c:v>14 0050299995 - 3114</c:v>
              </c:pt>
              <c:pt idx="44">
                <c:v>31 Niesky Alte Schule</c:v>
              </c:pt>
              <c:pt idx="45">
                <c:v>14 110380 - 3126</c:v>
              </c:pt>
              <c:pt idx="46">
                <c:v>33 3058263</c:v>
              </c:pt>
              <c:pt idx="47">
                <c:v>14 599-2019406-1014176-1-1</c:v>
              </c:pt>
              <c:pt idx="48">
                <c:v>34 3149 - Renault Bank 508398018 - GR-FU 51</c:v>
              </c:pt>
              <c:pt idx="49">
                <c:v>14 Str. des Friedens - Logopädie</c:v>
              </c:pt>
              <c:pt idx="50">
                <c:v>36 604341794</c:v>
              </c:pt>
              <c:pt idx="51">
                <c:v>15 200000011974 - 3115</c:v>
              </c:pt>
              <c:pt idx="52">
                <c:v>39 604408644</c:v>
              </c:pt>
              <c:pt idx="53">
                <c:v>15 506601240 - 3127</c:v>
              </c:pt>
              <c:pt idx="54">
                <c:v>4 Villa am Park</c:v>
              </c:pt>
              <c:pt idx="55">
                <c:v>15 599-2090911-1114800-1-1</c:v>
              </c:pt>
              <c:pt idx="56">
                <c:v>41 604409416</c:v>
              </c:pt>
              <c:pt idx="57">
                <c:v>15 Str. des Friedens - Garage und Keller</c:v>
              </c:pt>
              <c:pt idx="58">
                <c:v>43 604424226</c:v>
              </c:pt>
              <c:pt idx="59">
                <c:v>16 110381 - 3128</c:v>
              </c:pt>
              <c:pt idx="60">
                <c:v>45 3169 - Renault Bank 510791847 - GR-FU 102</c:v>
              </c:pt>
              <c:pt idx="61">
                <c:v>16 2100-3396338/07145807</c:v>
              </c:pt>
              <c:pt idx="62">
                <c:v>47 604470012</c:v>
              </c:pt>
              <c:pt idx="63">
                <c:v>16 7101961 - 3117</c:v>
              </c:pt>
              <c:pt idx="64">
                <c:v>5 02 762 821 15 - 3106</c:v>
              </c:pt>
              <c:pt idx="65">
                <c:v>16 Str. des Friedens - W2 inklusive Terasse</c:v>
              </c:pt>
              <c:pt idx="66">
                <c:v>50 3102267</c:v>
              </c:pt>
              <c:pt idx="67">
                <c:v>17 12002410910</c:v>
              </c:pt>
              <c:pt idx="68">
                <c:v>54 Miete Büro Bodelschwinghstraße, WSW</c:v>
              </c:pt>
              <c:pt idx="69">
                <c:v>17 200000015744 - 3147</c:v>
              </c:pt>
              <c:pt idx="70">
                <c:v>6 3118 - BFS 200000006652 - Sonnenhof</c:v>
              </c:pt>
              <c:pt idx="71">
                <c:v>17 506726558 - 3129</c:v>
              </c:pt>
              <c:pt idx="72">
                <c:v>7 200083663 - 3119</c:v>
              </c:pt>
              <c:pt idx="73">
                <c:v>17 Str. des Friedens - W3</c:v>
              </c:pt>
              <c:pt idx="74">
                <c:v>8 110011 - 3120</c:v>
              </c:pt>
              <c:pt idx="75">
                <c:v>18 200000017900 - 3154</c:v>
              </c:pt>
              <c:pt idx="76">
                <c:v>9 110049 - 3121</c:v>
              </c:pt>
              <c:pt idx="77">
                <c:v>18 9706862001 - 3131</c:v>
              </c:pt>
              <c:pt idx="78">
                <c:v>1 6150001502 - 3102</c:v>
              </c:pt>
              <c:pt idx="79">
                <c:v>18 Str. des Friedens - WIII/1</c:v>
              </c:pt>
              <c:pt idx="80">
                <c:v>29 Bad Muskau</c:v>
              </c:pt>
              <c:pt idx="81">
                <c:v>18 T0006852</c:v>
              </c:pt>
              <c:pt idx="82">
                <c:v>3 005 7551924 - 3104</c:v>
              </c:pt>
              <c:pt idx="83">
                <c:v>19 200102913</c:v>
              </c:pt>
              <c:pt idx="84">
                <c:v>3 An der Rennbahn 6</c:v>
              </c:pt>
              <c:pt idx="85">
                <c:v>19 300000011770 - 3155</c:v>
              </c:pt>
              <c:pt idx="86">
                <c:v>30 200000012930 - 3144</c:v>
              </c:pt>
              <c:pt idx="87">
                <c:v>19 9706862002 - 3132</c:v>
              </c:pt>
              <c:pt idx="88">
                <c:v>30 Niesky Mietvertrag für Container</c:v>
              </c:pt>
              <c:pt idx="89">
                <c:v>19 Str. des Friedens - WIII/2</c:v>
              </c:pt>
              <c:pt idx="90">
                <c:v>31 604344423</c:v>
              </c:pt>
              <c:pt idx="91">
                <c:v>2 045 7551924 - 3103</c:v>
              </c:pt>
              <c:pt idx="92">
                <c:v>32 3058264</c:v>
              </c:pt>
              <c:pt idx="93">
                <c:v>2 3100 - Apo 075 7519915 - Mühlenstraße 6</c:v>
              </c:pt>
              <c:pt idx="94">
                <c:v>32 Niesky Neubau</c:v>
              </c:pt>
              <c:pt idx="95">
                <c:v>2 Mühlenstraße 6</c:v>
              </c:pt>
              <c:pt idx="96">
                <c:v>33 Mietvertrag AWO</c:v>
              </c:pt>
              <c:pt idx="97">
                <c:v>2 WG 8</c:v>
              </c:pt>
              <c:pt idx="98">
                <c:v>34 3058262</c:v>
              </c:pt>
              <c:pt idx="99">
                <c:v>20 200000017920 - 3156</c:v>
              </c:pt>
              <c:pt idx="100">
                <c:v>35 3058261</c:v>
              </c:pt>
              <c:pt idx="101">
                <c:v>20 200102914</c:v>
              </c:pt>
              <c:pt idx="102">
                <c:v>36 3102 - VR Leasing 7147411 - Wohnwagen</c:v>
              </c:pt>
              <c:pt idx="103">
                <c:v>20 9706862003 - 3133</c:v>
              </c:pt>
              <c:pt idx="104">
                <c:v>37 3150 - GRFA 63664 - Kompaktlader</c:v>
              </c:pt>
              <c:pt idx="105">
                <c:v>20 Str. des Friedens - WIII/3</c:v>
              </c:pt>
              <c:pt idx="106">
                <c:v>38 3107 - Renault Bank 508482656 - GR-FU 32</c:v>
              </c:pt>
              <c:pt idx="107">
                <c:v>21 200000017782 - 3151</c:v>
              </c:pt>
              <c:pt idx="108">
                <c:v>4 025 7551924 - 3105</c:v>
              </c:pt>
              <c:pt idx="109">
                <c:v>21 Mittelstraße</c:v>
              </c:pt>
              <c:pt idx="110">
                <c:v>4 Tiergartenstraße 15</c:v>
              </c:pt>
              <c:pt idx="111">
                <c:v>21 Str. des Friedens - WIII/4</c:v>
              </c:pt>
              <c:pt idx="112">
                <c:v>40 3108 - DZ Bank 22115942 28102015 2</c:v>
              </c:pt>
              <c:pt idx="113">
                <c:v>22 200000011296 - 3136</c:v>
              </c:pt>
              <c:pt idx="114">
                <c:v>41 3159 - BFS 200000019953 - GR-FU 43</c:v>
              </c:pt>
              <c:pt idx="115">
                <c:v>22 6124064803 - 3152</c:v>
              </c:pt>
              <c:pt idx="116">
                <c:v>42 3160 - Volkswagenbank 75135273V887 - WSW-FU 100</c:v>
              </c:pt>
              <c:pt idx="117">
                <c:v>22 Rahmenvertrag Verwaltung</c:v>
              </c:pt>
              <c:pt idx="118">
                <c:v>43 3166 - VoBa 0150244244 - Station 13</c:v>
              </c:pt>
              <c:pt idx="119">
                <c:v>22 Str. des Friedens - Wohnung 8</c:v>
              </c:pt>
              <c:pt idx="120">
                <c:v>44 3168 - Audi Bank 23235671A886 - GR-FU 3000</c:v>
              </c:pt>
              <c:pt idx="121">
                <c:v>23 200000011272 - 3134</c:v>
              </c:pt>
              <c:pt idx="122">
                <c:v>45 3102265</c:v>
              </c:pt>
              <c:pt idx="123">
                <c:v>23 Darlehen Schur - 3153</c:v>
              </c:pt>
              <c:pt idx="124">
                <c:v>46 3098430</c:v>
              </c:pt>
              <c:pt idx="125">
                <c:v>23 Mittelstraße</c:v>
              </c:pt>
              <c:pt idx="126">
                <c:v>47 3171 - Renault Bank 510881386 - GR-FU 104</c:v>
              </c:pt>
              <c:pt idx="127">
                <c:v>23 Str. des Friedens - Wohnung 7</c:v>
              </c:pt>
              <c:pt idx="128">
                <c:v>48 604470005</c:v>
              </c:pt>
              <c:pt idx="129">
                <c:v>24 0250299995 - 3157</c:v>
              </c:pt>
              <c:pt idx="130">
                <c:v>49 3102266</c:v>
              </c:pt>
              <c:pt idx="131">
                <c:v>24 200000011273 - 3135</c:v>
              </c:pt>
              <c:pt idx="132">
                <c:v>5 104371-10001957 - 3117</c:v>
              </c:pt>
              <c:pt idx="133">
                <c:v>24 Brunnenstraße 7</c:v>
              </c:pt>
              <c:pt idx="134">
                <c:v>5 Mühlenstraße 10</c:v>
              </c:pt>
              <c:pt idx="135">
                <c:v>24 Rahmenvertrag Goldener Herbst</c:v>
              </c:pt>
              <c:pt idx="136">
                <c:v>51 3102268</c:v>
              </c:pt>
              <c:pt idx="137">
                <c:v>25 0350299995 - 3158</c:v>
              </c:pt>
              <c:pt idx="138">
                <c:v>53 604526667</c:v>
              </c:pt>
              <c:pt idx="139">
                <c:v>25 3138 - Apo 025 7519915 - Mühlenstraße 6</c:v>
              </c:pt>
              <c:pt idx="140">
                <c:v>55 6045742262</c:v>
              </c:pt>
              <c:pt idx="141">
                <c:v>25 Garage WG4</c:v>
              </c:pt>
              <c:pt idx="142">
                <c:v>6 035 7551924 - 3108</c:v>
              </c:pt>
              <c:pt idx="143">
                <c:v>25 Rahmenvertrag Sonnenhof</c:v>
              </c:pt>
              <c:pt idx="144">
                <c:v>6 Flur 1, Flurstück 224/12</c:v>
              </c:pt>
              <c:pt idx="145">
                <c:v>26 035 7519915 - 3139</c:v>
              </c:pt>
              <c:pt idx="146">
                <c:v>63 Testvertrag</c:v>
              </c:pt>
              <c:pt idx="147">
                <c:v>26 36220/63/1/1</c:v>
              </c:pt>
              <c:pt idx="148">
                <c:v>7 203859</c:v>
              </c:pt>
              <c:pt idx="149">
                <c:v>26 Rahmenvertrag Pflegedienst</c:v>
              </c:pt>
              <c:pt idx="150">
                <c:v>7 sonstige Verbindlichkeiten - 3570</c:v>
              </c:pt>
              <c:pt idx="151">
                <c:v>27 3140 - SPK 599-2102631-1266841-1-1 - Radlader</c:v>
              </c:pt>
              <c:pt idx="152">
                <c:v>8 200000009388 - 3109</c:v>
              </c:pt>
              <c:pt idx="153">
                <c:v>27 36371/63/2/9</c:v>
              </c:pt>
              <c:pt idx="154">
                <c:v>8 Friedensstraße 21 - 22193/101/6/3</c:v>
              </c:pt>
              <c:pt idx="155">
                <c:v>27 Rahmenvertrag Technik</c:v>
              </c:pt>
              <c:pt idx="156">
                <c:v>9 200000010165 - 3110</c:v>
              </c:pt>
              <c:pt idx="157">
                <c:v>28 599-2102631-1263662 - 3137</c:v>
              </c:pt>
              <c:pt idx="158">
                <c:v>9 Friedensstraße 20 - 21349/101/5/2</c:v>
              </c:pt>
              <c:pt idx="159">
                <c:v>28 Grenke WG 8/9</c:v>
              </c:pt>
              <c:pt idx="160">
                <c:v>28 Weißwasser</c:v>
              </c:pt>
            </c:strLit>
          </c:cat>
          <c:val>
            <c:numLit>
              <c:formatCode>General</c:formatCode>
              <c:ptCount val="16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numLit>
          </c:val>
          <c:extLst>
            <c:ext xmlns:c16="http://schemas.microsoft.com/office/drawing/2014/chart" uri="{C3380CC4-5D6E-409C-BE32-E72D297353CC}">
              <c16:uniqueId val="{00000000-9648-4FE6-B0DF-661FACD97A21}"/>
            </c:ext>
          </c:extLst>
        </c:ser>
        <c:dLbls>
          <c:showLegendKey val="0"/>
          <c:showVal val="0"/>
          <c:showCatName val="0"/>
          <c:showSerName val="0"/>
          <c:showPercent val="0"/>
          <c:showBubbleSize val="0"/>
        </c:dLbls>
        <c:gapWidth val="315"/>
        <c:axId val="1850965359"/>
        <c:axId val="1773724175"/>
      </c:barChart>
      <c:catAx>
        <c:axId val="1850965359"/>
        <c:scaling>
          <c:orientation val="minMax"/>
        </c:scaling>
        <c:delete val="0"/>
        <c:axPos val="b"/>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773724175"/>
        <c:crosses val="autoZero"/>
        <c:auto val="1"/>
        <c:lblAlgn val="ctr"/>
        <c:lblOffset val="100"/>
        <c:noMultiLvlLbl val="0"/>
        <c:extLst>
          <c:ext xmlns:c15="http://schemas.microsoft.com/office/drawing/2012/chart" uri="{F40574EE-89B7-4290-83BB-5DA773EAF853}">
            <c15:numFmt c:formatCode="General" c:sourceLinked="1"/>
          </c:ext>
        </c:extLst>
      </c:catAx>
      <c:valAx>
        <c:axId val="1773724175"/>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850965359"/>
        <c:crosses val="autoZero"/>
        <c:crossBetween val="between"/>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de-DE"/>
    </a:p>
  </c:txPr>
  <c:extLst>
    <c:ext xmlns:c15="http://schemas.microsoft.com/office/drawing/2012/chart" uri="{723BEF56-08C2-4564-9609-F4CBC75E7E54}">
      <c15:pivotSource>
        <c15:name>[DataFactory_BlackReport.xlsm]PivotChartTable5</c15:name>
        <c15:fmtId val="0"/>
      </c15:pivotSource>
      <c15:pivotOptions>
        <c15:dropZoneFilter val="1"/>
        <c15:dropZoneCategories val="1"/>
        <c15:dropZoneData val="1"/>
        <c15:dropZonesVisible val="1"/>
      </c15: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de-DE"/>
              <a:t>Ergebnis nach Products</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de-DE"/>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4472C4">
              <a:lumMod val="75000"/>
            </a:srgbClr>
          </a:solid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2"/>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
        <c:idx val="3"/>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s>
    <c:plotArea>
      <c:layout/>
      <c:barChart>
        <c:barDir val="col"/>
        <c:grouping val="clustered"/>
        <c:varyColors val="0"/>
        <c:ser>
          <c:idx val="0"/>
          <c:order val="0"/>
          <c:tx>
            <c:v>Ergebnis</c:v>
          </c:tx>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invertIfNegative val="0"/>
          <c:cat>
            <c:strLit>
              <c:ptCount val="161"/>
              <c:pt idx="0">
                <c:v>47 3171 - Renault Bank 510881386 - GR-FU 104</c:v>
              </c:pt>
              <c:pt idx="1">
                <c:v>46 3170 - Renault Bank 510821793 - GR-FU 103</c:v>
              </c:pt>
              <c:pt idx="2">
                <c:v>15 506601240 - 3127</c:v>
              </c:pt>
              <c:pt idx="3">
                <c:v>17 506726558 - 3129</c:v>
              </c:pt>
              <c:pt idx="4">
                <c:v>45 3169 - Renault Bank 510791847 - GR-FU 102</c:v>
              </c:pt>
              <c:pt idx="5">
                <c:v>1 68814751 - 3100</c:v>
              </c:pt>
              <c:pt idx="6">
                <c:v>25 Garage WG4</c:v>
              </c:pt>
              <c:pt idx="7">
                <c:v>24 200000011273 - 3135</c:v>
              </c:pt>
              <c:pt idx="8">
                <c:v>33 W0015934/10388289 - 3146</c:v>
              </c:pt>
              <c:pt idx="9">
                <c:v>18 9706862001 - 3131</c:v>
              </c:pt>
              <c:pt idx="10">
                <c:v>19 9706862002 - 3132</c:v>
              </c:pt>
              <c:pt idx="11">
                <c:v>20 9706862003 - 3133</c:v>
              </c:pt>
              <c:pt idx="12">
                <c:v>38 3107 - Renault Bank 508482656 - GR-FU 32</c:v>
              </c:pt>
              <c:pt idx="13">
                <c:v>23 200000011272 - 3134</c:v>
              </c:pt>
              <c:pt idx="14">
                <c:v>7 200083663 - 3119</c:v>
              </c:pt>
              <c:pt idx="15">
                <c:v>37 3150 - GRFA 63664 - Kompaktlader</c:v>
              </c:pt>
              <c:pt idx="16">
                <c:v>28 599-2102631-1263662 - 3137</c:v>
              </c:pt>
              <c:pt idx="17">
                <c:v>26 035 7519915 - 3139</c:v>
              </c:pt>
              <c:pt idx="18">
                <c:v>21 200000017782 - 3151</c:v>
              </c:pt>
              <c:pt idx="19">
                <c:v>15 599-2090911-1114800-1-1</c:v>
              </c:pt>
              <c:pt idx="20">
                <c:v>6 Flur 1, Flurstück 224/12</c:v>
              </c:pt>
              <c:pt idx="21">
                <c:v>22 6124064803 - 3152</c:v>
              </c:pt>
              <c:pt idx="22">
                <c:v>34 3149 - Renault Bank 508398018 - GR-FU 51</c:v>
              </c:pt>
              <c:pt idx="23">
                <c:v>2 Mühlenstraße 6</c:v>
              </c:pt>
              <c:pt idx="24">
                <c:v>16 110381 - 3128</c:v>
              </c:pt>
              <c:pt idx="25">
                <c:v>14 110380 - 3126</c:v>
              </c:pt>
              <c:pt idx="26">
                <c:v>5 Goldener Herbst</c:v>
              </c:pt>
              <c:pt idx="27">
                <c:v>13 200000012341 - 3113</c:v>
              </c:pt>
              <c:pt idx="28">
                <c:v>9 110049 - 3121</c:v>
              </c:pt>
              <c:pt idx="29">
                <c:v>36 3102 - VR Leasing 7147411 - Wohnwagen</c:v>
              </c:pt>
              <c:pt idx="30">
                <c:v>22 200000011296 - 3136</c:v>
              </c:pt>
              <c:pt idx="31">
                <c:v>41 3159 - BFS 200000019953 - GR-FU 43</c:v>
              </c:pt>
              <c:pt idx="32">
                <c:v>11 110416 - 3123</c:v>
              </c:pt>
              <c:pt idx="33">
                <c:v>9 200000010165 - 3110</c:v>
              </c:pt>
              <c:pt idx="34">
                <c:v>8 110011 - 3120</c:v>
              </c:pt>
              <c:pt idx="35">
                <c:v>6 035 7551924 - 3108</c:v>
              </c:pt>
              <c:pt idx="36">
                <c:v>44 3168 - Audi Bank 23235671A886 - GR-FU 3000</c:v>
              </c:pt>
              <c:pt idx="37">
                <c:v>44 Mietvertrag Schmelzstraße 36 Bad Muskau</c:v>
              </c:pt>
              <c:pt idx="38">
                <c:v>30 200000012930 - 3144</c:v>
              </c:pt>
              <c:pt idx="39">
                <c:v>35 3058261</c:v>
              </c:pt>
              <c:pt idx="40">
                <c:v>33 3058263</c:v>
              </c:pt>
              <c:pt idx="41">
                <c:v>32 3058264</c:v>
              </c:pt>
              <c:pt idx="42">
                <c:v>34 3058262</c:v>
              </c:pt>
              <c:pt idx="43">
                <c:v>3 Box 3</c:v>
              </c:pt>
              <c:pt idx="44">
                <c:v>28 Weißwasser</c:v>
              </c:pt>
              <c:pt idx="45">
                <c:v>28 Grenke WG 8/9</c:v>
              </c:pt>
              <c:pt idx="46">
                <c:v>50 3102267</c:v>
              </c:pt>
              <c:pt idx="47">
                <c:v>49 3102266</c:v>
              </c:pt>
              <c:pt idx="48">
                <c:v>51 3102268</c:v>
              </c:pt>
              <c:pt idx="49">
                <c:v>7 sonstige Verbindlichkeiten - 3570</c:v>
              </c:pt>
              <c:pt idx="50">
                <c:v>42 3160 - Volkswagenbank 75135273V887 - WSW-FU 100</c:v>
              </c:pt>
              <c:pt idx="51">
                <c:v>46 3098430</c:v>
              </c:pt>
              <c:pt idx="52">
                <c:v>45 3102265</c:v>
              </c:pt>
              <c:pt idx="53">
                <c:v>42 604424219</c:v>
              </c:pt>
              <c:pt idx="54">
                <c:v>41 604409416</c:v>
              </c:pt>
              <c:pt idx="55">
                <c:v>39 604408644</c:v>
              </c:pt>
              <c:pt idx="56">
                <c:v>43 604424226</c:v>
              </c:pt>
              <c:pt idx="57">
                <c:v>30 Niesky Mietvertrag für Container</c:v>
              </c:pt>
              <c:pt idx="58">
                <c:v>35 3148 - VR Leasing 7135200 - Bürocontainer</c:v>
              </c:pt>
              <c:pt idx="59">
                <c:v>19 300000011770 - 3155</c:v>
              </c:pt>
              <c:pt idx="60">
                <c:v>16 7101961 - 3117</c:v>
              </c:pt>
              <c:pt idx="61">
                <c:v>9 599-2102631-1147484-1-1</c:v>
              </c:pt>
              <c:pt idx="62">
                <c:v>32 3145 - Volkswagenbank 1051431104 - WSW-FU 210</c:v>
              </c:pt>
              <c:pt idx="63">
                <c:v>29 3143 - SPK EL 134-003499-05D - GR-FU 42</c:v>
              </c:pt>
              <c:pt idx="64">
                <c:v>17 12002410910</c:v>
              </c:pt>
              <c:pt idx="65">
                <c:v>48 604470005</c:v>
              </c:pt>
              <c:pt idx="66">
                <c:v>47 604470012</c:v>
              </c:pt>
              <c:pt idx="67">
                <c:v>12 599-2102631-1147515-1-1</c:v>
              </c:pt>
              <c:pt idx="68">
                <c:v>23 Mittelstraße</c:v>
              </c:pt>
              <c:pt idx="69">
                <c:v>31 3141 - VoBa 050244244 - Mittelstraße 6</c:v>
              </c:pt>
              <c:pt idx="70">
                <c:v>24 0250299995 - 3157</c:v>
              </c:pt>
              <c:pt idx="71">
                <c:v>7 203859</c:v>
              </c:pt>
              <c:pt idx="72">
                <c:v>1 6150001502 - 3102</c:v>
              </c:pt>
              <c:pt idx="73">
                <c:v>13 599-2102631-1147514-1-1</c:v>
              </c:pt>
              <c:pt idx="74">
                <c:v>11 599-2102631-1147508-1-1</c:v>
              </c:pt>
              <c:pt idx="75">
                <c:v>10 599-2102631-1147491-1-1</c:v>
              </c:pt>
              <c:pt idx="76">
                <c:v>101 200000020252 - 3161</c:v>
              </c:pt>
              <c:pt idx="77">
                <c:v>25 0350299995 - 3158</c:v>
              </c:pt>
              <c:pt idx="78">
                <c:v>53 604526667</c:v>
              </c:pt>
              <c:pt idx="79">
                <c:v>37 604377517</c:v>
              </c:pt>
              <c:pt idx="80">
                <c:v>14 599-2019406-1014176-1-1</c:v>
              </c:pt>
              <c:pt idx="81">
                <c:v>26 36220/63/1/1</c:v>
              </c:pt>
              <c:pt idx="82">
                <c:v>27 3140 - SPK 599-2102631-1266841-1-1 - Radlader</c:v>
              </c:pt>
              <c:pt idx="83">
                <c:v>36 604341794</c:v>
              </c:pt>
              <c:pt idx="84">
                <c:v>40 604409337</c:v>
              </c:pt>
              <c:pt idx="85">
                <c:v>55 6045742262</c:v>
              </c:pt>
              <c:pt idx="86">
                <c:v>27 36371/63/2/9</c:v>
              </c:pt>
              <c:pt idx="87">
                <c:v>13 Str. des Friedens - Garagenplätze</c:v>
              </c:pt>
              <c:pt idx="88">
                <c:v>5 104371-10001957 - 3117</c:v>
              </c:pt>
              <c:pt idx="89">
                <c:v>8 205271</c:v>
              </c:pt>
              <c:pt idx="90">
                <c:v>16 2100-3396338/07145807</c:v>
              </c:pt>
              <c:pt idx="91">
                <c:v>43 3166 - VoBa 0150244244 - Station 13</c:v>
              </c:pt>
              <c:pt idx="92">
                <c:v>20 200000017920 - 3156</c:v>
              </c:pt>
              <c:pt idx="93">
                <c:v>10 200000010662 - 3111</c:v>
              </c:pt>
              <c:pt idx="94">
                <c:v>30 604280350</c:v>
              </c:pt>
              <c:pt idx="95">
                <c:v>31 604344423</c:v>
              </c:pt>
              <c:pt idx="96">
                <c:v>2 WG 8</c:v>
              </c:pt>
              <c:pt idx="97">
                <c:v>25 3138 - Apo 025 7519915 - Mühlenstraße 6</c:v>
              </c:pt>
              <c:pt idx="98">
                <c:v>29 Bad Muskau</c:v>
              </c:pt>
              <c:pt idx="99">
                <c:v>29 Grenke Post Weißwasser</c:v>
              </c:pt>
              <c:pt idx="100">
                <c:v>3 015 7519915 - 3115</c:v>
              </c:pt>
              <c:pt idx="101">
                <c:v>1 Mühlenstraße 8</c:v>
              </c:pt>
              <c:pt idx="102">
                <c:v>15 200000011974 - 3115</c:v>
              </c:pt>
              <c:pt idx="103">
                <c:v>5 02 762 821 15 - 3106</c:v>
              </c:pt>
              <c:pt idx="104">
                <c:v>4 3101 - I. Kunze - Mühlenstraße 8</c:v>
              </c:pt>
              <c:pt idx="105">
                <c:v>5 Mühlenstraße 10</c:v>
              </c:pt>
              <c:pt idx="106">
                <c:v>12 0150299995 - 3116</c:v>
              </c:pt>
              <c:pt idx="107">
                <c:v>18 200000017900 - 3154</c:v>
              </c:pt>
              <c:pt idx="108">
                <c:v>56 5000057188</c:v>
              </c:pt>
              <c:pt idx="109">
                <c:v>48 Buhse, DL Unternehmenswachstum</c:v>
              </c:pt>
              <c:pt idx="110">
                <c:v>23 Darlehen Schur - 3153</c:v>
              </c:pt>
              <c:pt idx="111">
                <c:v>7 Friedensstraße 21 - 22236/101/6/4</c:v>
              </c:pt>
              <c:pt idx="112">
                <c:v>20 Str. des Friedens - WIII/3</c:v>
              </c:pt>
              <c:pt idx="113">
                <c:v>6 Käthe - Kollwitz - Straße 17</c:v>
              </c:pt>
              <c:pt idx="114">
                <c:v>19 Str. des Friedens - WIII/2</c:v>
              </c:pt>
              <c:pt idx="115">
                <c:v>9 Friedensstraße 20 - 21349/101/5/2</c:v>
              </c:pt>
              <c:pt idx="116">
                <c:v>10 Friedensstraße 21 - 17118/101/6/2</c:v>
              </c:pt>
              <c:pt idx="117">
                <c:v>18 Str. des Friedens - WIII/1</c:v>
              </c:pt>
              <c:pt idx="118">
                <c:v>4 Tiergartenstraße 15</c:v>
              </c:pt>
              <c:pt idx="119">
                <c:v>27 Rahmenvertrag Technik</c:v>
              </c:pt>
              <c:pt idx="120">
                <c:v>23 Str. des Friedens - Wohnung 7</c:v>
              </c:pt>
              <c:pt idx="121">
                <c:v>2 3100 - Apo 075 7519915 - Mühlenstraße 6</c:v>
              </c:pt>
              <c:pt idx="122">
                <c:v>54 Miete Büro Bodelschwinghstraße, WSW</c:v>
              </c:pt>
              <c:pt idx="123">
                <c:v>4 Villa am Park</c:v>
              </c:pt>
              <c:pt idx="124">
                <c:v>22 Str. des Friedens - Wohnung 8</c:v>
              </c:pt>
              <c:pt idx="125">
                <c:v>12 Friedensstraße 16 - 16991/101/1/1</c:v>
              </c:pt>
              <c:pt idx="126">
                <c:v>20 200102914</c:v>
              </c:pt>
              <c:pt idx="127">
                <c:v>19 200102913</c:v>
              </c:pt>
              <c:pt idx="128">
                <c:v>13 3125 - Apo 065 7519915 - Mühlenstraße 6</c:v>
              </c:pt>
              <c:pt idx="129">
                <c:v>24 Brunnenstraße 7</c:v>
              </c:pt>
              <c:pt idx="130">
                <c:v>21 Mittelstraße</c:v>
              </c:pt>
              <c:pt idx="131">
                <c:v>8 Friedensstraße 21 - 22193/101/6/3</c:v>
              </c:pt>
              <c:pt idx="132">
                <c:v>11 Friedensstraße 21 - 17115/101/6/1</c:v>
              </c:pt>
              <c:pt idx="133">
                <c:v>33 Mietvertrag AWO</c:v>
              </c:pt>
              <c:pt idx="134">
                <c:v>25 Rahmenvertrag Sonnenhof</c:v>
              </c:pt>
              <c:pt idx="135">
                <c:v>14 Str. des Friedens - Logopädie</c:v>
              </c:pt>
              <c:pt idx="136">
                <c:v>24 Rahmenvertrag Goldener Herbst</c:v>
              </c:pt>
              <c:pt idx="137">
                <c:v>40 3108 - DZ Bank 22115942 28102015 2</c:v>
              </c:pt>
              <c:pt idx="138">
                <c:v>11 200000011561 - 3112</c:v>
              </c:pt>
              <c:pt idx="139">
                <c:v>52 Miete Büro Cottbus</c:v>
              </c:pt>
              <c:pt idx="140">
                <c:v>3 005 7551924 - 3104</c:v>
              </c:pt>
              <c:pt idx="141">
                <c:v>63 Testvertrag</c:v>
              </c:pt>
              <c:pt idx="142">
                <c:v>1 Bad Muskau</c:v>
              </c:pt>
              <c:pt idx="143">
                <c:v>22 Rahmenvertrag Verwaltung</c:v>
              </c:pt>
              <c:pt idx="144">
                <c:v>3 An der Rennbahn 6</c:v>
              </c:pt>
              <c:pt idx="145">
                <c:v>12 3124 - APO 045 7519915 - Mühlenstraße 6</c:v>
              </c:pt>
              <c:pt idx="146">
                <c:v>21 Str. des Friedens - WIII/4</c:v>
              </c:pt>
              <c:pt idx="147">
                <c:v>16 Str. des Friedens - W2 inklusive Terasse</c:v>
              </c:pt>
              <c:pt idx="148">
                <c:v>17 Str. des Friedens - W3</c:v>
              </c:pt>
              <c:pt idx="149">
                <c:v>2 045 7551924 - 3103</c:v>
              </c:pt>
              <c:pt idx="150">
                <c:v>18 T0006852</c:v>
              </c:pt>
              <c:pt idx="151">
                <c:v>15 Str. des Friedens - Garage und Keller</c:v>
              </c:pt>
              <c:pt idx="152">
                <c:v>14 0050299995 - 3114</c:v>
              </c:pt>
              <c:pt idx="153">
                <c:v>4 025 7551924 - 3105</c:v>
              </c:pt>
              <c:pt idx="154">
                <c:v>26 Rahmenvertrag Pflegedienst</c:v>
              </c:pt>
              <c:pt idx="155">
                <c:v>17 200000015744 - 3147</c:v>
              </c:pt>
              <c:pt idx="156">
                <c:v>32 Niesky Neubau</c:v>
              </c:pt>
              <c:pt idx="157">
                <c:v>31 Niesky Alte Schule</c:v>
              </c:pt>
              <c:pt idx="158">
                <c:v>6 3118 - BFS 200000006652 - Sonnenhof</c:v>
              </c:pt>
              <c:pt idx="159">
                <c:v>8 200000009388 - 3109</c:v>
              </c:pt>
              <c:pt idx="160">
                <c:v>10 3122 - BFS 200000007704 - Goldener Herbst</c:v>
              </c:pt>
            </c:strLit>
          </c:cat>
          <c:val>
            <c:numLit>
              <c:formatCode>"€"#,##0.00_);\("€"#,##0.00\)</c:formatCode>
              <c:ptCount val="161"/>
              <c:pt idx="0">
                <c:v>-620.22</c:v>
              </c:pt>
              <c:pt idx="1">
                <c:v>-620.22</c:v>
              </c:pt>
              <c:pt idx="2">
                <c:v>-766.43</c:v>
              </c:pt>
              <c:pt idx="3">
                <c:v>-802.89</c:v>
              </c:pt>
              <c:pt idx="4">
                <c:v>-832.44</c:v>
              </c:pt>
              <c:pt idx="5">
                <c:v>-836.25</c:v>
              </c:pt>
              <c:pt idx="6">
                <c:v>-840</c:v>
              </c:pt>
              <c:pt idx="7">
                <c:v>-911.08</c:v>
              </c:pt>
              <c:pt idx="8">
                <c:v>-971.7</c:v>
              </c:pt>
              <c:pt idx="9">
                <c:v>-1094.08</c:v>
              </c:pt>
              <c:pt idx="10">
                <c:v>-1094.08</c:v>
              </c:pt>
              <c:pt idx="11">
                <c:v>-1094.08</c:v>
              </c:pt>
              <c:pt idx="12">
                <c:v>-1140.82</c:v>
              </c:pt>
              <c:pt idx="13">
                <c:v>-1220.1600000000001</c:v>
              </c:pt>
              <c:pt idx="14">
                <c:v>-1332.22</c:v>
              </c:pt>
              <c:pt idx="15">
                <c:v>-1395.5</c:v>
              </c:pt>
              <c:pt idx="16">
                <c:v>-1790.4</c:v>
              </c:pt>
              <c:pt idx="17">
                <c:v>-1830.25</c:v>
              </c:pt>
              <c:pt idx="18">
                <c:v>-1986.13</c:v>
              </c:pt>
              <c:pt idx="19">
                <c:v>-2153.9</c:v>
              </c:pt>
              <c:pt idx="20">
                <c:v>-2200</c:v>
              </c:pt>
              <c:pt idx="21">
                <c:v>-2267.6999999999998</c:v>
              </c:pt>
              <c:pt idx="22">
                <c:v>-2539.19</c:v>
              </c:pt>
              <c:pt idx="23">
                <c:v>-2640</c:v>
              </c:pt>
              <c:pt idx="24">
                <c:v>-2663.3</c:v>
              </c:pt>
              <c:pt idx="25">
                <c:v>-2799.29</c:v>
              </c:pt>
              <c:pt idx="26">
                <c:v>-2856</c:v>
              </c:pt>
              <c:pt idx="27">
                <c:v>-2923.5</c:v>
              </c:pt>
              <c:pt idx="28">
                <c:v>-2947.11</c:v>
              </c:pt>
              <c:pt idx="29">
                <c:v>-2969.44</c:v>
              </c:pt>
              <c:pt idx="30">
                <c:v>-3155</c:v>
              </c:pt>
              <c:pt idx="31">
                <c:v>-3157.66</c:v>
              </c:pt>
              <c:pt idx="32">
                <c:v>-3973.33</c:v>
              </c:pt>
              <c:pt idx="33">
                <c:v>-4053.29</c:v>
              </c:pt>
              <c:pt idx="34">
                <c:v>-4242.38</c:v>
              </c:pt>
              <c:pt idx="35">
                <c:v>-4325.3900000000003</c:v>
              </c:pt>
              <c:pt idx="36">
                <c:v>-4520.1499999999996</c:v>
              </c:pt>
              <c:pt idx="37">
                <c:v>-4592</c:v>
              </c:pt>
              <c:pt idx="38">
                <c:v>-4871.71</c:v>
              </c:pt>
              <c:pt idx="39">
                <c:v>-5322.27</c:v>
              </c:pt>
              <c:pt idx="40">
                <c:v>-5381.28</c:v>
              </c:pt>
              <c:pt idx="41">
                <c:v>-5381.28</c:v>
              </c:pt>
              <c:pt idx="42">
                <c:v>-5381.28</c:v>
              </c:pt>
              <c:pt idx="43">
                <c:v>-5401.44</c:v>
              </c:pt>
              <c:pt idx="44">
                <c:v>-5460</c:v>
              </c:pt>
              <c:pt idx="45">
                <c:v>-5550</c:v>
              </c:pt>
              <c:pt idx="46">
                <c:v>-5652.96</c:v>
              </c:pt>
              <c:pt idx="47">
                <c:v>-5652.96</c:v>
              </c:pt>
              <c:pt idx="48">
                <c:v>-5652.96</c:v>
              </c:pt>
              <c:pt idx="49">
                <c:v>-5666.19</c:v>
              </c:pt>
              <c:pt idx="50">
                <c:v>-5722.71</c:v>
              </c:pt>
              <c:pt idx="51">
                <c:v>-5770.73</c:v>
              </c:pt>
              <c:pt idx="52">
                <c:v>-5770.73</c:v>
              </c:pt>
              <c:pt idx="53">
                <c:v>-5779.2</c:v>
              </c:pt>
              <c:pt idx="54">
                <c:v>-5779.2</c:v>
              </c:pt>
              <c:pt idx="55">
                <c:v>-5779.2</c:v>
              </c:pt>
              <c:pt idx="56">
                <c:v>-5779.2</c:v>
              </c:pt>
              <c:pt idx="57">
                <c:v>-5830</c:v>
              </c:pt>
              <c:pt idx="58">
                <c:v>-6285.25</c:v>
              </c:pt>
              <c:pt idx="59">
                <c:v>-6701.11</c:v>
              </c:pt>
              <c:pt idx="60">
                <c:v>-6706.25</c:v>
              </c:pt>
              <c:pt idx="61">
                <c:v>-6961.5</c:v>
              </c:pt>
              <c:pt idx="62">
                <c:v>-7032.9</c:v>
              </c:pt>
              <c:pt idx="63">
                <c:v>-7135.23</c:v>
              </c:pt>
              <c:pt idx="64">
                <c:v>-7195.43</c:v>
              </c:pt>
              <c:pt idx="65">
                <c:v>-7725.12</c:v>
              </c:pt>
              <c:pt idx="66">
                <c:v>-7725.12</c:v>
              </c:pt>
              <c:pt idx="67">
                <c:v>-7764.75</c:v>
              </c:pt>
              <c:pt idx="68">
                <c:v>-7950</c:v>
              </c:pt>
              <c:pt idx="69">
                <c:v>-8130</c:v>
              </c:pt>
              <c:pt idx="70">
                <c:v>-8353.61</c:v>
              </c:pt>
              <c:pt idx="71">
                <c:v>-8560.9599999999991</c:v>
              </c:pt>
              <c:pt idx="72">
                <c:v>-8751.34</c:v>
              </c:pt>
              <c:pt idx="73">
                <c:v>-8835.75</c:v>
              </c:pt>
              <c:pt idx="74">
                <c:v>-8835.75</c:v>
              </c:pt>
              <c:pt idx="75">
                <c:v>-8835.75</c:v>
              </c:pt>
              <c:pt idx="76">
                <c:v>-9237.6200000000008</c:v>
              </c:pt>
              <c:pt idx="77">
                <c:v>-9702.31</c:v>
              </c:pt>
              <c:pt idx="78">
                <c:v>-9873.6</c:v>
              </c:pt>
              <c:pt idx="79">
                <c:v>-10490.88</c:v>
              </c:pt>
              <c:pt idx="80">
                <c:v>-11145.54</c:v>
              </c:pt>
              <c:pt idx="81">
                <c:v>-11381.76</c:v>
              </c:pt>
              <c:pt idx="82">
                <c:v>-11719.16</c:v>
              </c:pt>
              <c:pt idx="83">
                <c:v>-11889.12</c:v>
              </c:pt>
              <c:pt idx="84">
                <c:v>-11926.56</c:v>
              </c:pt>
              <c:pt idx="85">
                <c:v>-12199.68</c:v>
              </c:pt>
              <c:pt idx="86">
                <c:v>-13019.64</c:v>
              </c:pt>
              <c:pt idx="87">
                <c:v>-13498.32</c:v>
              </c:pt>
              <c:pt idx="88">
                <c:v>-14170.3</c:v>
              </c:pt>
              <c:pt idx="89">
                <c:v>-14903.22</c:v>
              </c:pt>
              <c:pt idx="90">
                <c:v>-15428.04</c:v>
              </c:pt>
              <c:pt idx="91">
                <c:v>-15470.78</c:v>
              </c:pt>
              <c:pt idx="92">
                <c:v>-16033.59</c:v>
              </c:pt>
              <c:pt idx="93">
                <c:v>-16360.69</c:v>
              </c:pt>
              <c:pt idx="94">
                <c:v>-16685.12</c:v>
              </c:pt>
              <c:pt idx="95">
                <c:v>-16686.560000000001</c:v>
              </c:pt>
              <c:pt idx="96">
                <c:v>-17833.2</c:v>
              </c:pt>
              <c:pt idx="97">
                <c:v>-18994.810000000001</c:v>
              </c:pt>
              <c:pt idx="98">
                <c:v>-19665</c:v>
              </c:pt>
              <c:pt idx="99">
                <c:v>-20250</c:v>
              </c:pt>
              <c:pt idx="100">
                <c:v>-21437.58</c:v>
              </c:pt>
              <c:pt idx="101">
                <c:v>-21591.360000000001</c:v>
              </c:pt>
              <c:pt idx="102">
                <c:v>-22302.81</c:v>
              </c:pt>
              <c:pt idx="103">
                <c:v>-22377.279999999999</c:v>
              </c:pt>
              <c:pt idx="104">
                <c:v>-24228.2</c:v>
              </c:pt>
              <c:pt idx="105">
                <c:v>-26643.814399999999</c:v>
              </c:pt>
              <c:pt idx="106">
                <c:v>-27160.69</c:v>
              </c:pt>
              <c:pt idx="107">
                <c:v>-28130.19</c:v>
              </c:pt>
              <c:pt idx="108">
                <c:v>-29885.4</c:v>
              </c:pt>
              <c:pt idx="109">
                <c:v>-30000</c:v>
              </c:pt>
              <c:pt idx="110">
                <c:v>-31199.759999999998</c:v>
              </c:pt>
              <c:pt idx="111">
                <c:v>-31469.77</c:v>
              </c:pt>
              <c:pt idx="112">
                <c:v>-32365.08</c:v>
              </c:pt>
              <c:pt idx="113">
                <c:v>-32852.567000000003</c:v>
              </c:pt>
              <c:pt idx="114">
                <c:v>-33924</c:v>
              </c:pt>
              <c:pt idx="115">
                <c:v>-34039.410000000003</c:v>
              </c:pt>
              <c:pt idx="116">
                <c:v>-34323.42</c:v>
              </c:pt>
              <c:pt idx="117">
                <c:v>-36960</c:v>
              </c:pt>
              <c:pt idx="118">
                <c:v>-37091.040000000001</c:v>
              </c:pt>
              <c:pt idx="119">
                <c:v>-40705.21</c:v>
              </c:pt>
              <c:pt idx="120">
                <c:v>-41916.6</c:v>
              </c:pt>
              <c:pt idx="121">
                <c:v>-42760.11</c:v>
              </c:pt>
              <c:pt idx="122">
                <c:v>-45546.6</c:v>
              </c:pt>
              <c:pt idx="123">
                <c:v>-46200</c:v>
              </c:pt>
              <c:pt idx="124">
                <c:v>-48180</c:v>
              </c:pt>
              <c:pt idx="125">
                <c:v>-50679.29</c:v>
              </c:pt>
              <c:pt idx="126">
                <c:v>-50792</c:v>
              </c:pt>
              <c:pt idx="127">
                <c:v>-51171.95</c:v>
              </c:pt>
              <c:pt idx="128">
                <c:v>-54357.37</c:v>
              </c:pt>
              <c:pt idx="129">
                <c:v>-57296.68</c:v>
              </c:pt>
              <c:pt idx="130">
                <c:v>-61050</c:v>
              </c:pt>
              <c:pt idx="131">
                <c:v>-62734.239999999998</c:v>
              </c:pt>
              <c:pt idx="132">
                <c:v>-68158.63</c:v>
              </c:pt>
              <c:pt idx="133">
                <c:v>-69591.360000000001</c:v>
              </c:pt>
              <c:pt idx="134">
                <c:v>-72081.34</c:v>
              </c:pt>
              <c:pt idx="135">
                <c:v>-72374.28</c:v>
              </c:pt>
              <c:pt idx="136">
                <c:v>-74481.34</c:v>
              </c:pt>
              <c:pt idx="137">
                <c:v>-79319.31</c:v>
              </c:pt>
              <c:pt idx="138">
                <c:v>-83199.12</c:v>
              </c:pt>
              <c:pt idx="139">
                <c:v>-84000</c:v>
              </c:pt>
              <c:pt idx="140">
                <c:v>-85058.01</c:v>
              </c:pt>
              <c:pt idx="141">
                <c:v>-89989</c:v>
              </c:pt>
              <c:pt idx="142">
                <c:v>-89989</c:v>
              </c:pt>
              <c:pt idx="143">
                <c:v>-91696.33</c:v>
              </c:pt>
              <c:pt idx="144">
                <c:v>-104364.35</c:v>
              </c:pt>
              <c:pt idx="145">
                <c:v>-120174.44</c:v>
              </c:pt>
              <c:pt idx="146">
                <c:v>-151632.5</c:v>
              </c:pt>
              <c:pt idx="147">
                <c:v>-155369.28</c:v>
              </c:pt>
              <c:pt idx="148">
                <c:v>-170909.4</c:v>
              </c:pt>
              <c:pt idx="149">
                <c:v>-182067.06</c:v>
              </c:pt>
              <c:pt idx="150">
                <c:v>-195883.77</c:v>
              </c:pt>
              <c:pt idx="151">
                <c:v>-219512.04</c:v>
              </c:pt>
              <c:pt idx="152">
                <c:v>-296533.92</c:v>
              </c:pt>
              <c:pt idx="153">
                <c:v>-319580.65999999997</c:v>
              </c:pt>
              <c:pt idx="154">
                <c:v>-319987.51</c:v>
              </c:pt>
              <c:pt idx="155">
                <c:v>-397294.69</c:v>
              </c:pt>
              <c:pt idx="156">
                <c:v>-535508</c:v>
              </c:pt>
              <c:pt idx="157">
                <c:v>-671898.24</c:v>
              </c:pt>
              <c:pt idx="158">
                <c:v>-804231.44</c:v>
              </c:pt>
              <c:pt idx="159">
                <c:v>-1101654.03</c:v>
              </c:pt>
              <c:pt idx="160">
                <c:v>-1398976.18</c:v>
              </c:pt>
            </c:numLit>
          </c:val>
          <c:extLst>
            <c:ext xmlns:c16="http://schemas.microsoft.com/office/drawing/2014/chart" uri="{C3380CC4-5D6E-409C-BE32-E72D297353CC}">
              <c16:uniqueId val="{00000000-979F-4953-8877-385C273EF3AA}"/>
            </c:ext>
          </c:extLst>
        </c:ser>
        <c:dLbls>
          <c:showLegendKey val="0"/>
          <c:showVal val="0"/>
          <c:showCatName val="0"/>
          <c:showSerName val="0"/>
          <c:showPercent val="0"/>
          <c:showBubbleSize val="0"/>
        </c:dLbls>
        <c:gapWidth val="315"/>
        <c:axId val="1850965359"/>
        <c:axId val="1773724175"/>
      </c:barChart>
      <c:catAx>
        <c:axId val="1850965359"/>
        <c:scaling>
          <c:orientation val="minMax"/>
        </c:scaling>
        <c:delete val="0"/>
        <c:axPos val="b"/>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773724175"/>
        <c:crosses val="autoZero"/>
        <c:auto val="1"/>
        <c:lblAlgn val="ctr"/>
        <c:lblOffset val="100"/>
        <c:noMultiLvlLbl val="0"/>
        <c:extLst>
          <c:ext xmlns:c15="http://schemas.microsoft.com/office/drawing/2012/chart" uri="{F40574EE-89B7-4290-83BB-5DA773EAF853}">
            <c15:numFmt c:formatCode="General" c:sourceLinked="1"/>
          </c:ext>
        </c:extLst>
      </c:catAx>
      <c:valAx>
        <c:axId val="1773724175"/>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850965359"/>
        <c:crosses val="autoZero"/>
        <c:crossBetween val="between"/>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de-DE"/>
    </a:p>
  </c:txPr>
  <c:extLst>
    <c:ext xmlns:c15="http://schemas.microsoft.com/office/drawing/2012/chart" uri="{723BEF56-08C2-4564-9609-F4CBC75E7E54}">
      <c15:pivotSource>
        <c15:name>[DataFactory_BlackReport.xlsm]PivotChartTable6</c15:name>
        <c15:fmtId val="0"/>
      </c15:pivotSource>
      <c15:pivotOptions>
        <c15:dropZoneFilter val="1"/>
        <c15:dropZoneCategories val="1"/>
        <c15:dropZoneData val="1"/>
        <c15:dropZonesVisible val="1"/>
      </c15: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28575</xdr:colOff>
          <xdr:row>2</xdr:row>
          <xdr:rowOff>76200</xdr:rowOff>
        </xdr:from>
        <xdr:to>
          <xdr:col>3</xdr:col>
          <xdr:colOff>38100</xdr:colOff>
          <xdr:row>3</xdr:row>
          <xdr:rowOff>133350</xdr:rowOff>
        </xdr:to>
        <xdr:sp macro="" textlink="">
          <xdr:nvSpPr>
            <xdr:cNvPr id="4098" name="Schaltfläche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666666"/>
                  </a:solidFill>
                  <a:latin typeface="Calibri"/>
                  <a:cs typeface="Calibri"/>
                </a:rPr>
                <a:t>Daten abrufen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4</xdr:col>
      <xdr:colOff>9524</xdr:colOff>
      <xdr:row>0</xdr:row>
      <xdr:rowOff>104775</xdr:rowOff>
    </xdr:from>
    <xdr:to>
      <xdr:col>15</xdr:col>
      <xdr:colOff>0</xdr:colOff>
      <xdr:row>3</xdr:row>
      <xdr:rowOff>114300</xdr:rowOff>
    </xdr:to>
    <mc:AlternateContent xmlns:mc="http://schemas.openxmlformats.org/markup-compatibility/2006" xmlns:a14="http://schemas.microsoft.com/office/drawing/2010/main">
      <mc:Choice Requires="a14">
        <xdr:graphicFrame macro="">
          <xdr:nvGraphicFramePr>
            <xdr:cNvPr id="3" name="Year 1">
              <a:extLst>
                <a:ext uri="{FF2B5EF4-FFF2-40B4-BE49-F238E27FC236}">
                  <a16:creationId xmlns:a16="http://schemas.microsoft.com/office/drawing/2014/main" id="{00000000-0008-0000-0100-000003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7667624" y="104775"/>
              <a:ext cx="9696451" cy="1000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3</xdr:col>
      <xdr:colOff>457198</xdr:colOff>
      <xdr:row>4</xdr:row>
      <xdr:rowOff>9524</xdr:rowOff>
    </xdr:from>
    <xdr:to>
      <xdr:col>13</xdr:col>
      <xdr:colOff>397198</xdr:colOff>
      <xdr:row>20</xdr:row>
      <xdr:rowOff>21524</xdr:rowOff>
    </xdr:to>
    <xdr:graphicFrame macro="">
      <xdr:nvGraphicFramePr>
        <xdr:cNvPr id="2" name="Ergebnis_F">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0</xdr:colOff>
      <xdr:row>0</xdr:row>
      <xdr:rowOff>133351</xdr:rowOff>
    </xdr:from>
    <xdr:to>
      <xdr:col>23</xdr:col>
      <xdr:colOff>561974</xdr:colOff>
      <xdr:row>2</xdr:row>
      <xdr:rowOff>161925</xdr:rowOff>
    </xdr:to>
    <mc:AlternateContent xmlns:mc="http://schemas.openxmlformats.org/markup-compatibility/2006" xmlns:a14="http://schemas.microsoft.com/office/drawing/2010/main">
      <mc:Choice Requires="a14">
        <xdr:graphicFrame macro="">
          <xdr:nvGraphicFramePr>
            <xdr:cNvPr id="3" name="Year">
              <a:extLst>
                <a:ext uri="{FF2B5EF4-FFF2-40B4-BE49-F238E27FC236}">
                  <a16:creationId xmlns:a16="http://schemas.microsoft.com/office/drawing/2014/main" id="{00000000-0008-0000-0300-000003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7734300" y="133351"/>
              <a:ext cx="9705974" cy="752474"/>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twoCellAnchor>
    <xdr:from>
      <xdr:col>13</xdr:col>
      <xdr:colOff>619122</xdr:colOff>
      <xdr:row>20</xdr:row>
      <xdr:rowOff>171449</xdr:rowOff>
    </xdr:from>
    <xdr:to>
      <xdr:col>23</xdr:col>
      <xdr:colOff>559122</xdr:colOff>
      <xdr:row>36</xdr:row>
      <xdr:rowOff>183449</xdr:rowOff>
    </xdr:to>
    <xdr:graphicFrame macro="">
      <xdr:nvGraphicFramePr>
        <xdr:cNvPr id="4" name="Ergebnis_VS">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619124</xdr:colOff>
      <xdr:row>4</xdr:row>
      <xdr:rowOff>9524</xdr:rowOff>
    </xdr:from>
    <xdr:to>
      <xdr:col>23</xdr:col>
      <xdr:colOff>559124</xdr:colOff>
      <xdr:row>20</xdr:row>
      <xdr:rowOff>21524</xdr:rowOff>
    </xdr:to>
    <xdr:graphicFrame macro="">
      <xdr:nvGraphicFramePr>
        <xdr:cNvPr id="5" name="Ergebnis_PL">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466723</xdr:colOff>
      <xdr:row>37</xdr:row>
      <xdr:rowOff>161925</xdr:rowOff>
    </xdr:from>
    <xdr:to>
      <xdr:col>13</xdr:col>
      <xdr:colOff>406723</xdr:colOff>
      <xdr:row>53</xdr:row>
      <xdr:rowOff>173925</xdr:rowOff>
    </xdr:to>
    <xdr:graphicFrame macro="">
      <xdr:nvGraphicFramePr>
        <xdr:cNvPr id="6" name="Cost_P">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612450</xdr:colOff>
      <xdr:row>37</xdr:row>
      <xdr:rowOff>161925</xdr:rowOff>
    </xdr:from>
    <xdr:to>
      <xdr:col>23</xdr:col>
      <xdr:colOff>552450</xdr:colOff>
      <xdr:row>53</xdr:row>
      <xdr:rowOff>173925</xdr:rowOff>
    </xdr:to>
    <xdr:graphicFrame macro="">
      <xdr:nvGraphicFramePr>
        <xdr:cNvPr id="7" name="Earning_P">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466723</xdr:colOff>
      <xdr:row>20</xdr:row>
      <xdr:rowOff>171449</xdr:rowOff>
    </xdr:from>
    <xdr:to>
      <xdr:col>13</xdr:col>
      <xdr:colOff>406723</xdr:colOff>
      <xdr:row>36</xdr:row>
      <xdr:rowOff>183449</xdr:rowOff>
    </xdr:to>
    <xdr:graphicFrame macro="">
      <xdr:nvGraphicFramePr>
        <xdr:cNvPr id="8" name="Ergebnis_P">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0</xdr:col>
      <xdr:colOff>85725</xdr:colOff>
      <xdr:row>4</xdr:row>
      <xdr:rowOff>0</xdr:rowOff>
    </xdr:from>
    <xdr:to>
      <xdr:col>3</xdr:col>
      <xdr:colOff>276225</xdr:colOff>
      <xdr:row>11</xdr:row>
      <xdr:rowOff>161925</xdr:rowOff>
    </xdr:to>
    <mc:AlternateContent xmlns:mc="http://schemas.openxmlformats.org/markup-compatibility/2006" xmlns:a14="http://schemas.microsoft.com/office/drawing/2010/main">
      <mc:Choice Requires="a14">
        <xdr:graphicFrame macro="">
          <xdr:nvGraphicFramePr>
            <xdr:cNvPr id="9" name="Month">
              <a:extLst>
                <a:ext uri="{FF2B5EF4-FFF2-40B4-BE49-F238E27FC236}">
                  <a16:creationId xmlns:a16="http://schemas.microsoft.com/office/drawing/2014/main" id="{00000000-0008-0000-0300-000009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85725" y="1181100"/>
              <a:ext cx="1828800" cy="14954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1</xdr:col>
      <xdr:colOff>0</xdr:colOff>
      <xdr:row>20</xdr:row>
      <xdr:rowOff>114300</xdr:rowOff>
    </xdr:from>
    <xdr:to>
      <xdr:col>3</xdr:col>
      <xdr:colOff>304800</xdr:colOff>
      <xdr:row>36</xdr:row>
      <xdr:rowOff>180975</xdr:rowOff>
    </xdr:to>
    <mc:AlternateContent xmlns:mc="http://schemas.openxmlformats.org/markup-compatibility/2006" xmlns:a14="http://schemas.microsoft.com/office/drawing/2010/main">
      <mc:Choice Requires="a14">
        <xdr:graphicFrame macro="">
          <xdr:nvGraphicFramePr>
            <xdr:cNvPr id="10" name="FactoryIDName">
              <a:extLst>
                <a:ext uri="{FF2B5EF4-FFF2-40B4-BE49-F238E27FC236}">
                  <a16:creationId xmlns:a16="http://schemas.microsoft.com/office/drawing/2014/main" id="{00000000-0008-0000-0300-00000A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FactoryIDName"/>
            </a:graphicData>
          </a:graphic>
        </xdr:graphicFrame>
      </mc:Choice>
      <mc:Fallback xmlns="">
        <xdr:sp macro="" textlink="">
          <xdr:nvSpPr>
            <xdr:cNvPr id="0" name=""/>
            <xdr:cNvSpPr>
              <a:spLocks noTextEdit="1"/>
            </xdr:cNvSpPr>
          </xdr:nvSpPr>
          <xdr:spPr>
            <a:xfrm>
              <a:off x="114300" y="4343400"/>
              <a:ext cx="1828800" cy="311467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0</xdr:col>
      <xdr:colOff>85725</xdr:colOff>
      <xdr:row>37</xdr:row>
      <xdr:rowOff>152400</xdr:rowOff>
    </xdr:from>
    <xdr:to>
      <xdr:col>3</xdr:col>
      <xdr:colOff>276225</xdr:colOff>
      <xdr:row>53</xdr:row>
      <xdr:rowOff>142875</xdr:rowOff>
    </xdr:to>
    <mc:AlternateContent xmlns:mc="http://schemas.openxmlformats.org/markup-compatibility/2006" xmlns:a14="http://schemas.microsoft.com/office/drawing/2010/main">
      <mc:Choice Requires="a14">
        <xdr:graphicFrame macro="">
          <xdr:nvGraphicFramePr>
            <xdr:cNvPr id="11" name="ProductLineIDName">
              <a:extLst>
                <a:ext uri="{FF2B5EF4-FFF2-40B4-BE49-F238E27FC236}">
                  <a16:creationId xmlns:a16="http://schemas.microsoft.com/office/drawing/2014/main" id="{00000000-0008-0000-0300-00000B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ProductLineIDName"/>
            </a:graphicData>
          </a:graphic>
        </xdr:graphicFrame>
      </mc:Choice>
      <mc:Fallback xmlns="">
        <xdr:sp macro="" textlink="">
          <xdr:nvSpPr>
            <xdr:cNvPr id="0" name=""/>
            <xdr:cNvSpPr>
              <a:spLocks noTextEdit="1"/>
            </xdr:cNvSpPr>
          </xdr:nvSpPr>
          <xdr:spPr>
            <a:xfrm>
              <a:off x="85725" y="7620000"/>
              <a:ext cx="1828800" cy="303847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704850</xdr:colOff>
      <xdr:row>0</xdr:row>
      <xdr:rowOff>85725</xdr:rowOff>
    </xdr:from>
    <xdr:to>
      <xdr:col>19</xdr:col>
      <xdr:colOff>266700</xdr:colOff>
      <xdr:row>3</xdr:row>
      <xdr:rowOff>38100</xdr:rowOff>
    </xdr:to>
    <mc:AlternateContent xmlns:mc="http://schemas.openxmlformats.org/markup-compatibility/2006" xmlns:a14="http://schemas.microsoft.com/office/drawing/2010/main">
      <mc:Choice Requires="a14">
        <xdr:graphicFrame macro="">
          <xdr:nvGraphicFramePr>
            <xdr:cNvPr id="3" name="Year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Year 2"/>
            </a:graphicData>
          </a:graphic>
        </xdr:graphicFrame>
      </mc:Choice>
      <mc:Fallback xmlns="">
        <xdr:sp macro="" textlink="">
          <xdr:nvSpPr>
            <xdr:cNvPr id="0" name=""/>
            <xdr:cNvSpPr>
              <a:spLocks noTextEdit="1"/>
            </xdr:cNvSpPr>
          </xdr:nvSpPr>
          <xdr:spPr>
            <a:xfrm>
              <a:off x="5572125" y="85725"/>
              <a:ext cx="10763250" cy="94297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oneCell">
    <xdr:from>
      <xdr:col>10</xdr:col>
      <xdr:colOff>676275</xdr:colOff>
      <xdr:row>29</xdr:row>
      <xdr:rowOff>19050</xdr:rowOff>
    </xdr:from>
    <xdr:to>
      <xdr:col>12</xdr:col>
      <xdr:colOff>981075</xdr:colOff>
      <xdr:row>42</xdr:row>
      <xdr:rowOff>19050</xdr:rowOff>
    </xdr:to>
    <mc:AlternateContent xmlns:mc="http://schemas.openxmlformats.org/markup-compatibility/2006">
      <mc:Choice xmlns:a14="http://schemas.microsoft.com/office/drawing/2010/main" Requires="a14">
        <xdr:graphicFrame macro="">
          <xdr:nvGraphicFramePr>
            <xdr:cNvPr id="2" name="Slicer_Year">
              <a:extLst>
                <a:ext uri="{FF2B5EF4-FFF2-40B4-BE49-F238E27FC236}">
                  <a16:creationId xmlns:a16="http://schemas.microsoft.com/office/drawing/2014/main" id="{B5DFFDFD-C350-47A5-85C8-A98E64E0FE2F}"/>
                </a:ext>
              </a:extLst>
            </xdr:cNvPr>
            <xdr:cNvGraphicFramePr/>
          </xdr:nvGraphicFramePr>
          <xdr:xfrm>
            <a:off x="0" y="0"/>
            <a:ext cx="0" cy="0"/>
          </xdr:xfrm>
          <a:graphic>
            <a:graphicData uri="http://schemas.microsoft.com/office/drawing/2010/slicer">
              <sle:slicer xmlns:sle="http://schemas.microsoft.com/office/drawing/2010/slicer" name="Slicer_Year"/>
            </a:graphicData>
          </a:graphic>
        </xdr:graphicFrame>
      </mc:Choice>
      <mc:Fallback>
        <xdr:sp macro="" textlink="">
          <xdr:nvSpPr>
            <xdr:cNvPr id="0" name=""/>
            <xdr:cNvSpPr>
              <a:spLocks noTextEdit="1"/>
            </xdr:cNvSpPr>
          </xdr:nvSpPr>
          <xdr:spPr>
            <a:xfrm>
              <a:off x="15716250" y="6067425"/>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admin" refreshedDate="42956.862157407406" backgroundQuery="1" createdVersion="6" refreshedVersion="6" minRefreshableVersion="3" recordCount="0" supportSubquery="1" supportAdvancedDrill="1">
  <cacheSource type="external" connectionId="2"/>
  <cacheFields count="7">
    <cacheField name="[sx_pf_RESULT_Balance].[FactoryIDName].[FactoryIDName]" caption="FactoryIDName" numFmtId="0" hierarchy="11" level="1">
      <sharedItems count="2">
        <s v="F010 Familienunternehmen Kunze GmbH"/>
        <s v="F015 Betreutes Wohnen Kunze GmbH"/>
      </sharedItems>
    </cacheField>
    <cacheField name="[sx_pf_RESULT_Balance].[ProductLineIDName].[ProductLineIDName]" caption="ProductLineIDName" numFmtId="0" hierarchy="14" level="1">
      <sharedItems count="1">
        <s v="DL Darlehen"/>
      </sharedItems>
    </cacheField>
    <cacheField name="[sx_pf_RESULT_Balance].[ProductIDName].[ProductIDName]" caption="ProductIDName" numFmtId="0" hierarchy="17" level="1">
      <sharedItems containsNonDate="0" count="1">
        <s v="103 Forderung mit Zahlungsziel 2014-2015"/>
      </sharedItems>
    </cacheField>
    <cacheField name="[sx_pf_RESULT_Balance].[ValueSeriesName].[ValueSeriesName]" caption="ValueSeriesName" numFmtId="0" hierarchy="21" level="1">
      <sharedItems containsNonDate="0" count="1">
        <s v="Offener Betrag"/>
      </sharedItems>
    </cacheField>
    <cacheField name="[Measures].[Summe von Value 2]" caption="Summe von Value 2" numFmtId="0" hierarchy="171" level="32767"/>
    <cacheField name="[sx_pf_RESULT_Balance].[Month].[Month]" caption="Month" numFmtId="0" hierarchy="5" level="1">
      <sharedItems containsSemiMixedTypes="0" containsString="0" containsNumber="1" containsInteger="1" minValue="1" maxValue="12" count="12">
        <n v="1"/>
        <n v="2"/>
        <n v="3"/>
        <n v="4"/>
        <n v="5"/>
        <n v="6"/>
        <n v="7"/>
        <n v="8"/>
        <n v="9"/>
        <n v="10"/>
        <n v="11"/>
        <n v="12"/>
      </sharedItems>
      <extLst>
        <ext xmlns:x15="http://schemas.microsoft.com/office/spreadsheetml/2010/11/main" uri="{4F2E5C28-24EA-4eb8-9CBF-B6C8F9C3D259}">
          <x15:cachedUniqueNames>
            <x15:cachedUniqueName index="0" name="[sx_pf_RESULT_Balance].[Month].&amp;[1]"/>
            <x15:cachedUniqueName index="1" name="[sx_pf_RESULT_Balance].[Month].&amp;[2]"/>
            <x15:cachedUniqueName index="2" name="[sx_pf_RESULT_Balance].[Month].&amp;[3]"/>
            <x15:cachedUniqueName index="3" name="[sx_pf_RESULT_Balance].[Month].&amp;[4]"/>
            <x15:cachedUniqueName index="4" name="[sx_pf_RESULT_Balance].[Month].&amp;[5]"/>
            <x15:cachedUniqueName index="5" name="[sx_pf_RESULT_Balance].[Month].&amp;[6]"/>
            <x15:cachedUniqueName index="6" name="[sx_pf_RESULT_Balance].[Month].&amp;[7]"/>
            <x15:cachedUniqueName index="7" name="[sx_pf_RESULT_Balance].[Month].&amp;[8]"/>
            <x15:cachedUniqueName index="8" name="[sx_pf_RESULT_Balance].[Month].&amp;[9]"/>
            <x15:cachedUniqueName index="9" name="[sx_pf_RESULT_Balance].[Month].&amp;[10]"/>
            <x15:cachedUniqueName index="10" name="[sx_pf_RESULT_Balance].[Month].&amp;[11]"/>
            <x15:cachedUniqueName index="11" name="[sx_pf_RESULT_Balance].[Month].&amp;[12]"/>
          </x15:cachedUniqueNames>
        </ext>
      </extLst>
    </cacheField>
    <cacheField name="[sx_pf_RESULT_Balance].[Year].[Year]" caption="Year" numFmtId="0" hierarchy="4" level="1">
      <sharedItems containsSemiMixedTypes="0" containsNonDate="0" containsString="0"/>
    </cacheField>
  </cacheFields>
  <cacheHierarchies count="173">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2" memberValueDatatype="20" unbalanced="0">
      <fieldsUsage count="2">
        <fieldUsage x="-1"/>
        <fieldUsage x="6"/>
      </fieldsUsage>
    </cacheHierarchy>
    <cacheHierarchy uniqueName="[sx_pf_RESULT_Balance].[Month]" caption="Month" attribute="1" defaultMemberUniqueName="[sx_pf_RESULT_Balance].[Month].[All]" allUniqueName="[sx_pf_RESULT_Balance].[Month].[All]" dimensionUniqueName="[sx_pf_RESULT_Balance]" displayFolder="" count="2" memberValueDatatype="20" unbalanced="0">
      <fieldsUsage count="2">
        <fieldUsage x="-1"/>
        <fieldUsage x="5"/>
      </fieldsUsage>
    </cacheHierarchy>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2" memberValueDatatype="130" unbalanced="0">
      <fieldsUsage count="2">
        <fieldUsage x="-1"/>
        <fieldUsage x="0"/>
      </fieldsUsage>
    </cacheHierarchy>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2" memberValueDatatype="130" unbalanced="0">
      <fieldsUsage count="2">
        <fieldUsage x="-1"/>
        <fieldUsage x="1"/>
      </fieldsUsage>
    </cacheHierarchy>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2" memberValueDatatype="130" unbalanced="0">
      <fieldsUsage count="2">
        <fieldUsage x="-1"/>
        <fieldUsage x="2"/>
      </fieldsUsage>
    </cacheHierarchy>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2" memberValueDatatype="130" unbalanced="0">
      <fieldsUsage count="2">
        <fieldUsage x="-1"/>
        <fieldUsage x="3"/>
      </fieldsUsage>
    </cacheHierarchy>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0" memberValueDatatype="20" unbalanced="0"/>
    <cacheHierarchy uniqueName="[sx_pf_RESULT_Profit].[Month]" caption="Month" attribute="1" defaultMemberUniqueName="[sx_pf_RESULT_Profit].[Month].[All]" allUniqueName="[sx_pf_RESULT_Profit].[Month].[All]" dimensionUniqueName="[sx_pf_RESULT_Profit]" displayFolder="" count="0" memberValueDatatype="20" unbalanced="0"/>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0" memberValueDatatype="130" unbalanced="0"/>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0"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0" memberValueDatatype="130" unbalanced="0"/>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hidden="1">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oneField="1" hidden="1">
      <fieldsUsage count="1">
        <fieldUsage x="4"/>
      </fieldsUsage>
      <extLst>
        <ext xmlns:x15="http://schemas.microsoft.com/office/spreadsheetml/2010/11/main" uri="{B97F6D7D-B522-45F9-BDA1-12C45D357490}">
          <x15:cacheHierarchy aggregatedColumn="10"/>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4"/>
        </ext>
      </extLst>
    </cacheHierarchy>
  </cacheHierarchies>
  <kpis count="0"/>
  <dimensions count="4">
    <dimension measure="1" name="Measures" uniqueName="[Measures]" caption="Measures"/>
    <dimension name="sx_pf_RESULT_Balance" uniqueName="[sx_pf_RESULT_Balance]" caption="sx_pf_RESULT_Balance"/>
    <dimension name="sx_pf_RESULT_Numeric" uniqueName="[sx_pf_RESULT_Numeric]" caption="sx_pf_RESULT_Numeric"/>
    <dimension name="sx_pf_RESULT_Profit" uniqueName="[sx_pf_RESULT_Profit]" caption="sx_pf_RESULT_Profit"/>
  </dimensions>
  <measureGroups count="3">
    <measureGroup name="sx_pf_RESULT_Balance" caption="sx_pf_RESULT_Balance"/>
    <measureGroup name="sx_pf_RESULT_Numeric" caption="sx_pf_RESULT_Numeric"/>
    <measureGroup name="sx_pf_RESULT_Profit" caption="sx_pf_RESULT_Profit"/>
  </measureGroups>
  <maps count="3">
    <map measureGroup="0" dimension="1"/>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invalid="1" saveData="0" refreshedBy="admin" refreshedDate="42956.868404976849" backgroundQuery="1" createdVersion="3" refreshedVersion="6" minRefreshableVersion="3" recordCount="0" tupleCache="1" supportSubquery="1" supportAdvancedDrill="1">
  <cacheSource type="external" connectionId="2"/>
  <cacheFields count="9">
    <cacheField name="[sx_pf_RESULT_Numeric].[ProductLineIDName].[ProductLineIDName]" caption="ProductLineIDName" numFmtId="0" hierarchy="71" level="1">
      <sharedItems count="1">
        <s v="[sx_pf_RESULT_Numeric].[ProductLineIDName].&amp;[DL Darlehen]" c="DL Darlehen"/>
      </sharedItems>
    </cacheField>
    <cacheField name="[Measures].[MeasuresLevel]" caption="MeasuresLevel" numFmtId="0">
      <sharedItems count="3">
        <s v="[Measures].[Summe von Value 3]" c="Summe von Value 3"/>
        <s v="[Measures].[Summe von Value]" c="Summe von Value"/>
        <s v="[Measures].[__No measures defined]" c="__No measures defined"/>
      </sharedItems>
    </cacheField>
    <cacheField name="[sx_pf_RESULT_Numeric].[Year].[Year]" caption="Year" numFmtId="0" hierarchy="59" level="1">
      <sharedItems count="31">
        <s v="[sx_pf_RESULT_Numeric].[Year].&amp;[2009]" c="2009"/>
        <s v="[sx_pf_RESULT_Numeric].[Year].&amp;[2010]" c="2010"/>
        <s v="[sx_pf_RESULT_Numeric].[Year].&amp;[2011]" c="2011"/>
        <s v="[sx_pf_RESULT_Numeric].[Year].&amp;[2012]" c="2012"/>
        <s v="[sx_pf_RESULT_Numeric].[Year].&amp;[2013]" c="2013"/>
        <s v="[sx_pf_RESULT_Numeric].[Year].&amp;[2014]" c="2014"/>
        <s v="[sx_pf_RESULT_Numeric].[Year].&amp;[2015]" c="2015"/>
        <s v="[sx_pf_RESULT_Numeric].[Year].&amp;[2016]" c="2016"/>
        <s v="[sx_pf_RESULT_Numeric].[Year].&amp;[2017]" c="2017"/>
        <s v="[sx_pf_RESULT_Numeric].[Year].&amp;[2018]" c="2018"/>
        <s v="[sx_pf_RESULT_Numeric].[Year].&amp;[2019]" c="2019"/>
        <s v="[sx_pf_RESULT_Numeric].[Year].&amp;[2020]" c="2020"/>
        <s v="[sx_pf_RESULT_Numeric].[Year].&amp;[2021]" c="2021"/>
        <s v="[sx_pf_RESULT_Numeric].[Year].&amp;[2022]" c="2022"/>
        <s v="[sx_pf_RESULT_Numeric].[Year].&amp;[2023]" c="2023"/>
        <s v="[sx_pf_RESULT_Numeric].[Year].&amp;[2024]" c="2024"/>
        <s v="[sx_pf_RESULT_Numeric].[Year].&amp;[2025]" c="2025"/>
        <s v="[sx_pf_RESULT_Numeric].[Year].&amp;[2026]" c="2026"/>
        <s v="[sx_pf_RESULT_Numeric].[Year].&amp;[2027]" c="2027"/>
        <s v="[sx_pf_RESULT_Numeric].[Year].&amp;[2028]" c="2028"/>
        <s v="[sx_pf_RESULT_Numeric].[Year].&amp;[2029]" c="2029"/>
        <s v="[sx_pf_RESULT_Numeric].[Year].&amp;[2030]" c="2030"/>
        <s v="[sx_pf_RESULT_Numeric].[Year].&amp;[2031]" c="2031"/>
        <s v="[sx_pf_RESULT_Numeric].[Year].&amp;[2032]" c="2032"/>
        <s v="[sx_pf_RESULT_Numeric].[Year].&amp;[2033]" c="2033"/>
        <s v="[sx_pf_RESULT_Numeric].[Year].&amp;[2034]" c="2034"/>
        <s v="[sx_pf_RESULT_Numeric].[Year].&amp;[2035]" c="2035"/>
        <s v="[sx_pf_RESULT_Numeric].[Year].&amp;[2036]" c="2036"/>
        <s v="[sx_pf_RESULT_Numeric].[Year].&amp;[2037]" c="2037"/>
        <s v="[sx_pf_RESULT_Numeric].[Year].&amp;[2038]" c="2038"/>
        <s v="[sx_pf_RESULT_Numeric].[Year].&amp;[2039]" c="2039"/>
      </sharedItems>
    </cacheField>
    <cacheField name="[sx_pf_RESULT_Numeric].[Month].[Month]" caption="Month" numFmtId="0" hierarchy="60" level="1">
      <sharedItems count="12">
        <s v="[sx_pf_RESULT_Numeric].[Month].&amp;[1]" c="1"/>
        <s v="[sx_pf_RESULT_Numeric].[Month].&amp;[2]" c="2"/>
        <s v="[sx_pf_RESULT_Numeric].[Month].&amp;[3]" c="3"/>
        <s v="[sx_pf_RESULT_Numeric].[Month].&amp;[4]" c="4"/>
        <s v="[sx_pf_RESULT_Numeric].[Month].&amp;[5]" c="5"/>
        <s v="[sx_pf_RESULT_Numeric].[Month].&amp;[6]" c="6"/>
        <s v="[sx_pf_RESULT_Numeric].[Month].&amp;[7]" c="7"/>
        <s v="[sx_pf_RESULT_Numeric].[Month].&amp;[8]" c="8"/>
        <s v="[sx_pf_RESULT_Numeric].[Month].&amp;[9]" c="9"/>
        <s v="[sx_pf_RESULT_Numeric].[Month].&amp;[10]" c="10"/>
        <s v="[sx_pf_RESULT_Numeric].[Month].&amp;[11]" c="11"/>
        <s v="[sx_pf_RESULT_Numeric].[Month].&amp;[12]" c="12"/>
      </sharedItems>
    </cacheField>
    <cacheField name="[sx_pf_RESULT_Numeric].[ValueSeriesName].[ValueSeriesName]" caption="ValueSeriesName" numFmtId="0" hierarchy="78" level="1">
      <sharedItems count="16">
        <s v="[sx_pf_RESULT_Numeric].[ValueSeriesName].&amp;[Anfangssaldo]" c="Anfangssaldo"/>
        <s v="[sx_pf_RESULT_Numeric].[ValueSeriesName].&amp;[Auszahlung]" c="Auszahlung"/>
        <s v="[sx_pf_RESULT_Numeric].[ValueSeriesName].&amp;[Bereitstellungszins]" c="Bereitstellungszins"/>
        <s v="[sx_pf_RESULT_Numeric].[ValueSeriesName].&amp;[Bürgschaft]" c="Bürgschaft"/>
        <s v="[sx_pf_RESULT_Numeric].[ValueSeriesName].&amp;[Endsaldo]" c="Endsaldo"/>
        <s v="[sx_pf_RESULT_Numeric].[ValueSeriesName].&amp;[Gebühren]" c="Gebühren"/>
        <s v="[sx_pf_RESULT_Numeric].[ValueSeriesName].&amp;[Grundschuld1]" c="Grundschuld1"/>
        <s v="[sx_pf_RESULT_Numeric].[ValueSeriesName].&amp;[Grundschuld2]" c="Grundschuld2"/>
        <s v="[sx_pf_RESULT_Numeric].[ValueSeriesName].&amp;[OffenerBetrag]" c="OffenerBetrag"/>
        <s v="[sx_pf_RESULT_Numeric].[ValueSeriesName].&amp;[Rate]" c="Rate"/>
        <s v="[sx_pf_RESULT_Numeric].[ValueSeriesName].&amp;[Sondertilgung]" c="Sondertilgung"/>
        <s v="[sx_pf_RESULT_Numeric].[ValueSeriesName].&amp;[Tilgungsanteil]" c="Tilgungsanteil"/>
        <s v="[sx_pf_RESULT_Numeric].[ValueSeriesName].&amp;[Versicherung]" c="Versicherung"/>
        <s v="[sx_pf_RESULT_Numeric].[ValueSeriesName].&amp;[Zinsaufwand]" c="Zinsaufwand"/>
        <s v="[sx_pf_RESULT_Numeric].[ValueSeriesName].&amp;[Zinssatz]" c="Zinssatz"/>
        <s v="[sx_pf_RESULT_Numeric].[ValueSeriesName].&amp;[Zinssatz_BerSt]" c="Zinssatz_BerSt"/>
      </sharedItems>
    </cacheField>
    <cacheField name="[sx_pf_RESULT_Numeric].[ProductIDName].[ProductIDName]" caption="ProductIDName" numFmtId="0" hierarchy="74" level="1">
      <sharedItems count="6">
        <s v="[sx_pf_RESULT_Numeric].[ProductIDName].&amp;[1 6150001502 - 3102]" c="1 6150001502 - 3102"/>
        <s v="[sx_pf_RESULT_Numeric].[ProductIDName].&amp;[1 68814751 - 3100]" c="1 68814751 - 3100"/>
        <s v="[sx_pf_RESULT_Numeric].[ProductIDName].&amp;[9 Friedensstraße 20 - 21349/101/5/2]" c="9 Friedensstraße 20 - 21349/101/5/2"/>
        <s v="[sx_pf_RESULT_Numeric].[ProductIDName].&amp;[9 599-2102631-1147484-1-1]" c="9 599-2102631-1147484-1-1"/>
        <s v="[sx_pf_RESULT_Numeric].[ProductIDName].&amp;[10 3122 - BFS 200000007704 - Goldener Herbst]" c="10 3122 - BFS 200000007704 - Goldener Herbst"/>
        <s v="[sx_pf_RESULT_Numeric].[ProductIDName].&amp;[8 200000009388 - 3109]" c="8 200000009388 - 3109"/>
      </sharedItems>
    </cacheField>
    <cacheField name="[sx_pf_RESULT_Numeric].[FactoryIDName].[FactoryIDName]" caption="FactoryIDName" numFmtId="0" hierarchy="68" level="1">
      <sharedItems count="1">
        <s v="[sx_pf_RESULT_Numeric].[FactoryIDName].&amp;[F010 Familienunternehmen Kunze GmbH]" c="F010 Familienunternehmen Kunze GmbH"/>
      </sharedItems>
    </cacheField>
    <cacheField name="[sx_pf_RESULT_Profit].[Year].[Year]" caption="Year" numFmtId="0" hierarchy="114" level="1">
      <sharedItems count="9">
        <s v="[sx_pf_RESULT_Profit].[Year].&amp;[2016]" c="2016"/>
        <s v="[sx_pf_RESULT_Profit].[Year].&amp;[2015]" c="2015"/>
        <s v="[sx_pf_RESULT_Profit].[Year].&amp;[2017]" c="2017"/>
        <s v="[sx_pf_RESULT_Profit].[Year].&amp;[2009]" c="2009"/>
        <s v="[sx_pf_RESULT_Profit].[Year].&amp;[2014]" c="2014"/>
        <s v="[sx_pf_RESULT_Profit].[Year].&amp;[2011]" c="2011"/>
        <s v="[sx_pf_RESULT_Profit].[Year].&amp;[2013]" c="2013"/>
        <s v="[sx_pf_RESULT_Profit].[Year].&amp;[2012]" c="2012"/>
        <s v="[sx_pf_RESULT_Profit].[Year].&amp;[2010]" c="2010"/>
      </sharedItems>
    </cacheField>
    <cacheField name="[sx_pf_RESULT_Profit].[FactoryID].[FactoryID]" caption="FactoryID" numFmtId="0" hierarchy="110" level="1">
      <sharedItems count="1">
        <s v="[sx_pf_RESULT_Profit].[FactoryID].&amp;[F010]" c="F010"/>
      </sharedItems>
    </cacheField>
  </cacheFields>
  <cacheHierarchies count="174">
    <cacheHierarchy uniqueName="[Measures]" caption="Measures" attribute="1" keyAttribute="1" defaultMemberUniqueName="[Measures].[__No measures defined]" dimensionUniqueName="[Measures]" displayFolder="" measures="1" count="1" memberValueDatatype="130" unbalanced="0">
      <fieldsUsage count="1">
        <fieldUsage x="1"/>
      </fieldsUsage>
    </cacheHierarchy>
    <cacheHierarchy uniqueName="[sx_pf_RESULT_Balance].[FactoryID]" caption="FactoryID" attribute="1" defaultMemberUniqueName="[sx_pf_RESULT_Balance].[FactoryID].[All]" allUniqueName="[sx_pf_RESULT_Balance].[FactoryID].[All]" dimensionUniqueName="[sx_pf_RESULT_Balance]" displayFolder="" count="2"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2"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2"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2" memberValueDatatype="130" unbalanced="0"/>
    <cacheHierarchy uniqueName="[sx_pf_RESULT_Balance].[Year]" caption="Year" attribute="1" defaultMemberUniqueName="[sx_pf_RESULT_Balance].[Year].[All]" allUniqueName="[sx_pf_RESULT_Balance].[Year].[All]" dimensionUniqueName="[sx_pf_RESULT_Balance]" displayFolder="" count="2" memberValueDatatype="20" unbalanced="0"/>
    <cacheHierarchy uniqueName="[sx_pf_RESULT_Balance].[Month]" caption="Month" attribute="1" defaultMemberUniqueName="[sx_pf_RESULT_Balance].[Month].[All]" allUniqueName="[sx_pf_RESULT_Balance].[Month].[All]" dimensionUniqueName="[sx_pf_RESULT_Balance]" displayFolder="" count="2" memberValueDatatype="20" unbalanced="0"/>
    <cacheHierarchy uniqueName="[sx_pf_RESULT_Balance].[Week]" caption="Week" attribute="1" defaultMemberUniqueName="[sx_pf_RESULT_Balance].[Week].[All]" allUniqueName="[sx_pf_RESULT_Balance].[Week].[All]" dimensionUniqueName="[sx_pf_RESULT_Balance]" displayFolder="" count="2" memberValueDatatype="20" unbalanced="0"/>
    <cacheHierarchy uniqueName="[sx_pf_RESULT_Balance].[YearWeek]" caption="YearWeek" attribute="1" defaultMemberUniqueName="[sx_pf_RESULT_Balance].[YearWeek].[All]" allUniqueName="[sx_pf_RESULT_Balance].[YearWeek].[All]" dimensionUniqueName="[sx_pf_RESULT_Balance]" displayFolder="" count="2" memberValueDatatype="130" unbalanced="0"/>
    <cacheHierarchy uniqueName="[sx_pf_RESULT_Balance].[Day]" caption="Day" attribute="1" defaultMemberUniqueName="[sx_pf_RESULT_Balance].[Day].[All]" allUniqueName="[sx_pf_RESULT_Balance].[Day].[All]" dimensionUniqueName="[sx_pf_RESULT_Balance]" displayFolder="" count="2" memberValueDatatype="20" unbalanced="0"/>
    <cacheHierarchy uniqueName="[sx_pf_RESULT_Balance].[Date]" caption="Date" attribute="1" time="1" defaultMemberUniqueName="[sx_pf_RESULT_Balance].[Date].[All]" allUniqueName="[sx_pf_RESULT_Balance].[Date].[All]" dimensionUniqueName="[sx_pf_RESULT_Balance]" displayFolder="" count="2" memberValueDatatype="7" unbalanced="0"/>
    <cacheHierarchy uniqueName="[sx_pf_RESULT_Balance].[Value]" caption="Value" attribute="1" defaultMemberUniqueName="[sx_pf_RESULT_Balance].[Value].[All]" allUniqueName="[sx_pf_RESULT_Balance].[Value].[All]" dimensionUniqueName="[sx_pf_RESULT_Balance]" displayFolder="" count="2"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2"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2"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2"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2"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2"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2"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2"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2"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2"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2"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2"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2"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2"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2" memberValueDatatype="130" unbalanced="0"/>
    <cacheHierarchy uniqueName="[sx_pf_RESULT_Balance].[Unit]" caption="Unit" attribute="1" defaultMemberUniqueName="[sx_pf_RESULT_Balance].[Unit].[All]" allUniqueName="[sx_pf_RESULT_Balance].[Unit].[All]" dimensionUniqueName="[sx_pf_RESULT_Balance]" displayFolder="" count="2" memberValueDatatype="130" unbalanced="0"/>
    <cacheHierarchy uniqueName="[sx_pf_RESULT_Balance].[Effect]" caption="Effect" attribute="1" defaultMemberUniqueName="[sx_pf_RESULT_Balance].[Effect].[All]" allUniqueName="[sx_pf_RESULT_Balance].[Effect].[All]" dimensionUniqueName="[sx_pf_RESULT_Balance]" displayFolder="" count="2"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2" memberValueDatatype="130" unbalanced="0"/>
    <cacheHierarchy uniqueName="[sx_pf_RESULT_Balance].[Status]" caption="Status" attribute="1" defaultMemberUniqueName="[sx_pf_RESULT_Balance].[Status].[All]" allUniqueName="[sx_pf_RESULT_Balance].[Status].[All]" dimensionUniqueName="[sx_pf_RESULT_Balance]" displayFolder="" count="2"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2"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2"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2"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2"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2"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2"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2"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2"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2"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2"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2"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2"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2"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2"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2"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2"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2"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2"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2"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2"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2"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2"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2"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2"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2"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2"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2"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2"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2" memberValueDatatype="130" unbalanced="0"/>
    <cacheHierarchy uniqueName="[sx_pf_RESULT_Numeric].[Year]" caption="Year" attribute="1" defaultMemberUniqueName="[sx_pf_RESULT_Numeric].[Year].[All]" allUniqueName="[sx_pf_RESULT_Numeric].[Year].[All]" allCaption="All" dimensionUniqueName="[sx_pf_RESULT_Numeric]" displayFolder="" count="2" memberValueDatatype="20" unbalanced="0">
      <fieldsUsage count="2">
        <fieldUsage x="-1"/>
        <fieldUsage x="2"/>
      </fieldsUsage>
    </cacheHierarchy>
    <cacheHierarchy uniqueName="[sx_pf_RESULT_Numeric].[Month]" caption="Month" attribute="1" defaultMemberUniqueName="[sx_pf_RESULT_Numeric].[Month].[All]" allUniqueName="[sx_pf_RESULT_Numeric].[Month].[All]" dimensionUniqueName="[sx_pf_RESULT_Numeric]" displayFolder="" count="2" memberValueDatatype="20" unbalanced="0">
      <fieldsUsage count="2">
        <fieldUsage x="-1"/>
        <fieldUsage x="3"/>
      </fieldsUsage>
    </cacheHierarchy>
    <cacheHierarchy uniqueName="[sx_pf_RESULT_Numeric].[Week]" caption="Week" attribute="1" defaultMemberUniqueName="[sx_pf_RESULT_Numeric].[Week].[All]" allUniqueName="[sx_pf_RESULT_Numeric].[Week].[All]" dimensionUniqueName="[sx_pf_RESULT_Numeric]" displayFolder="" count="2" memberValueDatatype="20" unbalanced="0"/>
    <cacheHierarchy uniqueName="[sx_pf_RESULT_Numeric].[YearWeek]" caption="YearWeek" attribute="1" defaultMemberUniqueName="[sx_pf_RESULT_Numeric].[YearWeek].[All]" allUniqueName="[sx_pf_RESULT_Numeric].[YearWeek].[All]" dimensionUniqueName="[sx_pf_RESULT_Numeric]" displayFolder="" count="2" memberValueDatatype="130" unbalanced="0"/>
    <cacheHierarchy uniqueName="[sx_pf_RESULT_Numeric].[Day]" caption="Day" attribute="1" defaultMemberUniqueName="[sx_pf_RESULT_Numeric].[Day].[All]" allUniqueName="[sx_pf_RESULT_Numeric].[Day].[All]" dimensionUniqueName="[sx_pf_RESULT_Numeric]" displayFolder="" count="2" memberValueDatatype="20" unbalanced="0"/>
    <cacheHierarchy uniqueName="[sx_pf_RESULT_Numeric].[Date]" caption="Date" attribute="1" time="1" defaultMemberUniqueName="[sx_pf_RESULT_Numeric].[Date].[All]" allUniqueName="[sx_pf_RESULT_Numeric].[Date].[All]" dimensionUniqueName="[sx_pf_RESULT_Numeric]" displayFolder="" count="2" memberValueDatatype="7" unbalanced="0"/>
    <cacheHierarchy uniqueName="[sx_pf_RESULT_Numeric].[Value]" caption="Value" attribute="1" defaultMemberUniqueName="[sx_pf_RESULT_Numeric].[Value].[All]" allUniqueName="[sx_pf_RESULT_Numeric].[Value].[All]" allCaption="All" dimensionUniqueName="[sx_pf_RESULT_Numeric]" displayFolder="" count="2"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2"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2" memberValueDatatype="5" unbalanced="0"/>
    <cacheHierarchy uniqueName="[sx_pf_RESULT_Numeric].[FactoryIDName]" caption="FactoryIDName" attribute="1" defaultMemberUniqueName="[sx_pf_RESULT_Numeric].[FactoryIDName].[All]" allUniqueName="[sx_pf_RESULT_Numeric].[FactoryIDName].[All]" allCaption="All" dimensionUniqueName="[sx_pf_RESULT_Numeric]" displayFolder="" count="2" memberValueDatatype="130" unbalanced="0">
      <fieldsUsage count="2">
        <fieldUsage x="-1"/>
        <fieldUsage x="6"/>
      </fieldsUsage>
    </cacheHierarchy>
    <cacheHierarchy uniqueName="[sx_pf_RESULT_Numeric].[FactoryName]" caption="FactoryName" attribute="1" defaultMemberUniqueName="[sx_pf_RESULT_Numeric].[FactoryName].[All]" allUniqueName="[sx_pf_RESULT_Numeric].[FactoryName].[All]" dimensionUniqueName="[sx_pf_RESULT_Numeric]" displayFolder="" count="2"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2"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2" memberValueDatatype="130" unbalanced="0">
      <fieldsUsage count="2">
        <fieldUsage x="-1"/>
        <fieldUsage x="0"/>
      </fieldsUsage>
    </cacheHierarchy>
    <cacheHierarchy uniqueName="[sx_pf_RESULT_Numeric].[ProductLineName]" caption="ProductLineName" attribute="1" defaultMemberUniqueName="[sx_pf_RESULT_Numeric].[ProductLineName].[All]" allUniqueName="[sx_pf_RESULT_Numeric].[ProductLineName].[All]" dimensionUniqueName="[sx_pf_RESULT_Numeric]" displayFolder="" count="2"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2" memberValueDatatype="130" unbalanced="0"/>
    <cacheHierarchy uniqueName="[sx_pf_RESULT_Numeric].[ProductIDName]" caption="ProductIDName" attribute="1" defaultMemberUniqueName="[sx_pf_RESULT_Numeric].[ProductIDName].[All]" allUniqueName="[sx_pf_RESULT_Numeric].[ProductIDName].[All]" allCaption="All" dimensionUniqueName="[sx_pf_RESULT_Numeric]" displayFolder="" count="2" memberValueDatatype="130" unbalanced="0">
      <fieldsUsage count="2">
        <fieldUsage x="-1"/>
        <fieldUsage x="5"/>
      </fieldsUsage>
    </cacheHierarchy>
    <cacheHierarchy uniqueName="[sx_pf_RESULT_Numeric].[ProductName]" caption="ProductName" attribute="1" defaultMemberUniqueName="[sx_pf_RESULT_Numeric].[ProductName].[All]" allUniqueName="[sx_pf_RESULT_Numeric].[ProductName].[All]" dimensionUniqueName="[sx_pf_RESULT_Numeric]" displayFolder="" count="2"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2"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2" memberValueDatatype="130" unbalanced="0"/>
    <cacheHierarchy uniqueName="[sx_pf_RESULT_Numeric].[ValueSeriesName]" caption="ValueSeriesName" attribute="1" defaultMemberUniqueName="[sx_pf_RESULT_Numeric].[ValueSeriesName].[All]" allUniqueName="[sx_pf_RESULT_Numeric].[ValueSeriesName].[All]" allCaption="All" dimensionUniqueName="[sx_pf_RESULT_Numeric]" displayFolder="" count="2" memberValueDatatype="130" unbalanced="0">
      <fieldsUsage count="2">
        <fieldUsage x="-1"/>
        <fieldUsage x="4"/>
      </fieldsUsage>
    </cacheHierarchy>
    <cacheHierarchy uniqueName="[sx_pf_RESULT_Numeric].[ValueSeriesNo]" caption="ValueSeriesNo" attribute="1" defaultMemberUniqueName="[sx_pf_RESULT_Numeric].[ValueSeriesNo].[All]" allUniqueName="[sx_pf_RESULT_Numeric].[ValueSeriesNo].[All]" dimensionUniqueName="[sx_pf_RESULT_Numeric]" displayFolder="" count="2"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2"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2" memberValueDatatype="130" unbalanced="0"/>
    <cacheHierarchy uniqueName="[sx_pf_RESULT_Numeric].[Unit]" caption="Unit" attribute="1" defaultMemberUniqueName="[sx_pf_RESULT_Numeric].[Unit].[All]" allUniqueName="[sx_pf_RESULT_Numeric].[Unit].[All]" dimensionUniqueName="[sx_pf_RESULT_Numeric]" displayFolder="" count="2" memberValueDatatype="130" unbalanced="0"/>
    <cacheHierarchy uniqueName="[sx_pf_RESULT_Numeric].[Effect]" caption="Effect" attribute="1" defaultMemberUniqueName="[sx_pf_RESULT_Numeric].[Effect].[All]" allUniqueName="[sx_pf_RESULT_Numeric].[Effect].[All]" dimensionUniqueName="[sx_pf_RESULT_Numeric]" displayFolder="" count="2" memberValueDatatype="130" unbalanced="0"/>
    <cacheHierarchy uniqueName="[sx_pf_RESULT_Numeric].[Status]" caption="Status" attribute="1" defaultMemberUniqueName="[sx_pf_RESULT_Numeric].[Status].[All]" allUniqueName="[sx_pf_RESULT_Numeric].[Status].[All]" dimensionUniqueName="[sx_pf_RESULT_Numeric]" displayFolder="" count="2"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2"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2"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2"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2"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2"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2"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2"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2"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2"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2"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2"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2"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2"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2"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2"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2"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2"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2"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2"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2"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2"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2"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2"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2"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2" memberValueDatatype="130" unbalanced="0"/>
    <cacheHierarchy uniqueName="[sx_pf_RESULT_Profit].[FactoryID]" caption="FactoryID" attribute="1" defaultMemberUniqueName="[sx_pf_RESULT_Profit].[FactoryID].[All]" allUniqueName="[sx_pf_RESULT_Profit].[FactoryID].[All]" dimensionUniqueName="[sx_pf_RESULT_Profit]" displayFolder="" count="2" memberValueDatatype="130" unbalanced="0">
      <fieldsUsage count="2">
        <fieldUsage x="-1"/>
        <fieldUsage x="8"/>
      </fieldsUsage>
    </cacheHierarchy>
    <cacheHierarchy uniqueName="[sx_pf_RESULT_Profit].[ProductLineID]" caption="ProductLineID" attribute="1" defaultMemberUniqueName="[sx_pf_RESULT_Profit].[ProductLineID].[All]" allUniqueName="[sx_pf_RESULT_Profit].[ProductLineID].[All]" dimensionUniqueName="[sx_pf_RESULT_Profit]" displayFolder="" count="2" memberValueDatatype="130" unbalanced="0"/>
    <cacheHierarchy uniqueName="[sx_pf_RESULT_Profit].[ProductID]" caption="ProductID" attribute="1" defaultMemberUniqueName="[sx_pf_RESULT_Profit].[ProductID].[All]" allUniqueName="[sx_pf_RESULT_Profit].[ProductID].[All]" dimensionUniqueName="[sx_pf_RESULT_Profit]" displayFolder="" count="2"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2" memberValueDatatype="130" unbalanced="0"/>
    <cacheHierarchy uniqueName="[sx_pf_RESULT_Profit].[Year]" caption="Year" attribute="1" defaultMemberUniqueName="[sx_pf_RESULT_Profit].[Year].[All]" allUniqueName="[sx_pf_RESULT_Profit].[Year].[All]" allCaption="All" dimensionUniqueName="[sx_pf_RESULT_Profit]" displayFolder="" count="2" memberValueDatatype="20" unbalanced="0">
      <fieldsUsage count="2">
        <fieldUsage x="-1"/>
        <fieldUsage x="7"/>
      </fieldsUsage>
    </cacheHierarchy>
    <cacheHierarchy uniqueName="[sx_pf_RESULT_Profit].[Month]" caption="Month" attribute="1" defaultMemberUniqueName="[sx_pf_RESULT_Profit].[Month].[All]" allUniqueName="[sx_pf_RESULT_Profit].[Month].[All]" dimensionUniqueName="[sx_pf_RESULT_Profit]" displayFolder="" count="2" memberValueDatatype="20" unbalanced="0"/>
    <cacheHierarchy uniqueName="[sx_pf_RESULT_Profit].[Week]" caption="Week" attribute="1" defaultMemberUniqueName="[sx_pf_RESULT_Profit].[Week].[All]" allUniqueName="[sx_pf_RESULT_Profit].[Week].[All]" dimensionUniqueName="[sx_pf_RESULT_Profit]" displayFolder="" count="2" memberValueDatatype="20" unbalanced="0"/>
    <cacheHierarchy uniqueName="[sx_pf_RESULT_Profit].[YearWeek]" caption="YearWeek" attribute="1" defaultMemberUniqueName="[sx_pf_RESULT_Profit].[YearWeek].[All]" allUniqueName="[sx_pf_RESULT_Profit].[YearWeek].[All]" dimensionUniqueName="[sx_pf_RESULT_Profit]" displayFolder="" count="2" memberValueDatatype="130" unbalanced="0"/>
    <cacheHierarchy uniqueName="[sx_pf_RESULT_Profit].[Day]" caption="Day" attribute="1" defaultMemberUniqueName="[sx_pf_RESULT_Profit].[Day].[All]" allUniqueName="[sx_pf_RESULT_Profit].[Day].[All]" dimensionUniqueName="[sx_pf_RESULT_Profit]" displayFolder="" count="2" memberValueDatatype="20" unbalanced="0"/>
    <cacheHierarchy uniqueName="[sx_pf_RESULT_Profit].[Date]" caption="Date" attribute="1" time="1" defaultMemberUniqueName="[sx_pf_RESULT_Profit].[Date].[All]" allUniqueName="[sx_pf_RESULT_Profit].[Date].[All]" dimensionUniqueName="[sx_pf_RESULT_Profit]" displayFolder="" count="2" memberValueDatatype="7" unbalanced="0"/>
    <cacheHierarchy uniqueName="[sx_pf_RESULT_Profit].[Value]" caption="Value" attribute="1" defaultMemberUniqueName="[sx_pf_RESULT_Profit].[Value].[All]" allUniqueName="[sx_pf_RESULT_Profit].[Value].[All]" dimensionUniqueName="[sx_pf_RESULT_Profit]" displayFolder="" count="2"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2"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2"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2" memberValueDatatype="130" unbalanced="0"/>
    <cacheHierarchy uniqueName="[sx_pf_RESULT_Profit].[FactoryName]" caption="FactoryName" attribute="1" defaultMemberUniqueName="[sx_pf_RESULT_Profit].[FactoryName].[All]" allUniqueName="[sx_pf_RESULT_Profit].[FactoryName].[All]" dimensionUniqueName="[sx_pf_RESULT_Profit]" displayFolder="" count="2"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2"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2"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2"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2"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2" memberValueDatatype="130" unbalanced="0"/>
    <cacheHierarchy uniqueName="[sx_pf_RESULT_Profit].[ProductName]" caption="ProductName" attribute="1" defaultMemberUniqueName="[sx_pf_RESULT_Profit].[ProductName].[All]" allUniqueName="[sx_pf_RESULT_Profit].[ProductName].[All]" dimensionUniqueName="[sx_pf_RESULT_Profit]" displayFolder="" count="2"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2"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2"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2"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2"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2"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2" memberValueDatatype="130" unbalanced="0"/>
    <cacheHierarchy uniqueName="[sx_pf_RESULT_Profit].[Unit]" caption="Unit" attribute="1" defaultMemberUniqueName="[sx_pf_RESULT_Profit].[Unit].[All]" allUniqueName="[sx_pf_RESULT_Profit].[Unit].[All]" dimensionUniqueName="[sx_pf_RESULT_Profit]" displayFolder="" count="2" memberValueDatatype="130" unbalanced="0"/>
    <cacheHierarchy uniqueName="[sx_pf_RESULT_Profit].[Effect]" caption="Effect" attribute="1" defaultMemberUniqueName="[sx_pf_RESULT_Profit].[Effect].[All]" allUniqueName="[sx_pf_RESULT_Profit].[Effect].[All]" dimensionUniqueName="[sx_pf_RESULT_Profit]" displayFolder="" count="2" memberValueDatatype="130" unbalanced="0"/>
    <cacheHierarchy uniqueName="[sx_pf_RESULT_Profit].[Status]" caption="Status" attribute="1" defaultMemberUniqueName="[sx_pf_RESULT_Profit].[Status].[All]" allUniqueName="[sx_pf_RESULT_Profit].[Status].[All]" dimensionUniqueName="[sx_pf_RESULT_Profit]" displayFolder="" count="2"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2"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2"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2"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2"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2"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2"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2"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2"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2"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2"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2"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2"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2"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2"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2"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2"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2"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2"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2"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2"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2"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2"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2"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2"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2"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2"/>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1"/>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5"/>
        </ext>
      </extLst>
    </cacheHierarchy>
  </cacheHierarchies>
  <kpis count="0"/>
  <tupleCache>
    <entries count="7086">
      <m>
        <tpls c="5">
          <tpl fld="1" item="0"/>
          <tpl fld="2" item="27"/>
          <tpl fld="3" item="10"/>
          <tpl hier="71" item="0"/>
          <tpl fld="4" item="8"/>
        </tpls>
      </m>
      <n v="700000" in="0">
        <tpls c="5">
          <tpl fld="1" item="0"/>
          <tpl fld="2" item="5"/>
          <tpl fld="3" item="8"/>
          <tpl hier="71" item="0"/>
          <tpl fld="4" item="8"/>
        </tpls>
      </n>
      <m>
        <tpls c="5">
          <tpl fld="1" item="0"/>
          <tpl fld="2" item="17"/>
          <tpl fld="3" item="0"/>
          <tpl hier="71" item="0"/>
          <tpl fld="4" item="7"/>
        </tpls>
      </m>
      <n v="130000" in="0">
        <tpls c="5">
          <tpl fld="1" item="0"/>
          <tpl fld="2" item="4"/>
          <tpl fld="3" item="11"/>
          <tpl hier="71" item="0"/>
          <tpl fld="4" item="7"/>
        </tpls>
      </n>
      <m>
        <tpls c="5">
          <tpl fld="1" item="0"/>
          <tpl fld="2" item="28"/>
          <tpl fld="3" item="7"/>
          <tpl hier="71" item="0"/>
          <tpl fld="4" item="6"/>
        </tpls>
      </m>
      <m>
        <tpls c="4">
          <tpl fld="1" item="0"/>
          <tpl fld="2" item="21"/>
          <tpl hier="71" item="0"/>
          <tpl fld="4" item="6"/>
        </tpls>
      </m>
      <m>
        <tpls c="5">
          <tpl fld="1" item="0"/>
          <tpl fld="2" item="15"/>
          <tpl fld="3" item="5"/>
          <tpl hier="71" item="0"/>
          <tpl fld="4" item="6"/>
        </tpls>
      </m>
      <n v="1240000" in="0">
        <tpls c="5">
          <tpl fld="1" item="0"/>
          <tpl fld="2" item="10"/>
          <tpl fld="3" item="4"/>
          <tpl hier="71" item="0"/>
          <tpl fld="4" item="6"/>
        </tpls>
      </n>
      <n v="1240000" in="0">
        <tpls c="5">
          <tpl fld="1" item="0"/>
          <tpl fld="2" item="5"/>
          <tpl fld="3" item="5"/>
          <tpl hier="71" item="0"/>
          <tpl fld="4" item="6"/>
        </tpls>
      </n>
      <m>
        <tpls c="5">
          <tpl fld="1" item="0"/>
          <tpl fld="2" item="0"/>
          <tpl fld="3" item="6"/>
          <tpl hier="71" item="0"/>
          <tpl fld="4" item="6"/>
        </tpls>
      </m>
      <m>
        <tpls c="5">
          <tpl fld="1" item="0"/>
          <tpl fld="2" item="26"/>
          <tpl fld="3" item="8"/>
          <tpl hier="71" item="0"/>
          <tpl fld="4" item="5"/>
        </tpls>
      </m>
      <n v="2" in="0">
        <tpls c="5">
          <tpl fld="1" item="0"/>
          <tpl fld="2" item="21"/>
          <tpl fld="3" item="9"/>
          <tpl hier="71" item="0"/>
          <tpl fld="4" item="5"/>
        </tpls>
      </n>
      <n v="2" in="0">
        <tpls c="5">
          <tpl fld="1" item="0"/>
          <tpl fld="2" item="16"/>
          <tpl fld="3" item="10"/>
          <tpl hier="71" item="0"/>
          <tpl fld="4" item="5"/>
        </tpls>
      </n>
      <n v="334" in="0">
        <tpls c="5">
          <tpl fld="1" item="0"/>
          <tpl fld="2" item="11"/>
          <tpl fld="3" item="11"/>
          <tpl hier="71" item="0"/>
          <tpl fld="4" item="5"/>
        </tpls>
      </n>
      <n v="1751.1199999999997" in="0">
        <tpls c="4">
          <tpl fld="1" item="0"/>
          <tpl fld="2" item="6"/>
          <tpl hier="71" item="0"/>
          <tpl fld="4" item="5"/>
        </tpls>
      </n>
      <m>
        <tpls c="5">
          <tpl fld="1" item="0"/>
          <tpl fld="2" item="2"/>
          <tpl fld="3" item="0"/>
          <tpl hier="71" item="0"/>
          <tpl fld="4" item="5"/>
        </tpls>
      </m>
      <n v="345830.76" in="0">
        <tpls c="5">
          <tpl fld="1" item="0"/>
          <tpl fld="2" item="28"/>
          <tpl fld="3" item="2"/>
          <tpl hier="71" item="0"/>
          <tpl fld="4" item="4"/>
        </tpls>
      </n>
      <n v="1115057.8700000001" in="0">
        <tpls c="5">
          <tpl fld="1" item="0"/>
          <tpl fld="2" item="23"/>
          <tpl fld="3" item="3"/>
          <tpl hier="71" item="0"/>
          <tpl fld="4" item="4"/>
        </tpls>
      </n>
      <n v="3549894.5300000003" in="0">
        <tpls c="5">
          <tpl fld="1" item="0"/>
          <tpl fld="2" item="18"/>
          <tpl fld="3" item="4"/>
          <tpl hier="71" item="0"/>
          <tpl fld="4" item="4"/>
        </tpls>
      </n>
      <n v="6178034.5600000005" in="0">
        <tpls c="5">
          <tpl fld="1" item="0"/>
          <tpl fld="2" item="13"/>
          <tpl fld="3" item="5"/>
          <tpl hier="71" item="0"/>
          <tpl fld="4" item="4"/>
        </tpls>
      </n>
      <n v="10111740.750000002" in="0">
        <tpls c="5">
          <tpl fld="1" item="0"/>
          <tpl fld="2" item="8"/>
          <tpl fld="3" item="6"/>
          <tpl hier="71" item="0"/>
          <tpl fld="4" item="4"/>
        </tpls>
      </n>
      <n v="8187723.9600000009" in="0">
        <tpls c="5">
          <tpl fld="1" item="0"/>
          <tpl fld="2" item="3"/>
          <tpl fld="3" item="7"/>
          <tpl hier="71" item="0"/>
          <tpl fld="4" item="4"/>
        </tpls>
      </n>
      <m>
        <tpls c="5">
          <tpl fld="1" item="0"/>
          <tpl fld="2" item="29"/>
          <tpl fld="3" item="9"/>
          <tpl hier="71" item="0"/>
          <tpl fld="4" item="3"/>
        </tpls>
      </m>
      <m>
        <tpls c="5">
          <tpl fld="1" item="0"/>
          <tpl fld="2" item="24"/>
          <tpl fld="3" item="10"/>
          <tpl hier="71" item="0"/>
          <tpl fld="4" item="3"/>
        </tpls>
      </m>
      <m>
        <tpls c="5">
          <tpl fld="1" item="0"/>
          <tpl fld="2" item="19"/>
          <tpl fld="3" item="11"/>
          <tpl hier="71" item="0"/>
          <tpl fld="4" item="3"/>
        </tpls>
      </m>
      <m>
        <tpls c="5">
          <tpl fld="1" item="0"/>
          <tpl fld="2" item="16"/>
          <tpl fld="3" item="0"/>
          <tpl hier="71" item="0"/>
          <tpl fld="4" item="3"/>
        </tpls>
      </m>
      <m>
        <tpls c="5">
          <tpl fld="1" item="0"/>
          <tpl fld="2" item="13"/>
          <tpl fld="3" item="7"/>
          <tpl hier="71" item="0"/>
          <tpl fld="4" item="3"/>
        </tpls>
      </m>
      <m>
        <tpls c="5">
          <tpl fld="1" item="0"/>
          <tpl fld="2" item="11"/>
          <tpl fld="3" item="1"/>
          <tpl hier="71" item="0"/>
          <tpl fld="4" item="3"/>
        </tpls>
      </m>
      <m>
        <tpls c="5">
          <tpl fld="1" item="0"/>
          <tpl fld="2" item="8"/>
          <tpl fld="3" item="8"/>
          <tpl hier="71" item="0"/>
          <tpl fld="4" item="3"/>
        </tpls>
      </m>
      <m>
        <tpls c="5">
          <tpl fld="1" item="0"/>
          <tpl fld="2" item="6"/>
          <tpl fld="3" item="2"/>
          <tpl hier="71" item="0"/>
          <tpl fld="4" item="3"/>
        </tpls>
      </m>
      <n v="1240000" in="0">
        <tpls c="5">
          <tpl fld="1" item="0"/>
          <tpl fld="2" item="3"/>
          <tpl fld="3" item="9"/>
          <tpl hier="71" item="0"/>
          <tpl fld="4" item="3"/>
        </tpls>
      </n>
      <m>
        <tpls c="5">
          <tpl fld="1" item="0"/>
          <tpl fld="2" item="1"/>
          <tpl fld="3" item="3"/>
          <tpl hier="71" item="0"/>
          <tpl fld="4" item="3"/>
        </tpls>
      </m>
      <m>
        <tpls c="5">
          <tpl fld="1" item="0"/>
          <tpl fld="2" item="29"/>
          <tpl fld="3" item="11"/>
          <tpl hier="71" item="0"/>
          <tpl fld="4" item="2"/>
        </tpls>
      </m>
      <m>
        <tpls c="5">
          <tpl fld="1" item="0"/>
          <tpl fld="2" item="28"/>
          <tpl fld="3" item="1"/>
          <tpl hier="71" item="0"/>
          <tpl fld="4" item="2"/>
        </tpls>
      </m>
      <m>
        <tpls c="5">
          <tpl fld="1" item="0"/>
          <tpl fld="2" item="26"/>
          <tpl fld="3" item="6"/>
          <tpl hier="71" item="0"/>
          <tpl fld="4" item="2"/>
        </tpls>
      </m>
      <m>
        <tpls c="5">
          <tpl fld="1" item="0"/>
          <tpl fld="2" item="24"/>
          <tpl fld="3" item="10"/>
          <tpl hier="71" item="0"/>
          <tpl fld="4" item="2"/>
        </tpls>
      </m>
      <m>
        <tpls c="5">
          <tpl fld="1" item="0"/>
          <tpl fld="2" item="23"/>
          <tpl fld="3" item="2"/>
          <tpl hier="71" item="0"/>
          <tpl fld="4" item="2"/>
        </tpls>
      </m>
      <m>
        <tpls c="5">
          <tpl fld="1" item="0"/>
          <tpl fld="2" item="21"/>
          <tpl fld="3" item="7"/>
          <tpl hier="71" item="0"/>
          <tpl fld="4" item="2"/>
        </tpls>
      </m>
      <m>
        <tpls c="5">
          <tpl fld="1" item="0"/>
          <tpl fld="2" item="20"/>
          <tpl fld="3" item="0"/>
          <tpl hier="71" item="0"/>
          <tpl fld="4" item="2"/>
        </tpls>
      </m>
      <m>
        <tpls c="5">
          <tpl fld="1" item="0"/>
          <tpl fld="2" item="18"/>
          <tpl fld="3" item="10"/>
          <tpl hier="71" item="0"/>
          <tpl fld="4" item="2"/>
        </tpls>
      </m>
      <m>
        <tpls c="5">
          <tpl fld="1" item="0"/>
          <tpl fld="2" item="17"/>
          <tpl fld="3" item="7"/>
          <tpl hier="71" item="0"/>
          <tpl fld="4" item="2"/>
        </tpls>
      </m>
      <m>
        <tpls c="5">
          <tpl fld="1" item="0"/>
          <tpl fld="2" item="16"/>
          <tpl fld="3" item="4"/>
          <tpl hier="71" item="0"/>
          <tpl fld="4" item="2"/>
        </tpls>
      </m>
      <m>
        <tpls c="5">
          <tpl fld="1" item="0"/>
          <tpl fld="2" item="15"/>
          <tpl fld="3" item="1"/>
          <tpl hier="71" item="0"/>
          <tpl fld="4" item="2"/>
        </tpls>
      </m>
      <m>
        <tpls c="5">
          <tpl fld="1" item="0"/>
          <tpl fld="2" item="13"/>
          <tpl fld="3" item="11"/>
          <tpl hier="71" item="0"/>
          <tpl fld="4" item="2"/>
        </tpls>
      </m>
      <m>
        <tpls c="5">
          <tpl fld="1" item="0"/>
          <tpl fld="2" item="12"/>
          <tpl fld="3" item="8"/>
          <tpl hier="71" item="0"/>
          <tpl fld="4" item="2"/>
        </tpls>
      </m>
      <m>
        <tpls c="5">
          <tpl fld="1" item="0"/>
          <tpl fld="2" item="11"/>
          <tpl fld="3" item="5"/>
          <tpl hier="71" item="0"/>
          <tpl fld="4" item="2"/>
        </tpls>
      </m>
      <m>
        <tpls c="5">
          <tpl fld="1" item="0"/>
          <tpl fld="2" item="10"/>
          <tpl fld="3" item="2"/>
          <tpl hier="71" item="0"/>
          <tpl fld="4" item="2"/>
        </tpls>
      </m>
      <m>
        <tpls c="4">
          <tpl fld="1" item="0"/>
          <tpl fld="2" item="8"/>
          <tpl hier="71" item="0"/>
          <tpl fld="4" item="2"/>
        </tpls>
      </m>
      <m>
        <tpls c="5">
          <tpl fld="1" item="0"/>
          <tpl fld="2" item="7"/>
          <tpl fld="3" item="9"/>
          <tpl hier="71" item="0"/>
          <tpl fld="4" item="2"/>
        </tpls>
      </m>
      <m>
        <tpls c="5">
          <tpl fld="1" item="0"/>
          <tpl fld="2" item="6"/>
          <tpl fld="3" item="6"/>
          <tpl hier="71" item="0"/>
          <tpl fld="4" item="2"/>
        </tpls>
      </m>
      <m>
        <tpls c="5">
          <tpl fld="1" item="0"/>
          <tpl fld="2" item="5"/>
          <tpl fld="3" item="3"/>
          <tpl hier="71" item="0"/>
          <tpl fld="4" item="2"/>
        </tpls>
      </m>
      <m>
        <tpls c="5">
          <tpl fld="1" item="0"/>
          <tpl fld="2" item="4"/>
          <tpl fld="3" item="0"/>
          <tpl hier="71" item="0"/>
          <tpl fld="4" item="2"/>
        </tpls>
      </m>
      <n v="3967.5" in="0">
        <tpls c="5">
          <tpl fld="1" item="0"/>
          <tpl fld="2" item="2"/>
          <tpl fld="3" item="10"/>
          <tpl hier="71" item="0"/>
          <tpl fld="4" item="2"/>
        </tpls>
      </n>
      <m>
        <tpls c="5">
          <tpl fld="1" item="0"/>
          <tpl fld="2" item="1"/>
          <tpl fld="3" item="7"/>
          <tpl hier="71" item="0"/>
          <tpl fld="4" item="2"/>
        </tpls>
      </m>
      <m>
        <tpls c="5">
          <tpl fld="1" item="0"/>
          <tpl fld="2" item="0"/>
          <tpl fld="3" item="4"/>
          <tpl hier="71" item="0"/>
          <tpl fld="4" item="2"/>
        </tpls>
      </m>
      <m>
        <tpls c="5">
          <tpl fld="1" item="0"/>
          <tpl fld="2" item="30"/>
          <tpl fld="3" item="2"/>
          <tpl hier="71" item="0"/>
          <tpl fld="4" item="1"/>
        </tpls>
      </m>
      <m>
        <tpls c="4">
          <tpl fld="1" item="0"/>
          <tpl fld="2" item="28"/>
          <tpl hier="71" item="0"/>
          <tpl fld="4" item="1"/>
        </tpls>
      </m>
      <m>
        <tpls c="5">
          <tpl fld="1" item="0"/>
          <tpl fld="2" item="27"/>
          <tpl fld="3" item="9"/>
          <tpl hier="71" item="0"/>
          <tpl fld="4" item="1"/>
        </tpls>
      </m>
      <m>
        <tpls c="5">
          <tpl fld="1" item="0"/>
          <tpl fld="2" item="25"/>
          <tpl fld="3" item="3"/>
          <tpl hier="71" item="0"/>
          <tpl fld="4" item="1"/>
        </tpls>
      </m>
      <m>
        <tpls c="5">
          <tpl fld="1" item="0"/>
          <tpl fld="2" item="22"/>
          <tpl fld="3" item="10"/>
          <tpl hier="71" item="0"/>
          <tpl fld="4" item="1"/>
        </tpls>
      </m>
      <m>
        <tpls c="5">
          <tpl fld="1" item="0"/>
          <tpl fld="2" item="21"/>
          <tpl fld="3" item="7"/>
          <tpl hier="71" item="0"/>
          <tpl fld="4" item="1"/>
        </tpls>
      </m>
      <m>
        <tpls c="5">
          <tpl fld="1" item="0"/>
          <tpl fld="2" item="20"/>
          <tpl fld="3" item="4"/>
          <tpl hier="71" item="0"/>
          <tpl fld="4" item="1"/>
        </tpls>
      </m>
      <m>
        <tpls c="5">
          <tpl fld="1" item="0"/>
          <tpl fld="2" item="19"/>
          <tpl fld="3" item="1"/>
          <tpl hier="71" item="0"/>
          <tpl fld="4" item="1"/>
        </tpls>
      </m>
      <m>
        <tpls c="5">
          <tpl fld="1" item="0"/>
          <tpl fld="2" item="17"/>
          <tpl fld="3" item="11"/>
          <tpl hier="71" item="0"/>
          <tpl fld="4" item="1"/>
        </tpls>
      </m>
      <m>
        <tpls c="5">
          <tpl fld="1" item="0"/>
          <tpl fld="2" item="16"/>
          <tpl fld="3" item="8"/>
          <tpl hier="71" item="0"/>
          <tpl fld="4" item="1"/>
        </tpls>
      </m>
      <m>
        <tpls c="5">
          <tpl fld="1" item="0"/>
          <tpl fld="2" item="15"/>
          <tpl fld="3" item="5"/>
          <tpl hier="71" item="0"/>
          <tpl fld="4" item="1"/>
        </tpls>
      </m>
      <m>
        <tpls c="5">
          <tpl fld="1" item="0"/>
          <tpl fld="2" item="14"/>
          <tpl fld="3" item="2"/>
          <tpl hier="71" item="0"/>
          <tpl fld="4" item="1"/>
        </tpls>
      </m>
      <m>
        <tpls c="4">
          <tpl fld="1" item="0"/>
          <tpl fld="2" item="12"/>
          <tpl hier="71" item="0"/>
          <tpl fld="4" item="1"/>
        </tpls>
      </m>
      <m>
        <tpls c="5">
          <tpl fld="1" item="0"/>
          <tpl fld="2" item="9"/>
          <tpl fld="3" item="3"/>
          <tpl hier="71" item="0"/>
          <tpl fld="4" item="1"/>
        </tpls>
      </m>
      <m>
        <tpls c="5">
          <tpl fld="1" item="0"/>
          <tpl fld="2" item="6"/>
          <tpl fld="3" item="10"/>
          <tpl hier="71" item="0"/>
          <tpl fld="4" item="1"/>
        </tpls>
      </m>
      <m>
        <tpls c="5">
          <tpl fld="1" item="0"/>
          <tpl fld="2" item="1"/>
          <tpl fld="3" item="11"/>
          <tpl hier="71" item="0"/>
          <tpl fld="4" item="1"/>
        </tpls>
      </m>
      <n v="338692.52999999991" in="0">
        <tpls c="5">
          <tpl fld="1" item="0"/>
          <tpl fld="2" item="29"/>
          <tpl fld="3" item="3"/>
          <tpl hier="71" item="0"/>
          <tpl fld="4" item="0"/>
        </tpls>
      </n>
      <n v="364585.22" in="0">
        <tpls c="5">
          <tpl fld="1" item="0"/>
          <tpl fld="2" item="25"/>
          <tpl fld="3" item="7"/>
          <tpl hier="71" item="0"/>
          <tpl fld="4" item="0"/>
        </tpls>
      </n>
      <n v="1628821.8600000003" in="0">
        <tpls c="5">
          <tpl fld="1" item="0"/>
          <tpl fld="2" item="21"/>
          <tpl fld="3" item="11"/>
          <tpl hier="71" item="0"/>
          <tpl fld="4" item="0"/>
        </tpls>
      </n>
      <n v="3676611.91" in="0">
        <tpls c="5">
          <tpl fld="1" item="0"/>
          <tpl fld="2" item="18"/>
          <tpl fld="3" item="2"/>
          <tpl hier="71" item="0"/>
          <tpl fld="4" item="0"/>
        </tpls>
      </n>
      <n v="5526519.9800000004" in="0">
        <tpls c="5">
          <tpl fld="1" item="0"/>
          <tpl fld="2" item="14"/>
          <tpl fld="3" item="6"/>
          <tpl hier="71" item="0"/>
          <tpl fld="4" item="0"/>
        </tpls>
      </n>
      <n v="8118965.9900000002" in="0">
        <tpls c="5">
          <tpl fld="1" item="0"/>
          <tpl fld="2" item="10"/>
          <tpl fld="3" item="10"/>
          <tpl hier="71" item="0"/>
          <tpl fld="4" item="0"/>
        </tpls>
      </n>
      <n v="9561910.339999998" in="0">
        <tpls c="5">
          <tpl fld="1" item="0"/>
          <tpl fld="2" item="5"/>
          <tpl fld="3" item="11"/>
          <tpl hier="71" item="0"/>
          <tpl fld="4" item="0"/>
        </tpls>
      </n>
      <n v="6484478.8399999999" in="0">
        <tpls c="5">
          <tpl fld="1" item="0"/>
          <tpl fld="2" item="2"/>
          <tpl fld="3" item="2"/>
          <tpl hier="71" item="0"/>
          <tpl fld="4" item="0"/>
        </tpls>
      </n>
      <n v="1550240.34" in="0">
        <tpls c="5">
          <tpl fld="1" item="0"/>
          <tpl fld="2" item="0"/>
          <tpl fld="3" item="0"/>
          <tpl hier="71" item="0"/>
          <tpl fld="4" item="0"/>
        </tpls>
      </n>
      <n v="1827651.73" in="0">
        <tpls c="5">
          <tpl fld="1" item="0"/>
          <tpl fld="2" item="1"/>
          <tpl fld="3" item="3"/>
          <tpl hier="71" item="0"/>
          <tpl fld="4" item="0"/>
        </tpls>
      </n>
      <n v="6364702.5800000001" in="0">
        <tpls c="5">
          <tpl fld="1" item="0"/>
          <tpl fld="2" item="2"/>
          <tpl fld="3" item="6"/>
          <tpl hier="71" item="0"/>
          <tpl fld="4" item="0"/>
        </tpls>
      </n>
      <n v="8295504" in="0">
        <tpls c="5">
          <tpl fld="1" item="0"/>
          <tpl fld="2" item="3"/>
          <tpl fld="3" item="9"/>
          <tpl hier="71" item="0"/>
          <tpl fld="4" item="0"/>
        </tpls>
      </n>
      <n v="109007252.62999994" in="0">
        <tpls c="4">
          <tpl fld="1" item="0"/>
          <tpl fld="2" item="4"/>
          <tpl hier="71" item="0"/>
          <tpl fld="4" item="0"/>
        </tpls>
      </n>
      <n v="9730537.0700000003" in="0">
        <tpls c="5">
          <tpl fld="1" item="0"/>
          <tpl fld="2" item="6"/>
          <tpl fld="3" item="2"/>
          <tpl hier="71" item="0"/>
          <tpl fld="4" item="0"/>
        </tpls>
      </n>
      <n v="10585285.609999999" in="0">
        <tpls c="5">
          <tpl fld="1" item="0"/>
          <tpl fld="2" item="7"/>
          <tpl fld="3" item="5"/>
          <tpl hier="71" item="0"/>
          <tpl fld="4" item="0"/>
        </tpls>
      </n>
      <n v="10061166.569999998" in="0">
        <tpls c="5">
          <tpl fld="1" item="0"/>
          <tpl fld="2" item="8"/>
          <tpl fld="3" item="8"/>
          <tpl hier="71" item="0"/>
          <tpl fld="4" item="0"/>
        </tpls>
      </n>
      <n v="8907097.2899999991" in="0">
        <tpls c="5">
          <tpl fld="1" item="0"/>
          <tpl fld="2" item="9"/>
          <tpl fld="3" item="11"/>
          <tpl hier="71" item="0"/>
          <tpl fld="4" item="0"/>
        </tpls>
      </n>
      <n v="7914329.1000000024" in="0">
        <tpls c="5">
          <tpl fld="1" item="0"/>
          <tpl fld="2" item="11"/>
          <tpl fld="3" item="1"/>
          <tpl hier="71" item="0"/>
          <tpl fld="4" item="0"/>
        </tpls>
      </n>
      <n v="6963508.0300000003" in="0">
        <tpls c="5">
          <tpl fld="1" item="0"/>
          <tpl fld="2" item="12"/>
          <tpl fld="3" item="4"/>
          <tpl hier="71" item="0"/>
          <tpl fld="4" item="0"/>
        </tpls>
      </n>
      <n v="6154854.9800000004" in="0">
        <tpls c="5">
          <tpl fld="1" item="0"/>
          <tpl fld="2" item="13"/>
          <tpl fld="3" item="7"/>
          <tpl hier="71" item="0"/>
          <tpl fld="4" item="0"/>
        </tpls>
      </n>
      <n v="5371686.2400000002" in="0">
        <tpls c="5">
          <tpl fld="1" item="0"/>
          <tpl fld="2" item="14"/>
          <tpl fld="3" item="10"/>
          <tpl hier="71" item="0"/>
          <tpl fld="4" item="0"/>
        </tpls>
      </n>
      <n v="4735635.790000001" in="0">
        <tpls c="5">
          <tpl fld="1" item="0"/>
          <tpl fld="2" item="16"/>
          <tpl fld="3" item="0"/>
          <tpl hier="71" item="0"/>
          <tpl fld="4" item="0"/>
        </tpls>
      </n>
      <n v="4096104.7300000004" in="0">
        <tpls c="5">
          <tpl fld="1" item="0"/>
          <tpl fld="2" item="17"/>
          <tpl fld="3" item="3"/>
          <tpl hier="71" item="0"/>
          <tpl fld="4" item="0"/>
        </tpls>
      </n>
      <n v="3464907.13" in="0">
        <tpls c="5">
          <tpl fld="1" item="0"/>
          <tpl fld="2" item="18"/>
          <tpl fld="3" item="6"/>
          <tpl hier="71" item="0"/>
          <tpl fld="4" item="0"/>
        </tpls>
      </n>
      <n v="2806408.4499999997" in="0">
        <tpls c="5">
          <tpl fld="1" item="0"/>
          <tpl fld="2" item="19"/>
          <tpl fld="3" item="9"/>
          <tpl hier="71" item="0"/>
          <tpl fld="4" item="0"/>
        </tpls>
      </n>
      <n v="29277266.670000002" in="0">
        <tpls c="4">
          <tpl fld="1" item="0"/>
          <tpl fld="2" item="20"/>
          <tpl hier="71" item="0"/>
          <tpl fld="4" item="0"/>
        </tpls>
      </n>
      <n v="1536210.0000000002" in="0">
        <tpls c="5">
          <tpl fld="1" item="0"/>
          <tpl fld="2" item="22"/>
          <tpl fld="3" item="2"/>
          <tpl hier="71" item="0"/>
          <tpl fld="4" item="0"/>
        </tpls>
      </n>
      <n v="1092445.5200000003" in="0">
        <tpls c="5">
          <tpl fld="1" item="0"/>
          <tpl fld="2" item="23"/>
          <tpl fld="3" item="5"/>
          <tpl hier="71" item="0"/>
          <tpl fld="4" item="0"/>
        </tpls>
      </n>
      <n v="446011.49999999988" in="0">
        <tpls c="5">
          <tpl fld="1" item="0"/>
          <tpl fld="2" item="24"/>
          <tpl fld="3" item="8"/>
          <tpl hier="71" item="0"/>
          <tpl fld="4" item="0"/>
        </tpls>
      </n>
      <n v="362931.85" in="0">
        <tpls c="5">
          <tpl fld="1" item="0"/>
          <tpl fld="2" item="25"/>
          <tpl fld="3" item="11"/>
          <tpl hier="71" item="0"/>
          <tpl fld="4" item="0"/>
        </tpls>
      </n>
      <n v="354511.81999999995" in="0">
        <tpls c="5">
          <tpl fld="1" item="0"/>
          <tpl fld="2" item="27"/>
          <tpl fld="3" item="1"/>
          <tpl hier="71" item="0"/>
          <tpl fld="4" item="0"/>
        </tpls>
      </n>
      <n v="345830.76" in="0">
        <tpls c="5">
          <tpl fld="1" item="0"/>
          <tpl fld="2" item="28"/>
          <tpl fld="3" item="4"/>
          <tpl hier="71" item="0"/>
          <tpl fld="4" item="0"/>
        </tpls>
      </n>
      <n v="336880.55999999994" in="0">
        <tpls c="5">
          <tpl fld="1" item="0"/>
          <tpl fld="2" item="29"/>
          <tpl fld="3" item="7"/>
          <tpl hier="71" item="0"/>
          <tpl fld="4" item="0"/>
        </tpls>
      </n>
      <n v="327652.8899999999" in="0">
        <tpls c="5">
          <tpl fld="1" item="0"/>
          <tpl fld="2" item="30"/>
          <tpl fld="3" item="10"/>
          <tpl hier="71" item="0"/>
          <tpl fld="4" item="0"/>
        </tpls>
      </n>
      <m>
        <tpls c="4">
          <tpl fld="1" item="0"/>
          <tpl fld="2" item="0"/>
          <tpl hier="71" item="0"/>
          <tpl fld="4" item="1"/>
        </tpls>
      </m>
      <m>
        <tpls c="5">
          <tpl fld="1" item="0"/>
          <tpl fld="2" item="2"/>
          <tpl fld="3" item="2"/>
          <tpl hier="71" item="0"/>
          <tpl fld="4" item="1"/>
        </tpls>
      </m>
      <n v="230000" in="0">
        <tpls c="5">
          <tpl fld="1" item="0"/>
          <tpl fld="2" item="3"/>
          <tpl fld="3" item="5"/>
          <tpl hier="71" item="0"/>
          <tpl fld="4" item="1"/>
        </tpls>
      </n>
      <n v="32900" in="0">
        <tpls c="5">
          <tpl fld="1" item="0"/>
          <tpl fld="2" item="4"/>
          <tpl fld="3" item="8"/>
          <tpl hier="71" item="0"/>
          <tpl fld="4" item="1"/>
        </tpls>
      </n>
      <m>
        <tpls c="5">
          <tpl fld="1" item="0"/>
          <tpl fld="2" item="5"/>
          <tpl fld="3" item="11"/>
          <tpl hier="71" item="0"/>
          <tpl fld="4" item="1"/>
        </tpls>
      </m>
      <m>
        <tpls c="5">
          <tpl fld="1" item="0"/>
          <tpl fld="2" item="7"/>
          <tpl fld="3" item="1"/>
          <tpl hier="71" item="0"/>
          <tpl fld="4" item="1"/>
        </tpls>
      </m>
      <m>
        <tpls c="5">
          <tpl fld="1" item="0"/>
          <tpl fld="2" item="8"/>
          <tpl fld="3" item="4"/>
          <tpl hier="71" item="0"/>
          <tpl fld="4" item="1"/>
        </tpls>
      </m>
      <m>
        <tpls c="5">
          <tpl fld="1" item="0"/>
          <tpl fld="2" item="9"/>
          <tpl fld="3" item="7"/>
          <tpl hier="71" item="0"/>
          <tpl fld="4" item="1"/>
        </tpls>
      </m>
      <m>
        <tpls c="5">
          <tpl fld="1" item="0"/>
          <tpl fld="2" item="10"/>
          <tpl fld="3" item="10"/>
          <tpl hier="71" item="0"/>
          <tpl fld="4" item="1"/>
        </tpls>
      </m>
      <m>
        <tpls c="5">
          <tpl fld="1" item="0"/>
          <tpl fld="2" item="12"/>
          <tpl fld="3" item="0"/>
          <tpl hier="71" item="0"/>
          <tpl fld="4" item="1"/>
        </tpls>
      </m>
      <m>
        <tpls c="5">
          <tpl fld="1" item="0"/>
          <tpl fld="2" item="13"/>
          <tpl fld="3" item="3"/>
          <tpl hier="71" item="0"/>
          <tpl fld="4" item="1"/>
        </tpls>
      </m>
      <m>
        <tpls c="5">
          <tpl fld="1" item="0"/>
          <tpl fld="2" item="14"/>
          <tpl fld="3" item="6"/>
          <tpl hier="71" item="0"/>
          <tpl fld="4" item="1"/>
        </tpls>
      </m>
      <m>
        <tpls c="5">
          <tpl fld="1" item="0"/>
          <tpl fld="2" item="15"/>
          <tpl fld="3" item="9"/>
          <tpl hier="71" item="0"/>
          <tpl fld="4" item="1"/>
        </tpls>
      </m>
      <m>
        <tpls c="4">
          <tpl fld="1" item="0"/>
          <tpl fld="2" item="16"/>
          <tpl hier="71" item="0"/>
          <tpl fld="4" item="1"/>
        </tpls>
      </m>
      <m>
        <tpls c="5">
          <tpl fld="1" item="0"/>
          <tpl fld="2" item="18"/>
          <tpl fld="3" item="2"/>
          <tpl hier="71" item="0"/>
          <tpl fld="4" item="1"/>
        </tpls>
      </m>
      <m>
        <tpls c="5">
          <tpl fld="1" item="0"/>
          <tpl fld="2" item="19"/>
          <tpl fld="3" item="5"/>
          <tpl hier="71" item="0"/>
          <tpl fld="4" item="1"/>
        </tpls>
      </m>
      <m>
        <tpls c="5">
          <tpl fld="1" item="0"/>
          <tpl fld="2" item="20"/>
          <tpl fld="3" item="8"/>
          <tpl hier="71" item="0"/>
          <tpl fld="4" item="1"/>
        </tpls>
      </m>
      <m>
        <tpls c="5">
          <tpl fld="1" item="0"/>
          <tpl fld="2" item="21"/>
          <tpl fld="3" item="11"/>
          <tpl hier="71" item="0"/>
          <tpl fld="4" item="1"/>
        </tpls>
      </m>
      <m>
        <tpls c="5">
          <tpl fld="1" item="0"/>
          <tpl fld="2" item="23"/>
          <tpl fld="3" item="1"/>
          <tpl hier="71" item="0"/>
          <tpl fld="4" item="1"/>
        </tpls>
      </m>
      <m>
        <tpls c="5">
          <tpl fld="1" item="0"/>
          <tpl fld="2" item="24"/>
          <tpl fld="3" item="4"/>
          <tpl hier="71" item="0"/>
          <tpl fld="4" item="1"/>
        </tpls>
      </m>
      <m>
        <tpls c="5">
          <tpl fld="1" item="0"/>
          <tpl fld="2" item="25"/>
          <tpl fld="3" item="7"/>
          <tpl hier="71" item="0"/>
          <tpl fld="4" item="1"/>
        </tpls>
      </m>
      <m>
        <tpls c="5">
          <tpl fld="1" item="0"/>
          <tpl fld="2" item="26"/>
          <tpl fld="3" item="10"/>
          <tpl hier="71" item="0"/>
          <tpl fld="4" item="1"/>
        </tpls>
      </m>
      <m>
        <tpls c="5">
          <tpl fld="1" item="0"/>
          <tpl fld="2" item="28"/>
          <tpl fld="3" item="0"/>
          <tpl hier="71" item="0"/>
          <tpl fld="4" item="1"/>
        </tpls>
      </m>
      <m>
        <tpls c="5">
          <tpl fld="1" item="0"/>
          <tpl fld="2" item="29"/>
          <tpl fld="3" item="3"/>
          <tpl hier="71" item="0"/>
          <tpl fld="4" item="1"/>
        </tpls>
      </m>
      <m>
        <tpls c="5">
          <tpl fld="1" item="0"/>
          <tpl fld="2" item="30"/>
          <tpl fld="3" item="6"/>
          <tpl hier="71" item="0"/>
          <tpl fld="4" item="1"/>
        </tpls>
      </m>
      <m>
        <tpls c="5">
          <tpl fld="1" item="0"/>
          <tpl fld="2" item="0"/>
          <tpl fld="3" item="8"/>
          <tpl hier="71" item="0"/>
          <tpl fld="4" item="2"/>
        </tpls>
      </m>
      <m>
        <tpls c="5">
          <tpl fld="1" item="0"/>
          <tpl fld="2" item="1"/>
          <tpl fld="3" item="11"/>
          <tpl hier="71" item="0"/>
          <tpl fld="4" item="2"/>
        </tpls>
      </m>
      <n v="3458.33" in="0">
        <tpls c="5">
          <tpl fld="1" item="0"/>
          <tpl fld="2" item="3"/>
          <tpl fld="3" item="1"/>
          <tpl hier="71" item="0"/>
          <tpl fld="4" item="2"/>
        </tpls>
      </n>
      <n v="375.87" in="0">
        <tpls c="5">
          <tpl fld="1" item="0"/>
          <tpl fld="2" item="4"/>
          <tpl fld="3" item="4"/>
          <tpl hier="71" item="0"/>
          <tpl fld="4" item="2"/>
        </tpls>
      </n>
      <m>
        <tpls c="5">
          <tpl fld="1" item="0"/>
          <tpl fld="2" item="5"/>
          <tpl fld="3" item="7"/>
          <tpl hier="71" item="0"/>
          <tpl fld="4" item="2"/>
        </tpls>
      </m>
      <m>
        <tpls c="5">
          <tpl fld="1" item="0"/>
          <tpl fld="2" item="6"/>
          <tpl fld="3" item="10"/>
          <tpl hier="71" item="0"/>
          <tpl fld="4" item="2"/>
        </tpls>
      </m>
      <m>
        <tpls c="5">
          <tpl fld="1" item="0"/>
          <tpl fld="2" item="8"/>
          <tpl fld="3" item="0"/>
          <tpl hier="71" item="0"/>
          <tpl fld="4" item="2"/>
        </tpls>
      </m>
      <m>
        <tpls c="5">
          <tpl fld="1" item="0"/>
          <tpl fld="2" item="9"/>
          <tpl fld="3" item="3"/>
          <tpl hier="71" item="0"/>
          <tpl fld="4" item="2"/>
        </tpls>
      </m>
      <m>
        <tpls c="5">
          <tpl fld="1" item="0"/>
          <tpl fld="2" item="10"/>
          <tpl fld="3" item="6"/>
          <tpl hier="71" item="0"/>
          <tpl fld="4" item="2"/>
        </tpls>
      </m>
      <m>
        <tpls c="5">
          <tpl fld="1" item="0"/>
          <tpl fld="2" item="11"/>
          <tpl fld="3" item="9"/>
          <tpl hier="71" item="0"/>
          <tpl fld="4" item="2"/>
        </tpls>
      </m>
      <m>
        <tpls c="4">
          <tpl fld="1" item="0"/>
          <tpl fld="2" item="12"/>
          <tpl hier="71" item="0"/>
          <tpl fld="4" item="2"/>
        </tpls>
      </m>
      <m>
        <tpls c="5">
          <tpl fld="1" item="0"/>
          <tpl fld="2" item="14"/>
          <tpl fld="3" item="2"/>
          <tpl hier="71" item="0"/>
          <tpl fld="4" item="2"/>
        </tpls>
      </m>
      <m>
        <tpls c="5">
          <tpl fld="1" item="0"/>
          <tpl fld="2" item="15"/>
          <tpl fld="3" item="5"/>
          <tpl hier="71" item="0"/>
          <tpl fld="4" item="2"/>
        </tpls>
      </m>
      <m>
        <tpls c="5">
          <tpl fld="1" item="0"/>
          <tpl fld="2" item="16"/>
          <tpl fld="3" item="8"/>
          <tpl hier="71" item="0"/>
          <tpl fld="4" item="2"/>
        </tpls>
      </m>
      <m>
        <tpls c="5">
          <tpl fld="1" item="0"/>
          <tpl fld="2" item="17"/>
          <tpl fld="3" item="11"/>
          <tpl hier="71" item="0"/>
          <tpl fld="4" item="2"/>
        </tpls>
      </m>
      <m>
        <tpls c="5">
          <tpl fld="1" item="0"/>
          <tpl fld="2" item="19"/>
          <tpl fld="3" item="1"/>
          <tpl hier="71" item="0"/>
          <tpl fld="4" item="2"/>
        </tpls>
      </m>
      <m>
        <tpls c="5">
          <tpl fld="1" item="0"/>
          <tpl fld="2" item="20"/>
          <tpl fld="3" item="4"/>
          <tpl hier="71" item="0"/>
          <tpl fld="4" item="2"/>
        </tpls>
      </m>
      <m>
        <tpls c="4">
          <tpl fld="1" item="0"/>
          <tpl fld="2" item="21"/>
          <tpl hier="71" item="0"/>
          <tpl fld="4" item="2"/>
        </tpls>
      </m>
      <m>
        <tpls c="5">
          <tpl fld="1" item="0"/>
          <tpl fld="2" item="23"/>
          <tpl fld="3" item="7"/>
          <tpl hier="71" item="0"/>
          <tpl fld="4" item="2"/>
        </tpls>
      </m>
      <m>
        <tpls c="5">
          <tpl fld="1" item="0"/>
          <tpl fld="2" item="25"/>
          <tpl fld="3" item="3"/>
          <tpl hier="71" item="0"/>
          <tpl fld="4" item="2"/>
        </tpls>
      </m>
      <m>
        <tpls c="5">
          <tpl fld="1" item="0"/>
          <tpl fld="2" item="26"/>
          <tpl fld="3" item="11"/>
          <tpl hier="71" item="0"/>
          <tpl fld="4" item="2"/>
        </tpls>
      </m>
      <m>
        <tpls c="5">
          <tpl fld="1" item="0"/>
          <tpl fld="2" item="28"/>
          <tpl fld="3" item="6"/>
          <tpl hier="71" item="0"/>
          <tpl fld="4" item="2"/>
        </tpls>
      </m>
      <m>
        <tpls c="5">
          <tpl fld="1" item="0"/>
          <tpl fld="2" item="30"/>
          <tpl fld="3" item="6"/>
          <tpl hier="71" item="0"/>
          <tpl fld="4" item="2"/>
        </tpls>
      </m>
      <m>
        <tpls c="5">
          <tpl fld="1" item="0"/>
          <tpl fld="2" item="1"/>
          <tpl fld="3" item="11"/>
          <tpl hier="71" item="0"/>
          <tpl fld="4" item="3"/>
        </tpls>
      </m>
      <n v="1400000" in="0">
        <tpls c="5">
          <tpl fld="1" item="0"/>
          <tpl fld="2" item="4"/>
          <tpl fld="3" item="4"/>
          <tpl hier="71" item="0"/>
          <tpl fld="4" item="3"/>
        </tpls>
      </n>
      <m>
        <tpls c="5">
          <tpl fld="1" item="0"/>
          <tpl fld="2" item="6"/>
          <tpl fld="3" item="10"/>
          <tpl hier="71" item="0"/>
          <tpl fld="4" item="3"/>
        </tpls>
      </m>
      <m>
        <tpls c="5">
          <tpl fld="1" item="0"/>
          <tpl fld="2" item="9"/>
          <tpl fld="3" item="3"/>
          <tpl hier="71" item="0"/>
          <tpl fld="4" item="3"/>
        </tpls>
      </m>
      <m>
        <tpls c="5">
          <tpl fld="1" item="0"/>
          <tpl fld="2" item="11"/>
          <tpl fld="3" item="9"/>
          <tpl hier="71" item="0"/>
          <tpl fld="4" item="3"/>
        </tpls>
      </m>
      <m>
        <tpls c="5">
          <tpl fld="1" item="0"/>
          <tpl fld="2" item="14"/>
          <tpl fld="3" item="2"/>
          <tpl hier="71" item="0"/>
          <tpl fld="4" item="3"/>
        </tpls>
      </m>
      <m>
        <tpls c="5">
          <tpl fld="1" item="0"/>
          <tpl fld="2" item="16"/>
          <tpl fld="3" item="8"/>
          <tpl hier="71" item="0"/>
          <tpl fld="4" item="3"/>
        </tpls>
      </m>
      <m>
        <tpls c="5">
          <tpl fld="1" item="0"/>
          <tpl fld="2" item="21"/>
          <tpl fld="3" item="1"/>
          <tpl hier="71" item="0"/>
          <tpl fld="4" item="3"/>
        </tpls>
      </m>
      <m>
        <tpls c="5">
          <tpl fld="1" item="0"/>
          <tpl fld="2" item="26"/>
          <tpl fld="3" item="0"/>
          <tpl hier="71" item="0"/>
          <tpl fld="4" item="3"/>
        </tpls>
      </m>
      <m>
        <tpls c="4">
          <tpl fld="1" item="0"/>
          <tpl fld="2" item="30"/>
          <tpl hier="71" item="0"/>
          <tpl fld="4" item="3"/>
        </tpls>
      </m>
      <n v="9166902.2899999972" in="0">
        <tpls c="5">
          <tpl fld="1" item="0"/>
          <tpl fld="2" item="4"/>
          <tpl fld="3" item="10"/>
          <tpl hier="71" item="0"/>
          <tpl fld="4" item="4"/>
        </tpls>
      </n>
      <n v="8957836.8200000003" in="0">
        <tpls c="5">
          <tpl fld="1" item="0"/>
          <tpl fld="2" item="9"/>
          <tpl fld="3" item="9"/>
          <tpl hier="71" item="0"/>
          <tpl fld="4" item="4"/>
        </tpls>
      </n>
      <n v="5394721.3499999996" in="0">
        <tpls c="5">
          <tpl fld="1" item="0"/>
          <tpl fld="2" item="14"/>
          <tpl fld="3" item="8"/>
          <tpl hier="71" item="0"/>
          <tpl fld="4" item="4"/>
        </tpls>
      </n>
      <n v="2895974.6500000004" in="0">
        <tpls c="5">
          <tpl fld="1" item="0"/>
          <tpl fld="2" item="19"/>
          <tpl fld="3" item="7"/>
          <tpl hier="71" item="0"/>
          <tpl fld="4" item="4"/>
        </tpls>
      </n>
      <n v="446011.49999999988" in="0">
        <tpls c="5">
          <tpl fld="1" item="0"/>
          <tpl fld="2" item="24"/>
          <tpl fld="3" item="6"/>
          <tpl hier="71" item="0"/>
          <tpl fld="4" item="4"/>
        </tpls>
      </n>
      <n v="336880.55999999994" in="0">
        <tpls c="5">
          <tpl fld="1" item="0"/>
          <tpl fld="2" item="29"/>
          <tpl fld="3" item="5"/>
          <tpl hier="71" item="0"/>
          <tpl fld="4" item="4"/>
        </tpls>
      </n>
      <n v="811.11999999999989" in="0">
        <tpls c="5">
          <tpl fld="1" item="0"/>
          <tpl fld="2" item="3"/>
          <tpl fld="3" item="3"/>
          <tpl hier="71" item="0"/>
          <tpl fld="4" item="5"/>
        </tpls>
      </n>
      <n v="53.050000000000004" in="0">
        <tpls c="5">
          <tpl fld="1" item="0"/>
          <tpl fld="2" item="8"/>
          <tpl fld="3" item="2"/>
          <tpl hier="71" item="0"/>
          <tpl fld="4" item="5"/>
        </tpls>
      </n>
      <n v="4" in="0">
        <tpls c="5">
          <tpl fld="1" item="0"/>
          <tpl fld="2" item="13"/>
          <tpl fld="3" item="1"/>
          <tpl hier="71" item="0"/>
          <tpl fld="4" item="5"/>
        </tpls>
      </n>
      <n v="2" in="0">
        <tpls c="5">
          <tpl fld="1" item="0"/>
          <tpl fld="2" item="18"/>
          <tpl fld="3" item="0"/>
          <tpl hier="71" item="0"/>
          <tpl fld="4" item="5"/>
        </tpls>
      </n>
      <n v="354" in="0">
        <tpls c="4">
          <tpl fld="1" item="0"/>
          <tpl fld="2" item="22"/>
          <tpl hier="71" item="0"/>
          <tpl fld="4" item="5"/>
        </tpls>
      </n>
      <m>
        <tpls c="5">
          <tpl fld="1" item="0"/>
          <tpl fld="2" item="27"/>
          <tpl fld="3" item="11"/>
          <tpl hier="71" item="0"/>
          <tpl fld="4" item="5"/>
        </tpls>
      </m>
      <m>
        <tpls c="5">
          <tpl fld="1" item="0"/>
          <tpl fld="2" item="1"/>
          <tpl fld="3" item="9"/>
          <tpl hier="71" item="0"/>
          <tpl fld="4" item="6"/>
        </tpls>
      </m>
      <n v="1240000" in="0">
        <tpls c="5">
          <tpl fld="1" item="0"/>
          <tpl fld="2" item="6"/>
          <tpl fld="3" item="8"/>
          <tpl hier="71" item="0"/>
          <tpl fld="4" item="6"/>
        </tpls>
      </n>
      <n v="1240000" in="0">
        <tpls c="5">
          <tpl fld="1" item="0"/>
          <tpl fld="2" item="11"/>
          <tpl fld="3" item="7"/>
          <tpl hier="71" item="0"/>
          <tpl fld="4" item="6"/>
        </tpls>
      </n>
      <m>
        <tpls c="5">
          <tpl fld="1" item="0"/>
          <tpl fld="2" item="17"/>
          <tpl fld="3" item="0"/>
          <tpl hier="71" item="0"/>
          <tpl fld="4" item="6"/>
        </tpls>
      </m>
      <m>
        <tpls c="5">
          <tpl fld="1" item="0"/>
          <tpl fld="2" item="23"/>
          <tpl fld="3" item="8"/>
          <tpl hier="71" item="0"/>
          <tpl fld="4" item="6"/>
        </tpls>
      </m>
      <m>
        <tpls c="5">
          <tpl fld="1" item="0"/>
          <tpl fld="2" item="30"/>
          <tpl fld="3" item="2"/>
          <tpl hier="71" item="0"/>
          <tpl fld="4" item="6"/>
        </tpls>
      </m>
      <m>
        <tpls c="5">
          <tpl fld="1" item="0"/>
          <tpl fld="2" item="7"/>
          <tpl fld="3" item="4"/>
          <tpl hier="71" item="0"/>
          <tpl fld="4" item="7"/>
        </tpls>
      </m>
      <m>
        <tpls c="4">
          <tpl fld="1" item="0"/>
          <tpl fld="2" item="21"/>
          <tpl hier="71" item="0"/>
          <tpl fld="4" item="7"/>
        </tpls>
      </m>
      <m>
        <tpls c="5">
          <tpl fld="1" item="0"/>
          <tpl fld="2" item="10"/>
          <tpl fld="3" item="7"/>
          <tpl hier="71" item="0"/>
          <tpl fld="4" item="8"/>
        </tpls>
      </m>
      <n v="30619.849999999995" in="0">
        <tpls c="5">
          <tpl fld="1" item="0"/>
          <tpl fld="2" item="3"/>
          <tpl fld="3" item="4"/>
          <tpl hier="71" item="0"/>
          <tpl fld="4" item="9"/>
        </tpls>
      </n>
      <n v="19405150.739999998" in="0">
        <tpls c="4">
          <tpl fld="1" item="0"/>
          <tpl fld="2" item="0"/>
          <tpl hier="71" item="0"/>
          <tpl fld="4" item="0"/>
        </tpls>
      </n>
      <n v="9213818.1400000025" in="0">
        <tpls c="5">
          <tpl fld="1" item="0"/>
          <tpl fld="2" item="4"/>
          <tpl fld="3" item="8"/>
          <tpl hier="71" item="0"/>
          <tpl fld="4" item="0"/>
        </tpls>
      </n>
      <n v="10129070.809999999" in="0">
        <tpls c="5">
          <tpl fld="1" item="0"/>
          <tpl fld="2" item="8"/>
          <tpl fld="3" item="4"/>
          <tpl hier="71" item="0"/>
          <tpl fld="4" item="0"/>
        </tpls>
      </n>
      <n v="7136436.6699999999" in="0">
        <tpls c="5">
          <tpl fld="1" item="0"/>
          <tpl fld="2" item="12"/>
          <tpl fld="3" item="0"/>
          <tpl hier="71" item="0"/>
          <tpl fld="4" item="0"/>
        </tpls>
      </n>
      <n v="54212335.859999962" in="0">
        <tpls c="4">
          <tpl fld="1" item="0"/>
          <tpl fld="2" item="16"/>
          <tpl hier="71" item="0"/>
          <tpl fld="4" item="0"/>
        </tpls>
      </n>
      <n v="3029516.27" in="0">
        <tpls c="5">
          <tpl fld="1" item="0"/>
          <tpl fld="2" item="19"/>
          <tpl fld="3" item="5"/>
          <tpl hier="71" item="0"/>
          <tpl fld="4" item="0"/>
        </tpls>
      </n>
      <n v="1202677.08" in="0">
        <tpls c="5">
          <tpl fld="1" item="0"/>
          <tpl fld="2" item="23"/>
          <tpl fld="3" item="1"/>
          <tpl hier="71" item="0"/>
          <tpl fld="4" item="0"/>
        </tpls>
      </n>
      <n v="356216.45999999996" in="0">
        <tpls c="5">
          <tpl fld="1" item="0"/>
          <tpl fld="2" item="26"/>
          <tpl fld="3" item="10"/>
          <tpl hier="71" item="0"/>
          <tpl fld="4" item="0"/>
        </tpls>
      </n>
      <n v="329521.02999999991" in="0">
        <tpls c="5">
          <tpl fld="1" item="0"/>
          <tpl fld="2" item="30"/>
          <tpl fld="3" item="6"/>
          <tpl hier="71" item="0"/>
          <tpl fld="4" item="0"/>
        </tpls>
      </n>
      <n v="107000" in="0">
        <tpls c="5">
          <tpl fld="1" item="0"/>
          <tpl fld="2" item="4"/>
          <tpl fld="3" item="4"/>
          <tpl hier="71" item="0"/>
          <tpl fld="4" item="1"/>
        </tpls>
      </n>
      <m>
        <tpls c="5">
          <tpl fld="1" item="0"/>
          <tpl fld="2" item="8"/>
          <tpl fld="3" item="0"/>
          <tpl hier="71" item="0"/>
          <tpl fld="4" item="1"/>
        </tpls>
      </m>
      <m>
        <tpls c="5">
          <tpl fld="1" item="0"/>
          <tpl fld="2" item="11"/>
          <tpl fld="3" item="9"/>
          <tpl hier="71" item="0"/>
          <tpl fld="4" item="1"/>
        </tpls>
      </m>
      <m>
        <tpls c="5">
          <tpl fld="1" item="0"/>
          <tpl fld="2" item="24"/>
          <tpl fld="3" item="0"/>
          <tpl hier="71" item="0"/>
          <tpl fld="4" item="1"/>
        </tpls>
      </m>
      <n v="6545624.9899999993" in="0">
        <tpls c="5">
          <tpl fld="1" item="0"/>
          <tpl fld="2" item="2"/>
          <tpl fld="3" item="10"/>
          <tpl hier="71" item="0"/>
          <tpl fld="4" item="0"/>
        </tpls>
      </n>
      <n v="8938071.2399999984" in="0">
        <tpls c="5">
          <tpl fld="1" item="0"/>
          <tpl fld="2" item="5"/>
          <tpl fld="3" item="3"/>
          <tpl hier="71" item="0"/>
          <tpl fld="4" item="0"/>
        </tpls>
      </n>
      <n v="10309610.600000001" in="0">
        <tpls c="5">
          <tpl fld="1" item="0"/>
          <tpl fld="2" item="7"/>
          <tpl fld="3" item="9"/>
          <tpl hier="71" item="0"/>
          <tpl fld="4" item="0"/>
        </tpls>
      </n>
      <n v="8694933.9299999978" in="0">
        <tpls c="5">
          <tpl fld="1" item="0"/>
          <tpl fld="2" item="10"/>
          <tpl fld="3" item="2"/>
          <tpl hier="71" item="0"/>
          <tpl fld="4" item="0"/>
        </tpls>
      </n>
      <n v="6711161.0000000009" in="0">
        <tpls c="5">
          <tpl fld="1" item="0"/>
          <tpl fld="2" item="12"/>
          <tpl fld="3" item="8"/>
          <tpl hier="71" item="0"/>
          <tpl fld="4" item="0"/>
        </tpls>
      </n>
      <n v="5239587.7200000007" in="0">
        <tpls c="5">
          <tpl fld="1" item="0"/>
          <tpl fld="2" item="15"/>
          <tpl fld="3" item="1"/>
          <tpl hier="71" item="0"/>
          <tpl fld="4" item="0"/>
        </tpls>
      </n>
      <n v="4582949.6800000006" in="0">
        <tpls c="5">
          <tpl fld="1" item="0"/>
          <tpl fld="2" item="16"/>
          <tpl fld="3" item="4"/>
          <tpl hier="71" item="0"/>
          <tpl fld="4" item="0"/>
        </tpls>
      </n>
      <n v="3949963.9199999995" in="0">
        <tpls c="5">
          <tpl fld="1" item="0"/>
          <tpl fld="2" item="17"/>
          <tpl fld="3" item="7"/>
          <tpl hier="71" item="0"/>
          <tpl fld="4" item="0"/>
        </tpls>
      </n>
      <n v="2670506.1399999997" in="0">
        <tpls c="5">
          <tpl fld="1" item="0"/>
          <tpl fld="2" item="20"/>
          <tpl fld="3" item="0"/>
          <tpl hier="71" item="0"/>
          <tpl fld="4" item="0"/>
        </tpls>
      </n>
      <n v="1969191.1500000001" in="0">
        <tpls c="5">
          <tpl fld="1" item="0"/>
          <tpl fld="2" item="21"/>
          <tpl fld="3" item="3"/>
          <tpl hier="71" item="0"/>
          <tpl fld="4" item="0"/>
        </tpls>
      </n>
      <n v="1406031.9000000001" in="0">
        <tpls c="5">
          <tpl fld="1" item="0"/>
          <tpl fld="2" item="22"/>
          <tpl fld="3" item="6"/>
          <tpl hier="71" item="0"/>
          <tpl fld="4" item="0"/>
        </tpls>
      </n>
      <n v="972525.25000000012" in="0">
        <tpls c="5">
          <tpl fld="1" item="0"/>
          <tpl fld="2" item="23"/>
          <tpl fld="3" item="9"/>
          <tpl hier="71" item="0"/>
          <tpl fld="4" item="0"/>
        </tpls>
      </n>
      <n v="5471875.8000000017" in="0">
        <tpls c="4">
          <tpl fld="1" item="0"/>
          <tpl fld="2" item="24"/>
          <tpl hier="71" item="0"/>
          <tpl fld="4" item="0"/>
        </tpls>
      </n>
      <n v="361268.33999999997" in="0">
        <tpls c="5">
          <tpl fld="1" item="0"/>
          <tpl fld="2" item="26"/>
          <tpl fld="3" item="2"/>
          <tpl hier="71" item="0"/>
          <tpl fld="4" item="0"/>
        </tpls>
      </n>
      <n v="352796.75" in="0">
        <tpls c="5">
          <tpl fld="1" item="0"/>
          <tpl fld="2" item="27"/>
          <tpl fld="3" item="5"/>
          <tpl hier="71" item="0"/>
          <tpl fld="4" item="0"/>
        </tpls>
      </n>
      <n v="344062.5199999999" in="0">
        <tpls c="5">
          <tpl fld="1" item="0"/>
          <tpl fld="2" item="28"/>
          <tpl fld="3" item="8"/>
          <tpl hier="71" item="0"/>
          <tpl fld="4" item="0"/>
        </tpls>
      </n>
      <n v="335057.5" in="0">
        <tpls c="5">
          <tpl fld="1" item="0"/>
          <tpl fld="2" item="29"/>
          <tpl fld="3" item="11"/>
          <tpl hier="71" item="0"/>
          <tpl fld="4" item="0"/>
        </tpls>
      </n>
      <m>
        <tpls c="5">
          <tpl fld="1" item="0"/>
          <tpl fld="2" item="0"/>
          <tpl fld="3" item="0"/>
          <tpl hier="71" item="0"/>
          <tpl fld="4" item="1"/>
        </tpls>
      </m>
      <m>
        <tpls c="5">
          <tpl fld="1" item="0"/>
          <tpl fld="2" item="1"/>
          <tpl fld="3" item="3"/>
          <tpl hier="71" item="0"/>
          <tpl fld="4" item="1"/>
        </tpls>
      </m>
      <m>
        <tpls c="5">
          <tpl fld="1" item="0"/>
          <tpl fld="2" item="2"/>
          <tpl fld="3" item="6"/>
          <tpl hier="71" item="0"/>
          <tpl fld="4" item="1"/>
        </tpls>
      </m>
      <n v="295000" in="0">
        <tpls c="5">
          <tpl fld="1" item="0"/>
          <tpl fld="2" item="3"/>
          <tpl fld="3" item="9"/>
          <tpl hier="71" item="0"/>
          <tpl fld="4" item="1"/>
        </tpls>
      </n>
      <n v="640000" in="0">
        <tpls c="4">
          <tpl fld="1" item="0"/>
          <tpl fld="2" item="4"/>
          <tpl hier="71" item="0"/>
          <tpl fld="4" item="1"/>
        </tpls>
      </n>
      <m>
        <tpls c="5">
          <tpl fld="1" item="0"/>
          <tpl fld="2" item="6"/>
          <tpl fld="3" item="2"/>
          <tpl hier="71" item="0"/>
          <tpl fld="4" item="1"/>
        </tpls>
      </m>
      <m>
        <tpls c="5">
          <tpl fld="1" item="0"/>
          <tpl fld="2" item="7"/>
          <tpl fld="3" item="5"/>
          <tpl hier="71" item="0"/>
          <tpl fld="4" item="1"/>
        </tpls>
      </m>
      <m>
        <tpls c="5">
          <tpl fld="1" item="0"/>
          <tpl fld="2" item="8"/>
          <tpl fld="3" item="8"/>
          <tpl hier="71" item="0"/>
          <tpl fld="4" item="1"/>
        </tpls>
      </m>
      <m>
        <tpls c="5">
          <tpl fld="1" item="0"/>
          <tpl fld="2" item="9"/>
          <tpl fld="3" item="11"/>
          <tpl hier="71" item="0"/>
          <tpl fld="4" item="1"/>
        </tpls>
      </m>
      <m>
        <tpls c="5">
          <tpl fld="1" item="0"/>
          <tpl fld="2" item="11"/>
          <tpl fld="3" item="1"/>
          <tpl hier="71" item="0"/>
          <tpl fld="4" item="1"/>
        </tpls>
      </m>
      <m>
        <tpls c="5">
          <tpl fld="1" item="0"/>
          <tpl fld="2" item="12"/>
          <tpl fld="3" item="4"/>
          <tpl hier="71" item="0"/>
          <tpl fld="4" item="1"/>
        </tpls>
      </m>
      <m>
        <tpls c="5">
          <tpl fld="1" item="0"/>
          <tpl fld="2" item="13"/>
          <tpl fld="3" item="7"/>
          <tpl hier="71" item="0"/>
          <tpl fld="4" item="1"/>
        </tpls>
      </m>
      <m>
        <tpls c="5">
          <tpl fld="1" item="0"/>
          <tpl fld="2" item="14"/>
          <tpl fld="3" item="10"/>
          <tpl hier="71" item="0"/>
          <tpl fld="4" item="1"/>
        </tpls>
      </m>
      <m>
        <tpls c="5">
          <tpl fld="1" item="0"/>
          <tpl fld="2" item="16"/>
          <tpl fld="3" item="0"/>
          <tpl hier="71" item="0"/>
          <tpl fld="4" item="1"/>
        </tpls>
      </m>
      <m>
        <tpls c="5">
          <tpl fld="1" item="0"/>
          <tpl fld="2" item="17"/>
          <tpl fld="3" item="3"/>
          <tpl hier="71" item="0"/>
          <tpl fld="4" item="1"/>
        </tpls>
      </m>
      <m>
        <tpls c="5">
          <tpl fld="1" item="0"/>
          <tpl fld="2" item="18"/>
          <tpl fld="3" item="6"/>
          <tpl hier="71" item="0"/>
          <tpl fld="4" item="1"/>
        </tpls>
      </m>
      <m>
        <tpls c="5">
          <tpl fld="1" item="0"/>
          <tpl fld="2" item="19"/>
          <tpl fld="3" item="9"/>
          <tpl hier="71" item="0"/>
          <tpl fld="4" item="1"/>
        </tpls>
      </m>
      <m>
        <tpls c="4">
          <tpl fld="1" item="0"/>
          <tpl fld="2" item="20"/>
          <tpl hier="71" item="0"/>
          <tpl fld="4" item="1"/>
        </tpls>
      </m>
      <m>
        <tpls c="5">
          <tpl fld="1" item="0"/>
          <tpl fld="2" item="22"/>
          <tpl fld="3" item="2"/>
          <tpl hier="71" item="0"/>
          <tpl fld="4" item="1"/>
        </tpls>
      </m>
      <m>
        <tpls c="5">
          <tpl fld="1" item="0"/>
          <tpl fld="2" item="23"/>
          <tpl fld="3" item="5"/>
          <tpl hier="71" item="0"/>
          <tpl fld="4" item="1"/>
        </tpls>
      </m>
      <m>
        <tpls c="5">
          <tpl fld="1" item="0"/>
          <tpl fld="2" item="24"/>
          <tpl fld="3" item="8"/>
          <tpl hier="71" item="0"/>
          <tpl fld="4" item="1"/>
        </tpls>
      </m>
      <m>
        <tpls c="5">
          <tpl fld="1" item="0"/>
          <tpl fld="2" item="25"/>
          <tpl fld="3" item="11"/>
          <tpl hier="71" item="0"/>
          <tpl fld="4" item="1"/>
        </tpls>
      </m>
      <m>
        <tpls c="5">
          <tpl fld="1" item="0"/>
          <tpl fld="2" item="27"/>
          <tpl fld="3" item="1"/>
          <tpl hier="71" item="0"/>
          <tpl fld="4" item="1"/>
        </tpls>
      </m>
      <m>
        <tpls c="5">
          <tpl fld="1" item="0"/>
          <tpl fld="2" item="28"/>
          <tpl fld="3" item="4"/>
          <tpl hier="71" item="0"/>
          <tpl fld="4" item="1"/>
        </tpls>
      </m>
      <m>
        <tpls c="5">
          <tpl fld="1" item="0"/>
          <tpl fld="2" item="29"/>
          <tpl fld="3" item="7"/>
          <tpl hier="71" item="0"/>
          <tpl fld="4" item="1"/>
        </tpls>
      </m>
      <m>
        <tpls c="5">
          <tpl fld="1" item="0"/>
          <tpl fld="2" item="30"/>
          <tpl fld="3" item="10"/>
          <tpl hier="71" item="0"/>
          <tpl fld="4" item="1"/>
        </tpls>
      </m>
      <m>
        <tpls c="4">
          <tpl fld="1" item="0"/>
          <tpl fld="2" item="0"/>
          <tpl hier="71" item="0"/>
          <tpl fld="4" item="2"/>
        </tpls>
      </m>
      <m>
        <tpls c="5">
          <tpl fld="1" item="0"/>
          <tpl fld="2" item="2"/>
          <tpl fld="3" item="2"/>
          <tpl hier="71" item="0"/>
          <tpl fld="4" item="2"/>
        </tpls>
      </m>
      <n v="1725" in="0">
        <tpls c="5">
          <tpl fld="1" item="0"/>
          <tpl fld="2" item="3"/>
          <tpl fld="3" item="5"/>
          <tpl hier="71" item="0"/>
          <tpl fld="4" item="2"/>
        </tpls>
      </n>
      <m>
        <tpls c="5">
          <tpl fld="1" item="0"/>
          <tpl fld="2" item="4"/>
          <tpl fld="3" item="8"/>
          <tpl hier="71" item="0"/>
          <tpl fld="4" item="2"/>
        </tpls>
      </m>
      <n v="2737.5" in="0">
        <tpls c="5">
          <tpl fld="1" item="0"/>
          <tpl fld="2" item="5"/>
          <tpl fld="3" item="11"/>
          <tpl hier="71" item="0"/>
          <tpl fld="4" item="2"/>
        </tpls>
      </n>
      <m>
        <tpls c="5">
          <tpl fld="1" item="0"/>
          <tpl fld="2" item="7"/>
          <tpl fld="3" item="1"/>
          <tpl hier="71" item="0"/>
          <tpl fld="4" item="2"/>
        </tpls>
      </m>
      <m>
        <tpls c="5">
          <tpl fld="1" item="0"/>
          <tpl fld="2" item="8"/>
          <tpl fld="3" item="4"/>
          <tpl hier="71" item="0"/>
          <tpl fld="4" item="2"/>
        </tpls>
      </m>
      <m>
        <tpls c="5">
          <tpl fld="1" item="0"/>
          <tpl fld="2" item="9"/>
          <tpl fld="3" item="7"/>
          <tpl hier="71" item="0"/>
          <tpl fld="4" item="2"/>
        </tpls>
      </m>
      <m>
        <tpls c="5">
          <tpl fld="1" item="0"/>
          <tpl fld="2" item="10"/>
          <tpl fld="3" item="10"/>
          <tpl hier="71" item="0"/>
          <tpl fld="4" item="2"/>
        </tpls>
      </m>
      <m>
        <tpls c="5">
          <tpl fld="1" item="0"/>
          <tpl fld="2" item="12"/>
          <tpl fld="3" item="0"/>
          <tpl hier="71" item="0"/>
          <tpl fld="4" item="2"/>
        </tpls>
      </m>
      <m>
        <tpls c="5">
          <tpl fld="1" item="0"/>
          <tpl fld="2" item="13"/>
          <tpl fld="3" item="3"/>
          <tpl hier="71" item="0"/>
          <tpl fld="4" item="2"/>
        </tpls>
      </m>
      <m>
        <tpls c="5">
          <tpl fld="1" item="0"/>
          <tpl fld="2" item="14"/>
          <tpl fld="3" item="6"/>
          <tpl hier="71" item="0"/>
          <tpl fld="4" item="2"/>
        </tpls>
      </m>
      <m>
        <tpls c="5">
          <tpl fld="1" item="0"/>
          <tpl fld="2" item="15"/>
          <tpl fld="3" item="9"/>
          <tpl hier="71" item="0"/>
          <tpl fld="4" item="2"/>
        </tpls>
      </m>
      <m>
        <tpls c="4">
          <tpl fld="1" item="0"/>
          <tpl fld="2" item="16"/>
          <tpl hier="71" item="0"/>
          <tpl fld="4" item="2"/>
        </tpls>
      </m>
      <m>
        <tpls c="5">
          <tpl fld="1" item="0"/>
          <tpl fld="2" item="18"/>
          <tpl fld="3" item="2"/>
          <tpl hier="71" item="0"/>
          <tpl fld="4" item="2"/>
        </tpls>
      </m>
      <m>
        <tpls c="5">
          <tpl fld="1" item="0"/>
          <tpl fld="2" item="19"/>
          <tpl fld="3" item="5"/>
          <tpl hier="71" item="0"/>
          <tpl fld="4" item="2"/>
        </tpls>
      </m>
      <m>
        <tpls c="5">
          <tpl fld="1" item="0"/>
          <tpl fld="2" item="20"/>
          <tpl fld="3" item="9"/>
          <tpl hier="71" item="0"/>
          <tpl fld="4" item="2"/>
        </tpls>
      </m>
      <m>
        <tpls c="5">
          <tpl fld="1" item="0"/>
          <tpl fld="2" item="22"/>
          <tpl fld="3" item="4"/>
          <tpl hier="71" item="0"/>
          <tpl fld="4" item="2"/>
        </tpls>
      </m>
      <m>
        <tpls c="5">
          <tpl fld="1" item="0"/>
          <tpl fld="2" item="24"/>
          <tpl fld="3" item="0"/>
          <tpl hier="71" item="0"/>
          <tpl fld="4" item="2"/>
        </tpls>
      </m>
      <m>
        <tpls c="5">
          <tpl fld="1" item="0"/>
          <tpl fld="2" item="25"/>
          <tpl fld="3" item="8"/>
          <tpl hier="71" item="0"/>
          <tpl fld="4" item="2"/>
        </tpls>
      </m>
      <m>
        <tpls c="5">
          <tpl fld="1" item="0"/>
          <tpl fld="2" item="27"/>
          <tpl fld="3" item="3"/>
          <tpl hier="71" item="0"/>
          <tpl fld="4" item="2"/>
        </tpls>
      </m>
      <m>
        <tpls c="4">
          <tpl fld="1" item="0"/>
          <tpl fld="2" item="28"/>
          <tpl hier="71" item="0"/>
          <tpl fld="4" item="2"/>
        </tpls>
      </m>
      <m>
        <tpls c="5">
          <tpl fld="1" item="0"/>
          <tpl fld="2" item="0"/>
          <tpl fld="3" item="0"/>
          <tpl hier="71" item="0"/>
          <tpl fld="4" item="3"/>
        </tpls>
      </m>
      <m>
        <tpls c="5">
          <tpl fld="1" item="0"/>
          <tpl fld="2" item="2"/>
          <tpl fld="3" item="6"/>
          <tpl hier="71" item="0"/>
          <tpl fld="4" item="3"/>
        </tpls>
      </m>
      <n v="16800000" in="0">
        <tpls c="4">
          <tpl fld="1" item="0"/>
          <tpl fld="2" item="4"/>
          <tpl hier="71" item="0"/>
          <tpl fld="4" item="3"/>
        </tpls>
      </n>
      <m>
        <tpls c="5">
          <tpl fld="1" item="0"/>
          <tpl fld="2" item="7"/>
          <tpl fld="3" item="5"/>
          <tpl hier="71" item="0"/>
          <tpl fld="4" item="3"/>
        </tpls>
      </m>
      <m>
        <tpls c="5">
          <tpl fld="1" item="0"/>
          <tpl fld="2" item="9"/>
          <tpl fld="3" item="11"/>
          <tpl hier="71" item="0"/>
          <tpl fld="4" item="3"/>
        </tpls>
      </m>
      <m>
        <tpls c="5">
          <tpl fld="1" item="0"/>
          <tpl fld="2" item="12"/>
          <tpl fld="3" item="4"/>
          <tpl hier="71" item="0"/>
          <tpl fld="4" item="3"/>
        </tpls>
      </m>
      <m>
        <tpls c="5">
          <tpl fld="1" item="0"/>
          <tpl fld="2" item="14"/>
          <tpl fld="3" item="10"/>
          <tpl hier="71" item="0"/>
          <tpl fld="4" item="3"/>
        </tpls>
      </m>
      <m>
        <tpls c="5">
          <tpl fld="1" item="0"/>
          <tpl fld="2" item="17"/>
          <tpl fld="3" item="5"/>
          <tpl hier="71" item="0"/>
          <tpl fld="4" item="3"/>
        </tpls>
      </m>
      <m>
        <tpls c="5">
          <tpl fld="1" item="0"/>
          <tpl fld="2" item="22"/>
          <tpl fld="3" item="4"/>
          <tpl hier="71" item="0"/>
          <tpl fld="4" item="3"/>
        </tpls>
      </m>
      <m>
        <tpls c="5">
          <tpl fld="1" item="0"/>
          <tpl fld="2" item="27"/>
          <tpl fld="3" item="3"/>
          <tpl hier="71" item="0"/>
          <tpl fld="4" item="3"/>
        </tpls>
      </m>
      <n v="1855485.15" in="0">
        <tpls c="5">
          <tpl fld="1" item="0"/>
          <tpl fld="2" item="1"/>
          <tpl fld="3" item="1"/>
          <tpl hier="71" item="0"/>
          <tpl fld="4" item="4"/>
        </tpls>
      </n>
      <n v="9759047.910000002" in="0">
        <tpls c="5">
          <tpl fld="1" item="0"/>
          <tpl fld="2" item="6"/>
          <tpl fld="3" item="0"/>
          <tpl hier="71" item="0"/>
          <tpl fld="4" item="4"/>
        </tpls>
      </n>
      <n v="100330367.36999993" in="0">
        <tpls c="4">
          <tpl fld="1" item="0"/>
          <tpl fld="2" item="10"/>
          <tpl hier="71" item="0"/>
          <tpl fld="4" item="4"/>
        </tpls>
      </n>
      <n v="4735635.790000001" in="0">
        <tpls c="5">
          <tpl fld="1" item="0"/>
          <tpl fld="2" item="15"/>
          <tpl fld="3" item="11"/>
          <tpl hier="71" item="0"/>
          <tpl fld="4" item="4"/>
        </tpls>
      </n>
      <n v="2206814.37" in="0">
        <tpls c="5">
          <tpl fld="1" item="0"/>
          <tpl fld="2" item="20"/>
          <tpl fld="3" item="10"/>
          <tpl hier="71" item="0"/>
          <tpl fld="4" item="4"/>
        </tpls>
      </n>
      <n v="362931.85" in="0">
        <tpls c="5">
          <tpl fld="1" item="0"/>
          <tpl fld="2" item="25"/>
          <tpl fld="3" item="9"/>
          <tpl hier="71" item="0"/>
          <tpl fld="4" item="4"/>
        </tpls>
      </n>
      <n v="327652.8899999999" in="0">
        <tpls c="5">
          <tpl fld="1" item="0"/>
          <tpl fld="2" item="30"/>
          <tpl fld="3" item="8"/>
          <tpl hier="71" item="0"/>
          <tpl fld="4" item="4"/>
        </tpls>
      </n>
      <n v="2" in="0">
        <tpls c="5">
          <tpl fld="1" item="0"/>
          <tpl fld="2" item="4"/>
          <tpl fld="3" item="6"/>
          <tpl hier="71" item="0"/>
          <tpl fld="4" item="5"/>
        </tpls>
      </n>
      <n v="5.79" in="0">
        <tpls c="5">
          <tpl fld="1" item="0"/>
          <tpl fld="2" item="9"/>
          <tpl fld="3" item="5"/>
          <tpl hier="71" item="0"/>
          <tpl fld="4" item="5"/>
        </tpls>
      </n>
      <n v="4" in="0">
        <tpls c="5">
          <tpl fld="1" item="0"/>
          <tpl fld="2" item="14"/>
          <tpl fld="3" item="4"/>
          <tpl hier="71" item="0"/>
          <tpl fld="4" item="5"/>
        </tpls>
      </n>
      <n v="2" in="0">
        <tpls c="5">
          <tpl fld="1" item="0"/>
          <tpl fld="2" item="19"/>
          <tpl fld="3" item="3"/>
          <tpl hier="71" item="0"/>
          <tpl fld="4" item="5"/>
        </tpls>
      </n>
      <m>
        <tpls c="5">
          <tpl fld="1" item="0"/>
          <tpl fld="2" item="24"/>
          <tpl fld="3" item="2"/>
          <tpl hier="71" item="0"/>
          <tpl fld="4" item="5"/>
        </tpls>
      </m>
      <m>
        <tpls c="5">
          <tpl fld="1" item="0"/>
          <tpl fld="2" item="29"/>
          <tpl fld="3" item="1"/>
          <tpl hier="71" item="0"/>
          <tpl fld="4" item="5"/>
        </tpls>
      </m>
      <m>
        <tpls c="4">
          <tpl fld="1" item="0"/>
          <tpl fld="2" item="2"/>
          <tpl hier="71" item="0"/>
          <tpl fld="4" item="6"/>
        </tpls>
      </m>
      <n v="1240000" in="0">
        <tpls c="5">
          <tpl fld="1" item="0"/>
          <tpl fld="2" item="7"/>
          <tpl fld="3" item="11"/>
          <tpl hier="71" item="0"/>
          <tpl fld="4" item="6"/>
        </tpls>
      </n>
      <n v="1240000" in="0">
        <tpls c="5">
          <tpl fld="1" item="0"/>
          <tpl fld="2" item="12"/>
          <tpl fld="3" item="10"/>
          <tpl hier="71" item="0"/>
          <tpl fld="4" item="6"/>
        </tpls>
      </n>
      <m>
        <tpls c="5">
          <tpl fld="1" item="0"/>
          <tpl fld="2" item="18"/>
          <tpl fld="3" item="9"/>
          <tpl hier="71" item="0"/>
          <tpl fld="4" item="6"/>
        </tpls>
      </m>
      <m>
        <tpls c="5">
          <tpl fld="1" item="0"/>
          <tpl fld="2" item="25"/>
          <tpl fld="3" item="3"/>
          <tpl hier="71" item="0"/>
          <tpl fld="4" item="6"/>
        </tpls>
      </m>
      <m>
        <tpls c="5">
          <tpl fld="1" item="0"/>
          <tpl fld="2" item="0"/>
          <tpl fld="3" item="9"/>
          <tpl hier="71" item="0"/>
          <tpl fld="4" item="7"/>
        </tpls>
      </m>
      <m>
        <tpls c="5">
          <tpl fld="1" item="0"/>
          <tpl fld="2" item="9"/>
          <tpl fld="3" item="10"/>
          <tpl hier="71" item="0"/>
          <tpl fld="4" item="7"/>
        </tpls>
      </m>
      <m>
        <tpls c="5">
          <tpl fld="1" item="0"/>
          <tpl fld="2" item="26"/>
          <tpl fld="3" item="11"/>
          <tpl hier="71" item="0"/>
          <tpl fld="4" item="7"/>
        </tpls>
      </m>
      <m>
        <tpls c="5">
          <tpl fld="1" item="0"/>
          <tpl fld="2" item="15"/>
          <tpl fld="3" item="6"/>
          <tpl hier="71" item="0"/>
          <tpl fld="4" item="8"/>
        </tpls>
      </m>
      <n v="171069.38" in="0">
        <tpls c="5">
          <tpl fld="1" item="0"/>
          <tpl fld="2" item="9"/>
          <tpl fld="3" item="11"/>
          <tpl hier="71" item="0"/>
          <tpl fld="4" item="9"/>
        </tpls>
      </n>
      <n v="7153292.9300000006" in="0">
        <tpls c="5">
          <tpl fld="1" item="0"/>
          <tpl fld="2" item="3"/>
          <tpl fld="3" item="5"/>
          <tpl hier="71" item="0"/>
          <tpl fld="4" item="0"/>
        </tpls>
      </n>
      <n v="9574048.1400000006" in="0">
        <tpls c="5">
          <tpl fld="1" item="0"/>
          <tpl fld="2" item="7"/>
          <tpl fld="3" item="1"/>
          <tpl hier="71" item="0"/>
          <tpl fld="4" item="0"/>
        </tpls>
      </n>
      <n v="9175599.7500000019" in="0">
        <tpls c="5">
          <tpl fld="1" item="0"/>
          <tpl fld="2" item="9"/>
          <tpl fld="3" item="7"/>
          <tpl hier="71" item="0"/>
          <tpl fld="4" item="0"/>
        </tpls>
      </n>
      <n v="6322243.0900000008" in="0">
        <tpls c="5">
          <tpl fld="1" item="0"/>
          <tpl fld="2" item="13"/>
          <tpl fld="3" item="3"/>
          <tpl hier="71" item="0"/>
          <tpl fld="4" item="0"/>
        </tpls>
      </n>
      <n v="4864482.2400000012" in="0">
        <tpls c="5">
          <tpl fld="1" item="0"/>
          <tpl fld="2" item="15"/>
          <tpl fld="3" item="9"/>
          <tpl hier="71" item="0"/>
          <tpl fld="4" item="0"/>
        </tpls>
      </n>
      <n v="2347558.64" in="0">
        <tpls c="5">
          <tpl fld="1" item="0"/>
          <tpl fld="2" item="20"/>
          <tpl fld="3" item="8"/>
          <tpl hier="71" item="0"/>
          <tpl fld="4" item="0"/>
        </tpls>
      </n>
      <n v="466127.39999999991" in="0">
        <tpls c="5">
          <tpl fld="1" item="0"/>
          <tpl fld="2" item="24"/>
          <tpl fld="3" item="4"/>
          <tpl hier="71" item="0"/>
          <tpl fld="4" item="0"/>
        </tpls>
      </n>
      <n v="347588.24" in="0">
        <tpls c="5">
          <tpl fld="1" item="0"/>
          <tpl fld="2" item="28"/>
          <tpl fld="3" item="0"/>
          <tpl hier="71" item="0"/>
          <tpl fld="4" item="0"/>
        </tpls>
      </n>
      <m>
        <tpls c="5">
          <tpl fld="1" item="0"/>
          <tpl fld="2" item="0"/>
          <tpl fld="3" item="8"/>
          <tpl hier="71" item="0"/>
          <tpl fld="4" item="1"/>
        </tpls>
      </m>
      <n v="31000" in="0">
        <tpls c="5">
          <tpl fld="1" item="0"/>
          <tpl fld="2" item="3"/>
          <tpl fld="3" item="1"/>
          <tpl hier="71" item="0"/>
          <tpl fld="4" item="1"/>
        </tpls>
      </n>
      <n v="400000" in="0">
        <tpls c="5">
          <tpl fld="1" item="0"/>
          <tpl fld="2" item="5"/>
          <tpl fld="3" item="7"/>
          <tpl hier="71" item="0"/>
          <tpl fld="4" item="1"/>
        </tpls>
      </n>
      <m>
        <tpls c="5">
          <tpl fld="1" item="0"/>
          <tpl fld="2" item="10"/>
          <tpl fld="3" item="6"/>
          <tpl hier="71" item="0"/>
          <tpl fld="4" item="1"/>
        </tpls>
      </m>
      <m>
        <tpls c="5">
          <tpl fld="1" item="0"/>
          <tpl fld="2" item="26"/>
          <tpl fld="3" item="6"/>
          <tpl hier="71" item="0"/>
          <tpl fld="4" item="1"/>
        </tpls>
      </m>
      <n v="1525590.72" in="0">
        <tpls c="5">
          <tpl fld="1" item="0"/>
          <tpl fld="2" item="0"/>
          <tpl fld="3" item="4"/>
          <tpl hier="71" item="0"/>
          <tpl fld="4" item="0"/>
        </tpls>
      </n>
      <n v="3674970.5999999996" in="0">
        <tpls c="5">
          <tpl fld="1" item="0"/>
          <tpl fld="2" item="1"/>
          <tpl fld="3" item="7"/>
          <tpl hier="71" item="0"/>
          <tpl fld="4" item="0"/>
        </tpls>
      </n>
      <n v="8754519.2600000035" in="0">
        <tpls c="5">
          <tpl fld="1" item="0"/>
          <tpl fld="2" item="4"/>
          <tpl fld="3" item="0"/>
          <tpl hier="71" item="0"/>
          <tpl fld="4" item="0"/>
        </tpls>
      </n>
      <n v="9902966.5500000026" in="0">
        <tpls c="5">
          <tpl fld="1" item="0"/>
          <tpl fld="2" item="6"/>
          <tpl fld="3" item="6"/>
          <tpl hier="71" item="0"/>
          <tpl fld="4" item="0"/>
        </tpls>
      </n>
      <n v="120997261.65999988" in="0">
        <tpls c="4">
          <tpl fld="1" item="0"/>
          <tpl fld="2" item="8"/>
          <tpl hier="71" item="0"/>
          <tpl fld="4" item="0"/>
        </tpls>
      </n>
      <n v="7662150.629999999" in="0">
        <tpls c="5">
          <tpl fld="1" item="0"/>
          <tpl fld="2" item="11"/>
          <tpl fld="3" item="5"/>
          <tpl hier="71" item="0"/>
          <tpl fld="4" item="0"/>
        </tpls>
      </n>
      <n v="5990515.4200000018" in="0">
        <tpls c="5">
          <tpl fld="1" item="0"/>
          <tpl fld="2" item="13"/>
          <tpl fld="3" item="11"/>
          <tpl hier="71" item="0"/>
          <tpl fld="4" item="0"/>
        </tpls>
      </n>
      <n v="3314233.79" in="0">
        <tpls c="5">
          <tpl fld="1" item="0"/>
          <tpl fld="2" item="18"/>
          <tpl fld="3" item="10"/>
          <tpl hier="71" item="0"/>
          <tpl fld="4" item="0"/>
        </tpls>
      </n>
      <n v="1759052.72" in="0">
        <tpls c="5">
          <tpl fld="1" item="0"/>
          <tpl fld="2" item="0"/>
          <tpl fld="3" item="8"/>
          <tpl hier="71" item="0"/>
          <tpl fld="4" item="0"/>
        </tpls>
      </n>
      <n v="3613969.48" in="0">
        <tpls c="5">
          <tpl fld="1" item="0"/>
          <tpl fld="2" item="1"/>
          <tpl fld="3" item="11"/>
          <tpl hier="71" item="0"/>
          <tpl fld="4" item="0"/>
        </tpls>
      </n>
      <n v="6774793.4100000001" in="0">
        <tpls c="5">
          <tpl fld="1" item="0"/>
          <tpl fld="2" item="3"/>
          <tpl fld="3" item="1"/>
          <tpl hier="71" item="0"/>
          <tpl fld="4" item="0"/>
        </tpls>
      </n>
      <n v="9070606.3300000038" in="0">
        <tpls c="5">
          <tpl fld="1" item="0"/>
          <tpl fld="2" item="4"/>
          <tpl fld="3" item="4"/>
          <tpl hier="71" item="0"/>
          <tpl fld="4" item="0"/>
        </tpls>
      </n>
      <n v="9942364.4700000044" in="0">
        <tpls c="5">
          <tpl fld="1" item="0"/>
          <tpl fld="2" item="5"/>
          <tpl fld="3" item="7"/>
          <tpl hier="71" item="0"/>
          <tpl fld="4" item="0"/>
        </tpls>
      </n>
      <n v="9729998.2399999984" in="0">
        <tpls c="5">
          <tpl fld="1" item="0"/>
          <tpl fld="2" item="6"/>
          <tpl fld="3" item="10"/>
          <tpl hier="71" item="0"/>
          <tpl fld="4" item="0"/>
        </tpls>
      </n>
      <n v="10165541.220000001" in="0">
        <tpls c="5">
          <tpl fld="1" item="0"/>
          <tpl fld="2" item="8"/>
          <tpl fld="3" item="0"/>
          <tpl hier="71" item="0"/>
          <tpl fld="4" item="0"/>
        </tpls>
      </n>
      <n v="9446154.3400000017" in="0">
        <tpls c="5">
          <tpl fld="1" item="0"/>
          <tpl fld="2" item="9"/>
          <tpl fld="3" item="3"/>
          <tpl hier="71" item="0"/>
          <tpl fld="4" item="0"/>
        </tpls>
      </n>
      <n v="8372244.830000001" in="0">
        <tpls c="5">
          <tpl fld="1" item="0"/>
          <tpl fld="2" item="10"/>
          <tpl fld="3" item="6"/>
          <tpl hier="71" item="0"/>
          <tpl fld="4" item="0"/>
        </tpls>
      </n>
      <n v="7340485.6599999992" in="0">
        <tpls c="5">
          <tpl fld="1" item="0"/>
          <tpl fld="2" item="11"/>
          <tpl fld="3" item="9"/>
          <tpl hier="71" item="0"/>
          <tpl fld="4" item="0"/>
        </tpls>
      </n>
      <n v="82119879.090000018" in="0">
        <tpls c="4">
          <tpl fld="1" item="0"/>
          <tpl fld="2" item="12"/>
          <tpl hier="71" item="0"/>
          <tpl fld="4" item="0"/>
        </tpls>
      </n>
      <n v="5848028.5100000016" in="0">
        <tpls c="5">
          <tpl fld="1" item="0"/>
          <tpl fld="2" item="14"/>
          <tpl fld="3" item="2"/>
          <tpl hier="71" item="0"/>
          <tpl fld="4" item="0"/>
        </tpls>
      </n>
      <n v="5085422.5" in="0">
        <tpls c="5">
          <tpl fld="1" item="0"/>
          <tpl fld="2" item="15"/>
          <tpl fld="3" item="5"/>
          <tpl hier="71" item="0"/>
          <tpl fld="4" item="0"/>
        </tpls>
      </n>
      <n v="4428433.6400000015" in="0">
        <tpls c="5">
          <tpl fld="1" item="0"/>
          <tpl fld="2" item="16"/>
          <tpl fld="3" item="8"/>
          <tpl hier="71" item="0"/>
          <tpl fld="4" item="0"/>
        </tpls>
      </n>
      <n v="3802009.5999999996" in="0">
        <tpls c="5">
          <tpl fld="1" item="0"/>
          <tpl fld="2" item="17"/>
          <tpl fld="3" item="11"/>
          <tpl hier="71" item="0"/>
          <tpl fld="4" item="0"/>
        </tpls>
      </n>
      <n v="3183691.4499999993" in="0">
        <tpls c="5">
          <tpl fld="1" item="0"/>
          <tpl fld="2" item="19"/>
          <tpl fld="3" item="1"/>
          <tpl hier="71" item="0"/>
          <tpl fld="4" item="0"/>
        </tpls>
      </n>
      <n v="2510042.3400000003" in="0">
        <tpls c="5">
          <tpl fld="1" item="0"/>
          <tpl fld="2" item="20"/>
          <tpl fld="3" item="4"/>
          <tpl hier="71" item="0"/>
          <tpl fld="4" item="0"/>
        </tpls>
      </n>
      <n v="1800073.8499999999" in="0">
        <tpls c="5">
          <tpl fld="1" item="0"/>
          <tpl fld="2" item="21"/>
          <tpl fld="3" item="7"/>
          <tpl hier="71" item="0"/>
          <tpl fld="4" item="0"/>
        </tpls>
      </n>
      <n v="1293130.0000000005" in="0">
        <tpls c="5">
          <tpl fld="1" item="0"/>
          <tpl fld="2" item="22"/>
          <tpl fld="3" item="10"/>
          <tpl hier="71" item="0"/>
          <tpl fld="4" item="0"/>
        </tpls>
      </n>
      <n v="486084.31999999983" in="0">
        <tpls c="5">
          <tpl fld="1" item="0"/>
          <tpl fld="2" item="24"/>
          <tpl fld="3" item="0"/>
          <tpl hier="71" item="0"/>
          <tpl fld="4" item="0"/>
        </tpls>
      </n>
      <n v="384697.27999999991" in="0">
        <tpls c="5">
          <tpl fld="1" item="0"/>
          <tpl fld="2" item="25"/>
          <tpl fld="3" item="3"/>
          <tpl hier="71" item="0"/>
          <tpl fld="4" item="0"/>
        </tpls>
      </n>
      <n v="357910.70999999996" in="0">
        <tpls c="5">
          <tpl fld="1" item="0"/>
          <tpl fld="2" item="26"/>
          <tpl fld="3" item="6"/>
          <tpl hier="71" item="0"/>
          <tpl fld="4" item="0"/>
        </tpls>
      </n>
      <n v="349335.0199999999" in="0">
        <tpls c="5">
          <tpl fld="1" item="0"/>
          <tpl fld="2" item="27"/>
          <tpl fld="3" item="9"/>
          <tpl hier="71" item="0"/>
          <tpl fld="4" item="0"/>
        </tpls>
      </n>
      <n v="4139294.8800000018" in="0">
        <tpls c="4">
          <tpl fld="1" item="0"/>
          <tpl fld="2" item="28"/>
          <tpl hier="71" item="0"/>
          <tpl fld="4" item="0"/>
        </tpls>
      </n>
      <n v="333223.2699999999" in="0">
        <tpls c="5">
          <tpl fld="1" item="0"/>
          <tpl fld="2" item="30"/>
          <tpl fld="3" item="2"/>
          <tpl hier="71" item="0"/>
          <tpl fld="4" item="0"/>
        </tpls>
      </n>
      <m>
        <tpls c="5">
          <tpl fld="1" item="0"/>
          <tpl fld="2" item="0"/>
          <tpl fld="3" item="4"/>
          <tpl hier="71" item="0"/>
          <tpl fld="4" item="1"/>
        </tpls>
      </m>
      <m>
        <tpls c="5">
          <tpl fld="1" item="0"/>
          <tpl fld="2" item="1"/>
          <tpl fld="3" item="7"/>
          <tpl hier="71" item="0"/>
          <tpl fld="4" item="1"/>
        </tpls>
      </m>
      <m>
        <tpls c="5">
          <tpl fld="1" item="0"/>
          <tpl fld="2" item="2"/>
          <tpl fld="3" item="10"/>
          <tpl hier="71" item="0"/>
          <tpl fld="4" item="1"/>
        </tpls>
      </m>
      <n v="100000" in="0">
        <tpls c="5">
          <tpl fld="1" item="0"/>
          <tpl fld="2" item="4"/>
          <tpl fld="3" item="0"/>
          <tpl hier="71" item="0"/>
          <tpl fld="4" item="1"/>
        </tpls>
      </n>
      <m>
        <tpls c="5">
          <tpl fld="1" item="0"/>
          <tpl fld="2" item="5"/>
          <tpl fld="3" item="3"/>
          <tpl hier="71" item="0"/>
          <tpl fld="4" item="1"/>
        </tpls>
      </m>
      <m>
        <tpls c="5">
          <tpl fld="1" item="0"/>
          <tpl fld="2" item="6"/>
          <tpl fld="3" item="6"/>
          <tpl hier="71" item="0"/>
          <tpl fld="4" item="1"/>
        </tpls>
      </m>
      <m>
        <tpls c="5">
          <tpl fld="1" item="0"/>
          <tpl fld="2" item="7"/>
          <tpl fld="3" item="9"/>
          <tpl hier="71" item="0"/>
          <tpl fld="4" item="1"/>
        </tpls>
      </m>
      <m>
        <tpls c="4">
          <tpl fld="1" item="0"/>
          <tpl fld="2" item="8"/>
          <tpl hier="71" item="0"/>
          <tpl fld="4" item="1"/>
        </tpls>
      </m>
      <m>
        <tpls c="5">
          <tpl fld="1" item="0"/>
          <tpl fld="2" item="10"/>
          <tpl fld="3" item="2"/>
          <tpl hier="71" item="0"/>
          <tpl fld="4" item="1"/>
        </tpls>
      </m>
      <m>
        <tpls c="5">
          <tpl fld="1" item="0"/>
          <tpl fld="2" item="11"/>
          <tpl fld="3" item="5"/>
          <tpl hier="71" item="0"/>
          <tpl fld="4" item="1"/>
        </tpls>
      </m>
      <m>
        <tpls c="5">
          <tpl fld="1" item="0"/>
          <tpl fld="2" item="12"/>
          <tpl fld="3" item="8"/>
          <tpl hier="71" item="0"/>
          <tpl fld="4" item="1"/>
        </tpls>
      </m>
      <m>
        <tpls c="5">
          <tpl fld="1" item="0"/>
          <tpl fld="2" item="13"/>
          <tpl fld="3" item="11"/>
          <tpl hier="71" item="0"/>
          <tpl fld="4" item="1"/>
        </tpls>
      </m>
      <m>
        <tpls c="5">
          <tpl fld="1" item="0"/>
          <tpl fld="2" item="15"/>
          <tpl fld="3" item="1"/>
          <tpl hier="71" item="0"/>
          <tpl fld="4" item="1"/>
        </tpls>
      </m>
      <m>
        <tpls c="5">
          <tpl fld="1" item="0"/>
          <tpl fld="2" item="16"/>
          <tpl fld="3" item="4"/>
          <tpl hier="71" item="0"/>
          <tpl fld="4" item="1"/>
        </tpls>
      </m>
      <m>
        <tpls c="5">
          <tpl fld="1" item="0"/>
          <tpl fld="2" item="17"/>
          <tpl fld="3" item="7"/>
          <tpl hier="71" item="0"/>
          <tpl fld="4" item="1"/>
        </tpls>
      </m>
      <m>
        <tpls c="5">
          <tpl fld="1" item="0"/>
          <tpl fld="2" item="18"/>
          <tpl fld="3" item="10"/>
          <tpl hier="71" item="0"/>
          <tpl fld="4" item="1"/>
        </tpls>
      </m>
      <m>
        <tpls c="5">
          <tpl fld="1" item="0"/>
          <tpl fld="2" item="20"/>
          <tpl fld="3" item="0"/>
          <tpl hier="71" item="0"/>
          <tpl fld="4" item="1"/>
        </tpls>
      </m>
      <m>
        <tpls c="5">
          <tpl fld="1" item="0"/>
          <tpl fld="2" item="21"/>
          <tpl fld="3" item="3"/>
          <tpl hier="71" item="0"/>
          <tpl fld="4" item="1"/>
        </tpls>
      </m>
      <m>
        <tpls c="5">
          <tpl fld="1" item="0"/>
          <tpl fld="2" item="22"/>
          <tpl fld="3" item="6"/>
          <tpl hier="71" item="0"/>
          <tpl fld="4" item="1"/>
        </tpls>
      </m>
      <m>
        <tpls c="5">
          <tpl fld="1" item="0"/>
          <tpl fld="2" item="23"/>
          <tpl fld="3" item="9"/>
          <tpl hier="71" item="0"/>
          <tpl fld="4" item="1"/>
        </tpls>
      </m>
      <m>
        <tpls c="4">
          <tpl fld="1" item="0"/>
          <tpl fld="2" item="24"/>
          <tpl hier="71" item="0"/>
          <tpl fld="4" item="1"/>
        </tpls>
      </m>
      <m>
        <tpls c="5">
          <tpl fld="1" item="0"/>
          <tpl fld="2" item="26"/>
          <tpl fld="3" item="2"/>
          <tpl hier="71" item="0"/>
          <tpl fld="4" item="1"/>
        </tpls>
      </m>
      <m>
        <tpls c="5">
          <tpl fld="1" item="0"/>
          <tpl fld="2" item="27"/>
          <tpl fld="3" item="5"/>
          <tpl hier="71" item="0"/>
          <tpl fld="4" item="1"/>
        </tpls>
      </m>
      <m>
        <tpls c="5">
          <tpl fld="1" item="0"/>
          <tpl fld="2" item="28"/>
          <tpl fld="3" item="8"/>
          <tpl hier="71" item="0"/>
          <tpl fld="4" item="1"/>
        </tpls>
      </m>
      <m>
        <tpls c="5">
          <tpl fld="1" item="0"/>
          <tpl fld="2" item="29"/>
          <tpl fld="3" item="11"/>
          <tpl hier="71" item="0"/>
          <tpl fld="4" item="1"/>
        </tpls>
      </m>
      <m>
        <tpls c="5">
          <tpl fld="1" item="0"/>
          <tpl fld="2" item="0"/>
          <tpl fld="3" item="0"/>
          <tpl hier="71" item="0"/>
          <tpl fld="4" item="2"/>
        </tpls>
      </m>
      <m>
        <tpls c="5">
          <tpl fld="1" item="0"/>
          <tpl fld="2" item="1"/>
          <tpl fld="3" item="3"/>
          <tpl hier="71" item="0"/>
          <tpl fld="4" item="2"/>
        </tpls>
      </m>
      <m>
        <tpls c="5">
          <tpl fld="1" item="0"/>
          <tpl fld="2" item="2"/>
          <tpl fld="3" item="6"/>
          <tpl hier="71" item="0"/>
          <tpl fld="4" item="2"/>
        </tpls>
      </m>
      <m>
        <tpls c="5">
          <tpl fld="1" item="0"/>
          <tpl fld="2" item="3"/>
          <tpl fld="3" item="9"/>
          <tpl hier="71" item="0"/>
          <tpl fld="4" item="2"/>
        </tpls>
      </m>
      <n v="999.79" in="0">
        <tpls c="4">
          <tpl fld="1" item="0"/>
          <tpl fld="2" item="4"/>
          <tpl hier="71" item="0"/>
          <tpl fld="4" item="2"/>
        </tpls>
      </n>
      <m>
        <tpls c="5">
          <tpl fld="1" item="0"/>
          <tpl fld="2" item="6"/>
          <tpl fld="3" item="2"/>
          <tpl hier="71" item="0"/>
          <tpl fld="4" item="2"/>
        </tpls>
      </m>
      <m>
        <tpls c="5">
          <tpl fld="1" item="0"/>
          <tpl fld="2" item="7"/>
          <tpl fld="3" item="5"/>
          <tpl hier="71" item="0"/>
          <tpl fld="4" item="2"/>
        </tpls>
      </m>
      <m>
        <tpls c="5">
          <tpl fld="1" item="0"/>
          <tpl fld="2" item="8"/>
          <tpl fld="3" item="8"/>
          <tpl hier="71" item="0"/>
          <tpl fld="4" item="2"/>
        </tpls>
      </m>
      <m>
        <tpls c="5">
          <tpl fld="1" item="0"/>
          <tpl fld="2" item="9"/>
          <tpl fld="3" item="11"/>
          <tpl hier="71" item="0"/>
          <tpl fld="4" item="2"/>
        </tpls>
      </m>
      <m>
        <tpls c="5">
          <tpl fld="1" item="0"/>
          <tpl fld="2" item="11"/>
          <tpl fld="3" item="1"/>
          <tpl hier="71" item="0"/>
          <tpl fld="4" item="2"/>
        </tpls>
      </m>
      <m>
        <tpls c="5">
          <tpl fld="1" item="0"/>
          <tpl fld="2" item="12"/>
          <tpl fld="3" item="4"/>
          <tpl hier="71" item="0"/>
          <tpl fld="4" item="2"/>
        </tpls>
      </m>
      <m>
        <tpls c="5">
          <tpl fld="1" item="0"/>
          <tpl fld="2" item="13"/>
          <tpl fld="3" item="7"/>
          <tpl hier="71" item="0"/>
          <tpl fld="4" item="2"/>
        </tpls>
      </m>
      <m>
        <tpls c="5">
          <tpl fld="1" item="0"/>
          <tpl fld="2" item="14"/>
          <tpl fld="3" item="10"/>
          <tpl hier="71" item="0"/>
          <tpl fld="4" item="2"/>
        </tpls>
      </m>
      <m>
        <tpls c="5">
          <tpl fld="1" item="0"/>
          <tpl fld="2" item="16"/>
          <tpl fld="3" item="0"/>
          <tpl hier="71" item="0"/>
          <tpl fld="4" item="2"/>
        </tpls>
      </m>
      <m>
        <tpls c="5">
          <tpl fld="1" item="0"/>
          <tpl fld="2" item="17"/>
          <tpl fld="3" item="3"/>
          <tpl hier="71" item="0"/>
          <tpl fld="4" item="2"/>
        </tpls>
      </m>
      <m>
        <tpls c="5">
          <tpl fld="1" item="0"/>
          <tpl fld="2" item="18"/>
          <tpl fld="3" item="6"/>
          <tpl hier="71" item="0"/>
          <tpl fld="4" item="2"/>
        </tpls>
      </m>
      <m>
        <tpls c="5">
          <tpl fld="1" item="0"/>
          <tpl fld="2" item="19"/>
          <tpl fld="3" item="9"/>
          <tpl hier="71" item="0"/>
          <tpl fld="4" item="2"/>
        </tpls>
      </m>
      <m>
        <tpls c="5">
          <tpl fld="1" item="0"/>
          <tpl fld="2" item="21"/>
          <tpl fld="3" item="1"/>
          <tpl hier="71" item="0"/>
          <tpl fld="4" item="2"/>
        </tpls>
      </m>
      <m>
        <tpls c="5">
          <tpl fld="1" item="0"/>
          <tpl fld="2" item="22"/>
          <tpl fld="3" item="10"/>
          <tpl hier="71" item="0"/>
          <tpl fld="4" item="2"/>
        </tpls>
      </m>
      <m>
        <tpls c="5">
          <tpl fld="1" item="0"/>
          <tpl fld="2" item="24"/>
          <tpl fld="3" item="5"/>
          <tpl hier="71" item="0"/>
          <tpl fld="4" item="2"/>
        </tpls>
      </m>
      <m>
        <tpls c="5">
          <tpl fld="1" item="0"/>
          <tpl fld="2" item="26"/>
          <tpl fld="3" item="0"/>
          <tpl hier="71" item="0"/>
          <tpl fld="4" item="2"/>
        </tpls>
      </m>
      <m>
        <tpls c="5">
          <tpl fld="1" item="0"/>
          <tpl fld="2" item="27"/>
          <tpl fld="3" item="9"/>
          <tpl hier="71" item="0"/>
          <tpl fld="4" item="2"/>
        </tpls>
      </m>
      <m>
        <tpls c="5">
          <tpl fld="1" item="0"/>
          <tpl fld="2" item="29"/>
          <tpl fld="3" item="4"/>
          <tpl hier="71" item="0"/>
          <tpl fld="4" item="2"/>
        </tpls>
      </m>
      <m>
        <tpls c="5">
          <tpl fld="1" item="0"/>
          <tpl fld="2" item="0"/>
          <tpl fld="3" item="8"/>
          <tpl hier="71" item="0"/>
          <tpl fld="4" item="3"/>
        </tpls>
      </m>
      <m>
        <tpls c="5">
          <tpl fld="1" item="0"/>
          <tpl fld="2" item="3"/>
          <tpl fld="3" item="1"/>
          <tpl hier="71" item="0"/>
          <tpl fld="4" item="3"/>
        </tpls>
      </m>
      <m>
        <tpls c="5">
          <tpl fld="1" item="0"/>
          <tpl fld="2" item="5"/>
          <tpl fld="3" item="7"/>
          <tpl hier="71" item="0"/>
          <tpl fld="4" item="3"/>
        </tpls>
      </m>
      <m>
        <tpls c="5">
          <tpl fld="1" item="0"/>
          <tpl fld="2" item="8"/>
          <tpl fld="3" item="0"/>
          <tpl hier="71" item="0"/>
          <tpl fld="4" item="3"/>
        </tpls>
      </m>
      <m>
        <tpls c="5">
          <tpl fld="1" item="0"/>
          <tpl fld="2" item="10"/>
          <tpl fld="3" item="6"/>
          <tpl hier="71" item="0"/>
          <tpl fld="4" item="3"/>
        </tpls>
      </m>
      <m>
        <tpls c="4">
          <tpl fld="1" item="0"/>
          <tpl fld="2" item="12"/>
          <tpl hier="71" item="0"/>
          <tpl fld="4" item="3"/>
        </tpls>
      </m>
      <m>
        <tpls c="5">
          <tpl fld="1" item="0"/>
          <tpl fld="2" item="15"/>
          <tpl fld="3" item="5"/>
          <tpl hier="71" item="0"/>
          <tpl fld="4" item="3"/>
        </tpls>
      </m>
      <m>
        <tpls c="5">
          <tpl fld="1" item="0"/>
          <tpl fld="2" item="18"/>
          <tpl fld="3" item="8"/>
          <tpl hier="71" item="0"/>
          <tpl fld="4" item="3"/>
        </tpls>
      </m>
      <m>
        <tpls c="5">
          <tpl fld="1" item="0"/>
          <tpl fld="2" item="23"/>
          <tpl fld="3" item="7"/>
          <tpl hier="71" item="0"/>
          <tpl fld="4" item="3"/>
        </tpls>
      </m>
      <m>
        <tpls c="5">
          <tpl fld="1" item="0"/>
          <tpl fld="2" item="28"/>
          <tpl fld="3" item="6"/>
          <tpl hier="71" item="0"/>
          <tpl fld="4" item="3"/>
        </tpls>
      </m>
      <n v="6415896.5200000005" in="0">
        <tpls c="5">
          <tpl fld="1" item="0"/>
          <tpl fld="2" item="2"/>
          <tpl fld="3" item="4"/>
          <tpl hier="71" item="0"/>
          <tpl fld="4" item="4"/>
        </tpls>
      </n>
      <n v="9470031.9999999963" in="0">
        <tpls c="5">
          <tpl fld="1" item="0"/>
          <tpl fld="2" item="7"/>
          <tpl fld="3" item="3"/>
          <tpl hier="71" item="0"/>
          <tpl fld="4" item="4"/>
        </tpls>
      </n>
      <n v="6989192.5900000017" in="0">
        <tpls c="5">
          <tpl fld="1" item="0"/>
          <tpl fld="2" item="12"/>
          <tpl fld="3" item="2"/>
          <tpl hier="71" item="0"/>
          <tpl fld="4" item="4"/>
        </tpls>
      </n>
      <n v="4179903.1599999997" in="0">
        <tpls c="5">
          <tpl fld="1" item="0"/>
          <tpl fld="2" item="17"/>
          <tpl fld="3" item="1"/>
          <tpl hier="71" item="0"/>
          <tpl fld="4" item="4"/>
        </tpls>
      </n>
      <n v="1559650.8900000001" in="0">
        <tpls c="5">
          <tpl fld="1" item="0"/>
          <tpl fld="2" item="22"/>
          <tpl fld="3" item="0"/>
          <tpl hier="71" item="0"/>
          <tpl fld="4" item="4"/>
        </tpls>
      </n>
      <n v="4298213.9600000018" in="0">
        <tpls c="4">
          <tpl fld="1" item="0"/>
          <tpl fld="2" item="26"/>
          <tpl hier="71" item="0"/>
          <tpl fld="4" item="4"/>
        </tpls>
      </n>
      <m>
        <tpls c="5">
          <tpl fld="1" item="0"/>
          <tpl fld="2" item="0"/>
          <tpl fld="3" item="10"/>
          <tpl hier="71" item="0"/>
          <tpl fld="4" item="5"/>
        </tpls>
      </m>
      <n v="150.26" in="0">
        <tpls c="5">
          <tpl fld="1" item="0"/>
          <tpl fld="2" item="5"/>
          <tpl fld="3" item="9"/>
          <tpl hier="71" item="0"/>
          <tpl fld="4" item="5"/>
        </tpls>
      </n>
      <n v="5.79" in="0">
        <tpls c="5">
          <tpl fld="1" item="0"/>
          <tpl fld="2" item="10"/>
          <tpl fld="3" item="8"/>
          <tpl hier="71" item="0"/>
          <tpl fld="4" item="5"/>
        </tpls>
      </n>
      <n v="2" in="0">
        <tpls c="5">
          <tpl fld="1" item="0"/>
          <tpl fld="2" item="15"/>
          <tpl fld="3" item="7"/>
          <tpl hier="71" item="0"/>
          <tpl fld="4" item="5"/>
        </tpls>
      </n>
      <n v="2" in="0">
        <tpls c="5">
          <tpl fld="1" item="0"/>
          <tpl fld="2" item="20"/>
          <tpl fld="3" item="6"/>
          <tpl hier="71" item="0"/>
          <tpl fld="4" item="5"/>
        </tpls>
      </n>
      <m>
        <tpls c="5">
          <tpl fld="1" item="0"/>
          <tpl fld="2" item="25"/>
          <tpl fld="3" item="5"/>
          <tpl hier="71" item="0"/>
          <tpl fld="4" item="5"/>
        </tpls>
      </m>
      <m>
        <tpls c="5">
          <tpl fld="1" item="0"/>
          <tpl fld="2" item="30"/>
          <tpl fld="3" item="4"/>
          <tpl hier="71" item="0"/>
          <tpl fld="4" item="5"/>
        </tpls>
      </m>
      <n v="1240000" in="0">
        <tpls c="5">
          <tpl fld="1" item="0"/>
          <tpl fld="2" item="4"/>
          <tpl fld="3" item="2"/>
          <tpl hier="71" item="0"/>
          <tpl fld="4" item="6"/>
        </tpls>
      </n>
      <n v="1240000" in="0">
        <tpls c="5">
          <tpl fld="1" item="0"/>
          <tpl fld="2" item="9"/>
          <tpl fld="3" item="1"/>
          <tpl hier="71" item="0"/>
          <tpl fld="4" item="6"/>
        </tpls>
      </n>
      <m>
        <tpls c="5">
          <tpl fld="1" item="0"/>
          <tpl fld="2" item="14"/>
          <tpl fld="3" item="0"/>
          <tpl hier="71" item="0"/>
          <tpl fld="4" item="6"/>
        </tpls>
      </m>
      <m>
        <tpls c="5">
          <tpl fld="1" item="0"/>
          <tpl fld="2" item="20"/>
          <tpl fld="3" item="4"/>
          <tpl hier="71" item="0"/>
          <tpl fld="4" item="6"/>
        </tpls>
      </m>
      <m>
        <tpls c="5">
          <tpl fld="1" item="0"/>
          <tpl fld="2" item="26"/>
          <tpl fld="3" item="11"/>
          <tpl hier="71" item="0"/>
          <tpl fld="4" item="6"/>
        </tpls>
      </m>
      <m>
        <tpls c="5">
          <tpl fld="1" item="0"/>
          <tpl fld="2" item="2"/>
          <tpl fld="3" item="5"/>
          <tpl hier="71" item="0"/>
          <tpl fld="4" item="7"/>
        </tpls>
      </m>
      <m>
        <tpls c="5">
          <tpl fld="1" item="0"/>
          <tpl fld="2" item="12"/>
          <tpl fld="3" item="3"/>
          <tpl hier="71" item="0"/>
          <tpl fld="4" item="7"/>
        </tpls>
      </m>
      <m>
        <tpls c="5">
          <tpl fld="1" item="0"/>
          <tpl fld="2" item="0"/>
          <tpl fld="3" item="9"/>
          <tpl hier="71" item="0"/>
          <tpl fld="4" item="8"/>
        </tpls>
      </m>
      <m>
        <tpls c="5">
          <tpl fld="1" item="0"/>
          <tpl fld="2" item="21"/>
          <tpl fld="3" item="3"/>
          <tpl hier="71" item="0"/>
          <tpl fld="4" item="8"/>
        </tpls>
      </m>
      <n v="27149.32" in="0">
        <tpls c="5">
          <tpl fld="1" item="0"/>
          <tpl fld="2" item="17"/>
          <tpl fld="3" item="4"/>
          <tpl hier="71" item="0"/>
          <tpl fld="4" item="9"/>
        </tpls>
      </n>
      <m>
        <tpls c="5">
          <tpl fld="1" item="0"/>
          <tpl fld="2" item="2"/>
          <tpl fld="3" item="11"/>
          <tpl hier="71" item="0"/>
          <tpl fld="4" item="10"/>
        </tpls>
      </m>
      <m>
        <tpls c="5">
          <tpl fld="1" item="0"/>
          <tpl fld="2" item="22"/>
          <tpl fld="3" item="7"/>
          <tpl hier="71" item="0"/>
          <tpl fld="4" item="10"/>
        </tpls>
      </m>
      <n v="21122.989999999998" in="0">
        <tpls c="5">
          <tpl fld="1" item="0"/>
          <tpl fld="2" item="18"/>
          <tpl fld="3" item="1"/>
          <tpl hier="71" item="0"/>
          <tpl fld="4" item="11"/>
        </tpls>
      </n>
      <n v="1546663.38" in="0">
        <tpls c="5">
          <tpl fld="1" item="0"/>
          <tpl fld="2" item="0"/>
          <tpl fld="3" item="1"/>
          <tpl hier="71" item="0"/>
          <tpl fld="4" item="0"/>
        </tpls>
      </n>
      <n v="1521983.96" in="0">
        <tpls c="5">
          <tpl fld="1" item="0"/>
          <tpl fld="2" item="0"/>
          <tpl fld="3" item="5"/>
          <tpl hier="71" item="0"/>
          <tpl fld="4" item="0"/>
        </tpls>
      </n>
      <n v="1729695.45" in="0">
        <tpls c="5">
          <tpl fld="1" item="0"/>
          <tpl fld="2" item="0"/>
          <tpl fld="3" item="9"/>
          <tpl hier="71" item="0"/>
          <tpl fld="4" item="0"/>
        </tpls>
      </n>
      <n v="1863022.1600000001" in="0">
        <tpls c="5">
          <tpl fld="1" item="0"/>
          <tpl fld="2" item="1"/>
          <tpl fld="3" item="0"/>
          <tpl hier="71" item="0"/>
          <tpl fld="4" item="0"/>
        </tpls>
      </n>
      <n v="1823857.97" in="0">
        <tpls c="5">
          <tpl fld="1" item="0"/>
          <tpl fld="2" item="1"/>
          <tpl fld="3" item="4"/>
          <tpl hier="71" item="0"/>
          <tpl fld="4" item="0"/>
        </tpls>
      </n>
      <n v="3674268.4299999997" in="0">
        <tpls c="5">
          <tpl fld="1" item="0"/>
          <tpl fld="2" item="1"/>
          <tpl fld="3" item="8"/>
          <tpl hier="71" item="0"/>
          <tpl fld="4" item="0"/>
        </tpls>
      </n>
      <n v="33089772.280000009" in="0">
        <tpls c="4">
          <tpl fld="1" item="0"/>
          <tpl fld="2" item="1"/>
          <tpl hier="71" item="0"/>
          <tpl fld="4" item="0"/>
        </tpls>
      </n>
      <n v="6445192.6600000011" in="0">
        <tpls c="5">
          <tpl fld="1" item="0"/>
          <tpl fld="2" item="2"/>
          <tpl fld="3" item="3"/>
          <tpl hier="71" item="0"/>
          <tpl fld="4" item="0"/>
        </tpls>
      </n>
      <n v="6378171.1800000006" in="0">
        <tpls c="5">
          <tpl fld="1" item="0"/>
          <tpl fld="2" item="2"/>
          <tpl fld="3" item="7"/>
          <tpl hier="71" item="0"/>
          <tpl fld="4" item="0"/>
        </tpls>
      </n>
      <n v="6502916.7999999998" in="0">
        <tpls c="5">
          <tpl fld="1" item="0"/>
          <tpl fld="2" item="2"/>
          <tpl fld="3" item="11"/>
          <tpl hier="71" item="0"/>
          <tpl fld="4" item="0"/>
        </tpls>
      </n>
      <n v="6804725.7400000002" in="0">
        <tpls c="5">
          <tpl fld="1" item="0"/>
          <tpl fld="2" item="3"/>
          <tpl fld="3" item="2"/>
          <tpl hier="71" item="0"/>
          <tpl fld="4" item="0"/>
        </tpls>
      </n>
      <n v="7354728.919999999" in="0">
        <tpls c="5">
          <tpl fld="1" item="0"/>
          <tpl fld="2" item="3"/>
          <tpl fld="3" item="6"/>
          <tpl hier="71" item="0"/>
          <tpl fld="4" item="0"/>
        </tpls>
      </n>
      <n v="8569110.6599999964" in="0">
        <tpls c="5">
          <tpl fld="1" item="0"/>
          <tpl fld="2" item="3"/>
          <tpl fld="3" item="10"/>
          <tpl hier="71" item="0"/>
          <tpl fld="4" item="0"/>
        </tpls>
      </n>
      <n v="8946480.5200000014" in="0">
        <tpls c="5">
          <tpl fld="1" item="0"/>
          <tpl fld="2" item="4"/>
          <tpl fld="3" item="1"/>
          <tpl hier="71" item="0"/>
          <tpl fld="4" item="0"/>
        </tpls>
      </n>
      <n v="9151430.1700000018" in="0">
        <tpls c="5">
          <tpl fld="1" item="0"/>
          <tpl fld="2" item="4"/>
          <tpl fld="3" item="5"/>
          <tpl hier="71" item="0"/>
          <tpl fld="4" item="0"/>
        </tpls>
      </n>
      <n v="9227354.6100000031" in="0">
        <tpls c="5">
          <tpl fld="1" item="0"/>
          <tpl fld="2" item="4"/>
          <tpl fld="3" item="9"/>
          <tpl hier="71" item="0"/>
          <tpl fld="4" item="0"/>
        </tpls>
      </n>
      <n v="9081651.8600000013" in="0">
        <tpls c="5">
          <tpl fld="1" item="0"/>
          <tpl fld="2" item="5"/>
          <tpl fld="3" item="0"/>
          <tpl hier="71" item="0"/>
          <tpl fld="4" item="0"/>
        </tpls>
      </n>
      <n v="8910993.9500000011" in="0">
        <tpls c="5">
          <tpl fld="1" item="0"/>
          <tpl fld="2" item="5"/>
          <tpl fld="3" item="4"/>
          <tpl hier="71" item="0"/>
          <tpl fld="4" item="0"/>
        </tpls>
      </n>
      <n v="9230982.3100000005" in="0">
        <tpls c="5">
          <tpl fld="1" item="0"/>
          <tpl fld="2" item="5"/>
          <tpl fld="3" item="8"/>
          <tpl hier="71" item="0"/>
          <tpl fld="4" item="0"/>
        </tpls>
      </n>
      <n v="109875636.57000007" in="0">
        <tpls c="4">
          <tpl fld="1" item="0"/>
          <tpl fld="2" item="5"/>
          <tpl hier="71" item="0"/>
          <tpl fld="4" item="0"/>
        </tpls>
      </n>
      <n v="9655352.7299999986" in="0">
        <tpls c="5">
          <tpl fld="1" item="0"/>
          <tpl fld="2" item="6"/>
          <tpl fld="3" item="3"/>
          <tpl hier="71" item="0"/>
          <tpl fld="4" item="0"/>
        </tpls>
      </n>
      <n v="9872730.5700000003" in="0">
        <tpls c="5">
          <tpl fld="1" item="0"/>
          <tpl fld="2" item="6"/>
          <tpl fld="3" item="7"/>
          <tpl hier="71" item="0"/>
          <tpl fld="4" item="0"/>
        </tpls>
      </n>
      <n v="9696319.6899999958" in="0">
        <tpls c="5">
          <tpl fld="1" item="0"/>
          <tpl fld="2" item="6"/>
          <tpl fld="3" item="11"/>
          <tpl hier="71" item="0"/>
          <tpl fld="4" item="0"/>
        </tpls>
      </n>
      <n v="9622551.5199999977" in="0">
        <tpls c="5">
          <tpl fld="1" item="0"/>
          <tpl fld="2" item="7"/>
          <tpl fld="3" item="2"/>
          <tpl hier="71" item="0"/>
          <tpl fld="4" item="0"/>
        </tpls>
      </n>
      <n v="10476696.220000001" in="0">
        <tpls c="5">
          <tpl fld="1" item="0"/>
          <tpl fld="2" item="7"/>
          <tpl fld="3" item="6"/>
          <tpl hier="71" item="0"/>
          <tpl fld="4" item="0"/>
        </tpls>
      </n>
      <n v="10259482.670000002" in="0">
        <tpls c="5">
          <tpl fld="1" item="0"/>
          <tpl fld="2" item="7"/>
          <tpl fld="3" item="10"/>
          <tpl hier="71" item="0"/>
          <tpl fld="4" item="0"/>
        </tpls>
      </n>
      <n v="10227319.899999999" in="0">
        <tpls c="5">
          <tpl fld="1" item="0"/>
          <tpl fld="2" item="8"/>
          <tpl fld="3" item="1"/>
          <tpl hier="71" item="0"/>
          <tpl fld="4" item="0"/>
        </tpls>
      </n>
      <n v="10148259.15" in="0">
        <tpls c="5">
          <tpl fld="1" item="0"/>
          <tpl fld="2" item="8"/>
          <tpl fld="3" item="5"/>
          <tpl hier="71" item="0"/>
          <tpl fld="4" item="0"/>
        </tpls>
      </n>
      <n v="9949063.2599999998" in="0">
        <tpls c="5">
          <tpl fld="1" item="0"/>
          <tpl fld="2" item="8"/>
          <tpl fld="3" item="9"/>
          <tpl hier="71" item="0"/>
          <tpl fld="4" item="0"/>
        </tpls>
      </n>
      <n v="9731460.6499999985" in="0">
        <tpls c="5">
          <tpl fld="1" item="0"/>
          <tpl fld="2" item="9"/>
          <tpl fld="3" item="0"/>
          <tpl hier="71" item="0"/>
          <tpl fld="4" item="0"/>
        </tpls>
      </n>
      <n v="9394466.6000000034" in="0">
        <tpls c="5">
          <tpl fld="1" item="0"/>
          <tpl fld="2" item="9"/>
          <tpl fld="3" item="4"/>
          <tpl hier="71" item="0"/>
          <tpl fld="4" item="0"/>
        </tpls>
      </n>
      <n v="9123578.0200000014" in="0">
        <tpls c="5">
          <tpl fld="1" item="0"/>
          <tpl fld="2" item="9"/>
          <tpl fld="3" item="8"/>
          <tpl hier="71" item="0"/>
          <tpl fld="4" item="0"/>
        </tpls>
      </n>
      <n v="111487320.71999989" in="0">
        <tpls c="4">
          <tpl fld="1" item="0"/>
          <tpl fld="2" item="9"/>
          <tpl hier="71" item="0"/>
          <tpl fld="4" item="0"/>
        </tpls>
      </n>
      <n v="8581675.3900000006" in="0">
        <tpls c="5">
          <tpl fld="1" item="0"/>
          <tpl fld="2" item="10"/>
          <tpl fld="3" item="3"/>
          <tpl hier="71" item="0"/>
          <tpl fld="4" item="0"/>
        </tpls>
      </n>
      <n v="8324951.4600000009" in="0">
        <tpls c="5">
          <tpl fld="1" item="0"/>
          <tpl fld="2" item="10"/>
          <tpl fld="3" item="7"/>
          <tpl hier="71" item="0"/>
          <tpl fld="4" item="0"/>
        </tpls>
      </n>
      <n v="8073229.3800000018" in="0">
        <tpls c="5">
          <tpl fld="1" item="0"/>
          <tpl fld="2" item="10"/>
          <tpl fld="3" item="11"/>
          <tpl hier="71" item="0"/>
          <tpl fld="4" item="0"/>
        </tpls>
      </n>
      <n v="7868368.3200000003" in="0">
        <tpls c="5">
          <tpl fld="1" item="0"/>
          <tpl fld="2" item="11"/>
          <tpl fld="3" item="2"/>
          <tpl hier="71" item="0"/>
          <tpl fld="4" item="0"/>
        </tpls>
      </n>
      <n v="7547642.25" in="0">
        <tpls c="5">
          <tpl fld="1" item="0"/>
          <tpl fld="2" item="11"/>
          <tpl fld="3" item="6"/>
          <tpl hier="71" item="0"/>
          <tpl fld="4" item="0"/>
        </tpls>
      </n>
      <n v="7294363.1599999983" in="0">
        <tpls c="5">
          <tpl fld="1" item="0"/>
          <tpl fld="2" item="11"/>
          <tpl fld="3" item="10"/>
          <tpl hier="71" item="0"/>
          <tpl fld="4" item="0"/>
        </tpls>
      </n>
      <n v="7110985.29" in="0">
        <tpls c="5">
          <tpl fld="1" item="0"/>
          <tpl fld="2" item="12"/>
          <tpl fld="3" item="1"/>
          <tpl hier="71" item="0"/>
          <tpl fld="4" item="0"/>
        </tpls>
      </n>
      <n v="6858045.1000000006" in="0">
        <tpls c="5">
          <tpl fld="1" item="0"/>
          <tpl fld="2" item="12"/>
          <tpl fld="3" item="5"/>
          <tpl hier="71" item="0"/>
          <tpl fld="4" item="0"/>
        </tpls>
      </n>
      <n v="6613742.4000000004" in="0">
        <tpls c="5">
          <tpl fld="1" item="0"/>
          <tpl fld="2" item="12"/>
          <tpl fld="3" item="9"/>
          <tpl hier="71" item="0"/>
          <tpl fld="4" item="0"/>
        </tpls>
      </n>
      <n v="6466640.6700000009" in="0">
        <tpls c="5">
          <tpl fld="1" item="0"/>
          <tpl fld="2" item="13"/>
          <tpl fld="3" item="0"/>
          <tpl hier="71" item="0"/>
          <tpl fld="4" item="0"/>
        </tpls>
      </n>
      <n v="6298479.8500000015" in="0">
        <tpls c="5">
          <tpl fld="1" item="0"/>
          <tpl fld="2" item="13"/>
          <tpl fld="3" item="4"/>
          <tpl hier="71" item="0"/>
          <tpl fld="4" item="0"/>
        </tpls>
      </n>
      <n v="6131600.9800000004" in="0">
        <tpls c="5">
          <tpl fld="1" item="0"/>
          <tpl fld="2" item="13"/>
          <tpl fld="3" item="8"/>
          <tpl hier="71" item="0"/>
          <tpl fld="4" item="0"/>
        </tpls>
      </n>
      <n v="74730930.119999975" in="0">
        <tpls c="4">
          <tpl fld="1" item="0"/>
          <tpl fld="2" item="13"/>
          <tpl hier="71" item="0"/>
          <tpl fld="4" item="0"/>
        </tpls>
      </n>
      <n v="5761287.6500000013" in="0">
        <tpls c="5">
          <tpl fld="1" item="0"/>
          <tpl fld="2" item="14"/>
          <tpl fld="3" item="3"/>
          <tpl hier="71" item="0"/>
          <tpl fld="4" item="0"/>
        </tpls>
      </n>
      <n v="5502732.5700000022" in="0">
        <tpls c="5">
          <tpl fld="1" item="0"/>
          <tpl fld="2" item="14"/>
          <tpl fld="3" item="7"/>
          <tpl hier="71" item="0"/>
          <tpl fld="4" item="0"/>
        </tpls>
      </n>
      <n v="5348578.3400000008" in="0">
        <tpls c="5">
          <tpl fld="1" item="0"/>
          <tpl fld="2" item="14"/>
          <tpl fld="3" item="11"/>
          <tpl hier="71" item="0"/>
          <tpl fld="4" item="0"/>
        </tpls>
      </n>
      <n v="5216261.8800000008" in="0">
        <tpls c="5">
          <tpl fld="1" item="0"/>
          <tpl fld="2" item="15"/>
          <tpl fld="3" item="2"/>
          <tpl hier="71" item="0"/>
          <tpl fld="4" item="0"/>
        </tpls>
      </n>
      <n v="5000764.6900000013" in="0">
        <tpls c="5">
          <tpl fld="1" item="0"/>
          <tpl fld="2" item="15"/>
          <tpl fld="3" item="6"/>
          <tpl hier="71" item="0"/>
          <tpl fld="4" item="0"/>
        </tpls>
      </n>
      <n v="4842369.330000001" in="0">
        <tpls c="5">
          <tpl fld="1" item="0"/>
          <tpl fld="2" item="15"/>
          <tpl fld="3" item="10"/>
          <tpl hier="71" item="0"/>
          <tpl fld="4" item="0"/>
        </tpls>
      </n>
      <n v="4713306.2400000012" in="0">
        <tpls c="5">
          <tpl fld="1" item="0"/>
          <tpl fld="2" item="16"/>
          <tpl fld="3" item="1"/>
          <tpl hier="71" item="0"/>
          <tpl fld="4" item="0"/>
        </tpls>
      </n>
      <n v="4560325.1300000008" in="0">
        <tpls c="5">
          <tpl fld="1" item="0"/>
          <tpl fld="2" item="16"/>
          <tpl fld="3" item="5"/>
          <tpl hier="71" item="0"/>
          <tpl fld="4" item="0"/>
        </tpls>
      </n>
      <n v="4343315.040000001" in="0">
        <tpls c="5">
          <tpl fld="1" item="0"/>
          <tpl fld="2" item="16"/>
          <tpl fld="3" item="9"/>
          <tpl hier="71" item="0"/>
          <tpl fld="4" item="0"/>
        </tpls>
      </n>
      <n v="4220344.370000001" in="0">
        <tpls c="5">
          <tpl fld="1" item="0"/>
          <tpl fld="2" item="17"/>
          <tpl fld="3" item="0"/>
          <tpl hier="71" item="0"/>
          <tpl fld="4" item="0"/>
        </tpls>
      </n>
      <n v="4075706.8499999992" in="0">
        <tpls c="5">
          <tpl fld="1" item="0"/>
          <tpl fld="2" item="17"/>
          <tpl fld="3" item="4"/>
          <tpl hier="71" item="0"/>
          <tpl fld="4" item="0"/>
        </tpls>
      </n>
      <n v="3929279.09" in="0">
        <tpls c="5">
          <tpl fld="1" item="0"/>
          <tpl fld="2" item="17"/>
          <tpl fld="3" item="8"/>
          <tpl hier="71" item="0"/>
          <tpl fld="4" item="0"/>
        </tpls>
      </n>
      <n v="48145945.550000004" in="0">
        <tpls c="4">
          <tpl fld="1" item="0"/>
          <tpl fld="2" item="17"/>
          <tpl hier="71" item="0"/>
          <tpl fld="4" item="0"/>
        </tpls>
      </n>
      <n v="3592511.2199999997" in="0">
        <tpls c="5">
          <tpl fld="1" item="0"/>
          <tpl fld="2" item="18"/>
          <tpl fld="3" item="3"/>
          <tpl hier="71" item="0"/>
          <tpl fld="4" item="0"/>
        </tpls>
      </n>
      <n v="3443411.85" in="0">
        <tpls c="5">
          <tpl fld="1" item="0"/>
          <tpl fld="2" item="18"/>
          <tpl fld="3" item="7"/>
          <tpl hier="71" item="0"/>
          <tpl fld="4" item="0"/>
        </tpls>
      </n>
      <n v="3292433.9" in="0">
        <tpls c="5">
          <tpl fld="1" item="0"/>
          <tpl fld="2" item="18"/>
          <tpl fld="3" item="11"/>
          <tpl hier="71" item="0"/>
          <tpl fld="4" item="0"/>
        </tpls>
      </n>
      <n v="3161663.74" in="0">
        <tpls c="5">
          <tpl fld="1" item="0"/>
          <tpl fld="2" item="19"/>
          <tpl fld="3" item="2"/>
          <tpl hier="71" item="0"/>
          <tpl fld="4" item="0"/>
        </tpls>
      </n>
      <n v="2940885.53" in="0">
        <tpls c="5">
          <tpl fld="1" item="0"/>
          <tpl fld="2" item="19"/>
          <tpl fld="3" item="6"/>
          <tpl hier="71" item="0"/>
          <tpl fld="4" item="0"/>
        </tpls>
      </n>
      <n v="2783753.8699999996" in="0">
        <tpls c="5">
          <tpl fld="1" item="0"/>
          <tpl fld="2" item="19"/>
          <tpl fld="3" item="10"/>
          <tpl hier="71" item="0"/>
          <tpl fld="4" item="0"/>
        </tpls>
      </n>
      <n v="2647614.62" in="0">
        <tpls c="5">
          <tpl fld="1" item="0"/>
          <tpl fld="2" item="20"/>
          <tpl fld="3" item="1"/>
          <tpl hier="71" item="0"/>
          <tpl fld="4" item="0"/>
        </tpls>
      </n>
      <n v="2486828.2399999998" in="0">
        <tpls c="5">
          <tpl fld="1" item="0"/>
          <tpl fld="2" item="20"/>
          <tpl fld="3" item="5"/>
          <tpl hier="71" item="0"/>
          <tpl fld="4" item="0"/>
        </tpls>
      </n>
      <n v="2254148.7199999997" in="0">
        <tpls c="5">
          <tpl fld="1" item="0"/>
          <tpl fld="2" item="20"/>
          <tpl fld="3" item="9"/>
          <tpl hier="71" item="0"/>
          <tpl fld="4" item="0"/>
        </tpls>
      </n>
      <n v="2112415.5099999998" in="0">
        <tpls c="5">
          <tpl fld="1" item="0"/>
          <tpl fld="2" item="21"/>
          <tpl fld="3" item="0"/>
          <tpl hier="71" item="0"/>
          <tpl fld="4" item="0"/>
        </tpls>
      </n>
      <n v="1945066.07" in="0">
        <tpls c="5">
          <tpl fld="1" item="0"/>
          <tpl fld="2" item="21"/>
          <tpl fld="3" item="4"/>
          <tpl hier="71" item="0"/>
          <tpl fld="4" item="0"/>
        </tpls>
      </n>
      <n v="1775608.58" in="0">
        <tpls c="5">
          <tpl fld="1" item="0"/>
          <tpl fld="2" item="21"/>
          <tpl fld="3" item="8"/>
          <tpl hier="71" item="0"/>
          <tpl fld="4" item="0"/>
        </tpls>
      </n>
      <n v="22461349.140000001" in="0">
        <tpls c="4">
          <tpl fld="1" item="0"/>
          <tpl fld="2" item="21"/>
          <tpl hier="71" item="0"/>
          <tpl fld="4" item="0"/>
        </tpls>
      </n>
      <n v="1494458.8200000003" in="0">
        <tpls c="5">
          <tpl fld="1" item="0"/>
          <tpl fld="2" item="22"/>
          <tpl fld="3" item="3"/>
          <tpl hier="71" item="0"/>
          <tpl fld="4" item="0"/>
        </tpls>
      </n>
      <n v="1382686.97" in="0">
        <tpls c="5">
          <tpl fld="1" item="0"/>
          <tpl fld="2" item="22"/>
          <tpl fld="3" item="7"/>
          <tpl hier="71" item="0"/>
          <tpl fld="4" item="0"/>
        </tpls>
      </n>
      <n v="1269454.8700000006" in="0">
        <tpls c="5">
          <tpl fld="1" item="0"/>
          <tpl fld="2" item="22"/>
          <tpl fld="3" item="11"/>
          <tpl hier="71" item="0"/>
          <tpl fld="4" item="0"/>
        </tpls>
      </n>
      <n v="1179375.0200000003" in="0">
        <tpls c="5">
          <tpl fld="1" item="0"/>
          <tpl fld="2" item="23"/>
          <tpl fld="3" item="2"/>
          <tpl hier="71" item="0"/>
          <tpl fld="4" item="0"/>
        </tpls>
      </n>
      <n v="1050264.79" in="0">
        <tpls c="5">
          <tpl fld="1" item="0"/>
          <tpl fld="2" item="23"/>
          <tpl fld="3" item="6"/>
          <tpl hier="71" item="0"/>
          <tpl fld="4" item="0"/>
        </tpls>
      </n>
      <n v="953671.17000000016" in="0">
        <tpls c="5">
          <tpl fld="1" item="0"/>
          <tpl fld="2" item="23"/>
          <tpl fld="3" item="10"/>
          <tpl hier="71" item="0"/>
          <tpl fld="4" item="0"/>
        </tpls>
      </n>
      <n v="486084.31999999983" in="0">
        <tpls c="5">
          <tpl fld="1" item="0"/>
          <tpl fld="2" item="24"/>
          <tpl fld="3" item="1"/>
          <tpl hier="71" item="0"/>
          <tpl fld="4" item="0"/>
        </tpls>
      </n>
      <n v="466127.39999999991" in="0">
        <tpls c="5">
          <tpl fld="1" item="0"/>
          <tpl fld="2" item="24"/>
          <tpl fld="3" item="5"/>
          <tpl hier="71" item="0"/>
          <tpl fld="4" item="0"/>
        </tpls>
      </n>
      <n v="425735.37999999989" in="0">
        <tpls c="5">
          <tpl fld="1" item="0"/>
          <tpl fld="2" item="24"/>
          <tpl fld="3" item="9"/>
          <tpl hier="71" item="0"/>
          <tpl fld="4" item="0"/>
        </tpls>
      </n>
      <n v="405297.72999999986" in="0">
        <tpls c="5">
          <tpl fld="1" item="0"/>
          <tpl fld="2" item="25"/>
          <tpl fld="3" item="0"/>
          <tpl hier="71" item="0"/>
          <tpl fld="4" item="0"/>
        </tpls>
      </n>
      <n v="384697.27999999991" in="0">
        <tpls c="5">
          <tpl fld="1" item="0"/>
          <tpl fld="2" item="25"/>
          <tpl fld="3" item="4"/>
          <tpl hier="71" item="0"/>
          <tpl fld="4" item="0"/>
        </tpls>
      </n>
      <n v="364585.22" in="0">
        <tpls c="5">
          <tpl fld="1" item="0"/>
          <tpl fld="2" item="25"/>
          <tpl fld="3" item="8"/>
          <tpl hier="71" item="0"/>
          <tpl fld="4" item="0"/>
        </tpls>
      </n>
      <n v="4552536.240000003" in="0">
        <tpls c="4">
          <tpl fld="1" item="0"/>
          <tpl fld="2" item="25"/>
          <tpl hier="71" item="0"/>
          <tpl fld="4" item="0"/>
        </tpls>
      </n>
      <n v="359594.64999999991" in="0">
        <tpls c="5">
          <tpl fld="1" item="0"/>
          <tpl fld="2" item="26"/>
          <tpl fld="3" item="3"/>
          <tpl hier="71" item="0"/>
          <tpl fld="4" item="0"/>
        </tpls>
      </n>
      <n v="357910.70999999996" in="0">
        <tpls c="5">
          <tpl fld="1" item="0"/>
          <tpl fld="2" item="26"/>
          <tpl fld="3" item="7"/>
          <tpl hier="71" item="0"/>
          <tpl fld="4" item="0"/>
        </tpls>
      </n>
      <n v="356216.45999999996" in="0">
        <tpls c="5">
          <tpl fld="1" item="0"/>
          <tpl fld="2" item="26"/>
          <tpl fld="3" item="11"/>
          <tpl hier="71" item="0"/>
          <tpl fld="4" item="0"/>
        </tpls>
      </n>
      <n v="354511.81999999995" in="0">
        <tpls c="5">
          <tpl fld="1" item="0"/>
          <tpl fld="2" item="27"/>
          <tpl fld="3" item="2"/>
          <tpl hier="71" item="0"/>
          <tpl fld="4" item="0"/>
        </tpls>
      </n>
      <n v="351071.16999999993" in="0">
        <tpls c="5">
          <tpl fld="1" item="0"/>
          <tpl fld="2" item="27"/>
          <tpl fld="3" item="6"/>
          <tpl hier="71" item="0"/>
          <tpl fld="4" item="0"/>
        </tpls>
      </n>
      <n v="349335.0199999999" in="0">
        <tpls c="5">
          <tpl fld="1" item="0"/>
          <tpl fld="2" item="27"/>
          <tpl fld="3" item="10"/>
          <tpl hier="71" item="0"/>
          <tpl fld="4" item="0"/>
        </tpls>
      </n>
      <n v="347588.24" in="0">
        <tpls c="5">
          <tpl fld="1" item="0"/>
          <tpl fld="2" item="28"/>
          <tpl fld="3" item="1"/>
          <tpl hier="71" item="0"/>
          <tpl fld="4" item="0"/>
        </tpls>
      </n>
      <n v="345830.76" in="0">
        <tpls c="5">
          <tpl fld="1" item="0"/>
          <tpl fld="2" item="28"/>
          <tpl fld="3" item="5"/>
          <tpl hier="71" item="0"/>
          <tpl fld="4" item="0"/>
        </tpls>
      </n>
      <n v="342283.43999999994" in="0">
        <tpls c="5">
          <tpl fld="1" item="0"/>
          <tpl fld="2" item="28"/>
          <tpl fld="3" item="9"/>
          <tpl hier="71" item="0"/>
          <tpl fld="4" item="0"/>
        </tpls>
      </n>
      <n v="340493.47" in="0">
        <tpls c="5">
          <tpl fld="1" item="0"/>
          <tpl fld="2" item="29"/>
          <tpl fld="3" item="0"/>
          <tpl hier="71" item="0"/>
          <tpl fld="4" item="0"/>
        </tpls>
      </n>
      <n v="338692.52999999991" in="0">
        <tpls c="5">
          <tpl fld="1" item="0"/>
          <tpl fld="2" item="29"/>
          <tpl fld="3" item="4"/>
          <tpl hier="71" item="0"/>
          <tpl fld="4" item="0"/>
        </tpls>
      </n>
      <n v="336880.55999999994" in="0">
        <tpls c="5">
          <tpl fld="1" item="0"/>
          <tpl fld="2" item="29"/>
          <tpl fld="3" item="8"/>
          <tpl hier="71" item="0"/>
          <tpl fld="4" item="0"/>
        </tpls>
      </n>
      <n v="4053372.1800000006" in="0">
        <tpls c="4">
          <tpl fld="1" item="0"/>
          <tpl fld="2" item="29"/>
          <tpl hier="71" item="0"/>
          <tpl fld="4" item="0"/>
        </tpls>
      </n>
      <n v="331377.79999999993" in="0">
        <tpls c="5">
          <tpl fld="1" item="0"/>
          <tpl fld="2" item="30"/>
          <tpl fld="3" item="3"/>
          <tpl hier="71" item="0"/>
          <tpl fld="4" item="0"/>
        </tpls>
      </n>
      <n v="329521.02999999991" in="0">
        <tpls c="5">
          <tpl fld="1" item="0"/>
          <tpl fld="2" item="30"/>
          <tpl fld="3" item="7"/>
          <tpl hier="71" item="0"/>
          <tpl fld="4" item="0"/>
        </tpls>
      </n>
      <n v="327652.8899999999" in="0">
        <tpls c="5">
          <tpl fld="1" item="0"/>
          <tpl fld="2" item="30"/>
          <tpl fld="3" item="11"/>
          <tpl hier="71" item="0"/>
          <tpl fld="4" item="0"/>
        </tpls>
      </n>
      <m>
        <tpls c="5">
          <tpl fld="1" item="0"/>
          <tpl fld="2" item="0"/>
          <tpl fld="3" item="1"/>
          <tpl hier="71" item="0"/>
          <tpl fld="4" item="1"/>
        </tpls>
      </m>
      <m>
        <tpls c="5">
          <tpl fld="1" item="0"/>
          <tpl fld="2" item="0"/>
          <tpl fld="3" item="5"/>
          <tpl hier="71" item="0"/>
          <tpl fld="4" item="1"/>
        </tpls>
      </m>
      <m>
        <tpls c="5">
          <tpl fld="1" item="0"/>
          <tpl fld="2" item="0"/>
          <tpl fld="3" item="9"/>
          <tpl hier="71" item="0"/>
          <tpl fld="4" item="1"/>
        </tpls>
      </m>
      <m>
        <tpls c="5">
          <tpl fld="1" item="0"/>
          <tpl fld="2" item="1"/>
          <tpl fld="3" item="0"/>
          <tpl hier="71" item="0"/>
          <tpl fld="4" item="1"/>
        </tpls>
      </m>
      <m>
        <tpls c="5">
          <tpl fld="1" item="0"/>
          <tpl fld="2" item="1"/>
          <tpl fld="3" item="4"/>
          <tpl hier="71" item="0"/>
          <tpl fld="4" item="1"/>
        </tpls>
      </m>
      <m>
        <tpls c="5">
          <tpl fld="1" item="0"/>
          <tpl fld="2" item="1"/>
          <tpl fld="3" item="8"/>
          <tpl hier="71" item="0"/>
          <tpl fld="4" item="1"/>
        </tpls>
      </m>
      <m>
        <tpls c="4">
          <tpl fld="1" item="0"/>
          <tpl fld="2" item="1"/>
          <tpl hier="71" item="0"/>
          <tpl fld="4" item="1"/>
        </tpls>
      </m>
      <m>
        <tpls c="5">
          <tpl fld="1" item="0"/>
          <tpl fld="2" item="2"/>
          <tpl fld="3" item="3"/>
          <tpl hier="71" item="0"/>
          <tpl fld="4" item="1"/>
        </tpls>
      </m>
      <m>
        <tpls c="5">
          <tpl fld="1" item="0"/>
          <tpl fld="2" item="2"/>
          <tpl fld="3" item="7"/>
          <tpl hier="71" item="0"/>
          <tpl fld="4" item="1"/>
        </tpls>
      </m>
      <n v="117000" in="0">
        <tpls c="5">
          <tpl fld="1" item="0"/>
          <tpl fld="2" item="2"/>
          <tpl fld="3" item="11"/>
          <tpl hier="71" item="0"/>
          <tpl fld="4" item="1"/>
        </tpls>
      </n>
      <n v="155000" in="0">
        <tpls c="5">
          <tpl fld="1" item="0"/>
          <tpl fld="2" item="3"/>
          <tpl fld="3" item="2"/>
          <tpl hier="71" item="0"/>
          <tpl fld="4" item="1"/>
        </tpls>
      </n>
      <n v="430000" in="0">
        <tpls c="5">
          <tpl fld="1" item="0"/>
          <tpl fld="2" item="3"/>
          <tpl fld="3" item="6"/>
          <tpl hier="71" item="0"/>
          <tpl fld="4" item="1"/>
        </tpls>
      </n>
      <m>
        <tpls c="5">
          <tpl fld="1" item="0"/>
          <tpl fld="2" item="3"/>
          <tpl fld="3" item="10"/>
          <tpl hier="71" item="0"/>
          <tpl fld="4" item="1"/>
        </tpls>
      </m>
      <m>
        <tpls c="5">
          <tpl fld="1" item="0"/>
          <tpl fld="2" item="4"/>
          <tpl fld="3" item="1"/>
          <tpl hier="71" item="0"/>
          <tpl fld="4" item="1"/>
        </tpls>
      </m>
      <n v="93000" in="0">
        <tpls c="5">
          <tpl fld="1" item="0"/>
          <tpl fld="2" item="4"/>
          <tpl fld="3" item="5"/>
          <tpl hier="71" item="0"/>
          <tpl fld="4" item="1"/>
        </tpls>
      </n>
      <m>
        <tpls c="5">
          <tpl fld="1" item="0"/>
          <tpl fld="2" item="4"/>
          <tpl fld="3" item="9"/>
          <tpl hier="71" item="0"/>
          <tpl fld="4" item="1"/>
        </tpls>
      </m>
      <m>
        <tpls c="5">
          <tpl fld="1" item="0"/>
          <tpl fld="2" item="5"/>
          <tpl fld="3" item="0"/>
          <tpl hier="71" item="0"/>
          <tpl fld="4" item="1"/>
        </tpls>
      </m>
      <m>
        <tpls c="5">
          <tpl fld="1" item="0"/>
          <tpl fld="2" item="5"/>
          <tpl fld="3" item="4"/>
          <tpl hier="71" item="0"/>
          <tpl fld="4" item="1"/>
        </tpls>
      </m>
      <m>
        <tpls c="5">
          <tpl fld="1" item="0"/>
          <tpl fld="2" item="5"/>
          <tpl fld="3" item="8"/>
          <tpl hier="71" item="0"/>
          <tpl fld="4" item="1"/>
        </tpls>
      </m>
      <n v="800000" in="0">
        <tpls c="4">
          <tpl fld="1" item="0"/>
          <tpl fld="2" item="5"/>
          <tpl hier="71" item="0"/>
          <tpl fld="4" item="1"/>
        </tpls>
      </n>
      <m>
        <tpls c="5">
          <tpl fld="1" item="0"/>
          <tpl fld="2" item="6"/>
          <tpl fld="3" item="3"/>
          <tpl hier="71" item="0"/>
          <tpl fld="4" item="1"/>
        </tpls>
      </m>
      <m>
        <tpls c="5">
          <tpl fld="1" item="0"/>
          <tpl fld="2" item="6"/>
          <tpl fld="3" item="7"/>
          <tpl hier="71" item="0"/>
          <tpl fld="4" item="1"/>
        </tpls>
      </m>
      <m>
        <tpls c="5">
          <tpl fld="1" item="0"/>
          <tpl fld="2" item="6"/>
          <tpl fld="3" item="11"/>
          <tpl hier="71" item="0"/>
          <tpl fld="4" item="1"/>
        </tpls>
      </m>
      <m>
        <tpls c="5">
          <tpl fld="1" item="0"/>
          <tpl fld="2" item="7"/>
          <tpl fld="3" item="2"/>
          <tpl hier="71" item="0"/>
          <tpl fld="4" item="1"/>
        </tpls>
      </m>
      <m>
        <tpls c="5">
          <tpl fld="1" item="0"/>
          <tpl fld="2" item="7"/>
          <tpl fld="3" item="6"/>
          <tpl hier="71" item="0"/>
          <tpl fld="4" item="1"/>
        </tpls>
      </m>
      <m>
        <tpls c="5">
          <tpl fld="1" item="0"/>
          <tpl fld="2" item="7"/>
          <tpl fld="3" item="10"/>
          <tpl hier="71" item="0"/>
          <tpl fld="4" item="1"/>
        </tpls>
      </m>
      <m>
        <tpls c="5">
          <tpl fld="1" item="0"/>
          <tpl fld="2" item="8"/>
          <tpl fld="3" item="1"/>
          <tpl hier="71" item="0"/>
          <tpl fld="4" item="1"/>
        </tpls>
      </m>
      <m>
        <tpls c="5">
          <tpl fld="1" item="0"/>
          <tpl fld="2" item="8"/>
          <tpl fld="3" item="5"/>
          <tpl hier="71" item="0"/>
          <tpl fld="4" item="1"/>
        </tpls>
      </m>
      <m>
        <tpls c="5">
          <tpl fld="1" item="0"/>
          <tpl fld="2" item="8"/>
          <tpl fld="3" item="9"/>
          <tpl hier="71" item="0"/>
          <tpl fld="4" item="1"/>
        </tpls>
      </m>
      <m>
        <tpls c="5">
          <tpl fld="1" item="0"/>
          <tpl fld="2" item="9"/>
          <tpl fld="3" item="0"/>
          <tpl hier="71" item="0"/>
          <tpl fld="4" item="1"/>
        </tpls>
      </m>
      <m>
        <tpls c="5">
          <tpl fld="1" item="0"/>
          <tpl fld="2" item="9"/>
          <tpl fld="3" item="4"/>
          <tpl hier="71" item="0"/>
          <tpl fld="4" item="1"/>
        </tpls>
      </m>
      <m>
        <tpls c="5">
          <tpl fld="1" item="0"/>
          <tpl fld="2" item="9"/>
          <tpl fld="3" item="8"/>
          <tpl hier="71" item="0"/>
          <tpl fld="4" item="1"/>
        </tpls>
      </m>
      <m>
        <tpls c="4">
          <tpl fld="1" item="0"/>
          <tpl fld="2" item="9"/>
          <tpl hier="71" item="0"/>
          <tpl fld="4" item="1"/>
        </tpls>
      </m>
      <m>
        <tpls c="5">
          <tpl fld="1" item="0"/>
          <tpl fld="2" item="10"/>
          <tpl fld="3" item="3"/>
          <tpl hier="71" item="0"/>
          <tpl fld="4" item="1"/>
        </tpls>
      </m>
      <m>
        <tpls c="5">
          <tpl fld="1" item="0"/>
          <tpl fld="2" item="10"/>
          <tpl fld="3" item="7"/>
          <tpl hier="71" item="0"/>
          <tpl fld="4" item="1"/>
        </tpls>
      </m>
      <m>
        <tpls c="5">
          <tpl fld="1" item="0"/>
          <tpl fld="2" item="10"/>
          <tpl fld="3" item="11"/>
          <tpl hier="71" item="0"/>
          <tpl fld="4" item="1"/>
        </tpls>
      </m>
      <m>
        <tpls c="5">
          <tpl fld="1" item="0"/>
          <tpl fld="2" item="11"/>
          <tpl fld="3" item="2"/>
          <tpl hier="71" item="0"/>
          <tpl fld="4" item="1"/>
        </tpls>
      </m>
      <m>
        <tpls c="5">
          <tpl fld="1" item="0"/>
          <tpl fld="2" item="11"/>
          <tpl fld="3" item="6"/>
          <tpl hier="71" item="0"/>
          <tpl fld="4" item="1"/>
        </tpls>
      </m>
      <m>
        <tpls c="5">
          <tpl fld="1" item="0"/>
          <tpl fld="2" item="11"/>
          <tpl fld="3" item="10"/>
          <tpl hier="71" item="0"/>
          <tpl fld="4" item="1"/>
        </tpls>
      </m>
      <m>
        <tpls c="5">
          <tpl fld="1" item="0"/>
          <tpl fld="2" item="12"/>
          <tpl fld="3" item="1"/>
          <tpl hier="71" item="0"/>
          <tpl fld="4" item="1"/>
        </tpls>
      </m>
      <m>
        <tpls c="5">
          <tpl fld="1" item="0"/>
          <tpl fld="2" item="12"/>
          <tpl fld="3" item="5"/>
          <tpl hier="71" item="0"/>
          <tpl fld="4" item="1"/>
        </tpls>
      </m>
      <m>
        <tpls c="5">
          <tpl fld="1" item="0"/>
          <tpl fld="2" item="12"/>
          <tpl fld="3" item="9"/>
          <tpl hier="71" item="0"/>
          <tpl fld="4" item="1"/>
        </tpls>
      </m>
      <m>
        <tpls c="5">
          <tpl fld="1" item="0"/>
          <tpl fld="2" item="13"/>
          <tpl fld="3" item="0"/>
          <tpl hier="71" item="0"/>
          <tpl fld="4" item="1"/>
        </tpls>
      </m>
      <m>
        <tpls c="5">
          <tpl fld="1" item="0"/>
          <tpl fld="2" item="13"/>
          <tpl fld="3" item="4"/>
          <tpl hier="71" item="0"/>
          <tpl fld="4" item="1"/>
        </tpls>
      </m>
      <m>
        <tpls c="5">
          <tpl fld="1" item="0"/>
          <tpl fld="2" item="13"/>
          <tpl fld="3" item="8"/>
          <tpl hier="71" item="0"/>
          <tpl fld="4" item="1"/>
        </tpls>
      </m>
      <m>
        <tpls c="4">
          <tpl fld="1" item="0"/>
          <tpl fld="2" item="13"/>
          <tpl hier="71" item="0"/>
          <tpl fld="4" item="1"/>
        </tpls>
      </m>
      <m>
        <tpls c="5">
          <tpl fld="1" item="0"/>
          <tpl fld="2" item="14"/>
          <tpl fld="3" item="3"/>
          <tpl hier="71" item="0"/>
          <tpl fld="4" item="1"/>
        </tpls>
      </m>
      <m>
        <tpls c="5">
          <tpl fld="1" item="0"/>
          <tpl fld="2" item="14"/>
          <tpl fld="3" item="7"/>
          <tpl hier="71" item="0"/>
          <tpl fld="4" item="1"/>
        </tpls>
      </m>
      <m>
        <tpls c="5">
          <tpl fld="1" item="0"/>
          <tpl fld="2" item="14"/>
          <tpl fld="3" item="11"/>
          <tpl hier="71" item="0"/>
          <tpl fld="4" item="1"/>
        </tpls>
      </m>
      <m>
        <tpls c="5">
          <tpl fld="1" item="0"/>
          <tpl fld="2" item="15"/>
          <tpl fld="3" item="2"/>
          <tpl hier="71" item="0"/>
          <tpl fld="4" item="1"/>
        </tpls>
      </m>
      <m>
        <tpls c="5">
          <tpl fld="1" item="0"/>
          <tpl fld="2" item="15"/>
          <tpl fld="3" item="6"/>
          <tpl hier="71" item="0"/>
          <tpl fld="4" item="1"/>
        </tpls>
      </m>
      <m>
        <tpls c="5">
          <tpl fld="1" item="0"/>
          <tpl fld="2" item="15"/>
          <tpl fld="3" item="10"/>
          <tpl hier="71" item="0"/>
          <tpl fld="4" item="1"/>
        </tpls>
      </m>
      <m>
        <tpls c="5">
          <tpl fld="1" item="0"/>
          <tpl fld="2" item="16"/>
          <tpl fld="3" item="1"/>
          <tpl hier="71" item="0"/>
          <tpl fld="4" item="1"/>
        </tpls>
      </m>
      <m>
        <tpls c="5">
          <tpl fld="1" item="0"/>
          <tpl fld="2" item="16"/>
          <tpl fld="3" item="5"/>
          <tpl hier="71" item="0"/>
          <tpl fld="4" item="1"/>
        </tpls>
      </m>
      <m>
        <tpls c="5">
          <tpl fld="1" item="0"/>
          <tpl fld="2" item="16"/>
          <tpl fld="3" item="9"/>
          <tpl hier="71" item="0"/>
          <tpl fld="4" item="1"/>
        </tpls>
      </m>
      <m>
        <tpls c="5">
          <tpl fld="1" item="0"/>
          <tpl fld="2" item="17"/>
          <tpl fld="3" item="0"/>
          <tpl hier="71" item="0"/>
          <tpl fld="4" item="1"/>
        </tpls>
      </m>
      <m>
        <tpls c="5">
          <tpl fld="1" item="0"/>
          <tpl fld="2" item="17"/>
          <tpl fld="3" item="4"/>
          <tpl hier="71" item="0"/>
          <tpl fld="4" item="1"/>
        </tpls>
      </m>
      <m>
        <tpls c="5">
          <tpl fld="1" item="0"/>
          <tpl fld="2" item="17"/>
          <tpl fld="3" item="8"/>
          <tpl hier="71" item="0"/>
          <tpl fld="4" item="1"/>
        </tpls>
      </m>
      <m>
        <tpls c="4">
          <tpl fld="1" item="0"/>
          <tpl fld="2" item="17"/>
          <tpl hier="71" item="0"/>
          <tpl fld="4" item="1"/>
        </tpls>
      </m>
      <m>
        <tpls c="5">
          <tpl fld="1" item="0"/>
          <tpl fld="2" item="18"/>
          <tpl fld="3" item="3"/>
          <tpl hier="71" item="0"/>
          <tpl fld="4" item="1"/>
        </tpls>
      </m>
      <m>
        <tpls c="5">
          <tpl fld="1" item="0"/>
          <tpl fld="2" item="18"/>
          <tpl fld="3" item="7"/>
          <tpl hier="71" item="0"/>
          <tpl fld="4" item="1"/>
        </tpls>
      </m>
      <m>
        <tpls c="5">
          <tpl fld="1" item="0"/>
          <tpl fld="2" item="18"/>
          <tpl fld="3" item="11"/>
          <tpl hier="71" item="0"/>
          <tpl fld="4" item="1"/>
        </tpls>
      </m>
      <m>
        <tpls c="5">
          <tpl fld="1" item="0"/>
          <tpl fld="2" item="19"/>
          <tpl fld="3" item="2"/>
          <tpl hier="71" item="0"/>
          <tpl fld="4" item="1"/>
        </tpls>
      </m>
      <m>
        <tpls c="5">
          <tpl fld="1" item="0"/>
          <tpl fld="2" item="19"/>
          <tpl fld="3" item="6"/>
          <tpl hier="71" item="0"/>
          <tpl fld="4" item="1"/>
        </tpls>
      </m>
      <m>
        <tpls c="5">
          <tpl fld="1" item="0"/>
          <tpl fld="2" item="19"/>
          <tpl fld="3" item="10"/>
          <tpl hier="71" item="0"/>
          <tpl fld="4" item="1"/>
        </tpls>
      </m>
      <m>
        <tpls c="5">
          <tpl fld="1" item="0"/>
          <tpl fld="2" item="20"/>
          <tpl fld="3" item="1"/>
          <tpl hier="71" item="0"/>
          <tpl fld="4" item="1"/>
        </tpls>
      </m>
      <m>
        <tpls c="5">
          <tpl fld="1" item="0"/>
          <tpl fld="2" item="20"/>
          <tpl fld="3" item="5"/>
          <tpl hier="71" item="0"/>
          <tpl fld="4" item="1"/>
        </tpls>
      </m>
      <m>
        <tpls c="5">
          <tpl fld="1" item="0"/>
          <tpl fld="2" item="20"/>
          <tpl fld="3" item="9"/>
          <tpl hier="71" item="0"/>
          <tpl fld="4" item="1"/>
        </tpls>
      </m>
      <m>
        <tpls c="5">
          <tpl fld="1" item="0"/>
          <tpl fld="2" item="21"/>
          <tpl fld="3" item="0"/>
          <tpl hier="71" item="0"/>
          <tpl fld="4" item="1"/>
        </tpls>
      </m>
      <m>
        <tpls c="5">
          <tpl fld="1" item="0"/>
          <tpl fld="2" item="21"/>
          <tpl fld="3" item="4"/>
          <tpl hier="71" item="0"/>
          <tpl fld="4" item="1"/>
        </tpls>
      </m>
      <m>
        <tpls c="5">
          <tpl fld="1" item="0"/>
          <tpl fld="2" item="21"/>
          <tpl fld="3" item="8"/>
          <tpl hier="71" item="0"/>
          <tpl fld="4" item="1"/>
        </tpls>
      </m>
      <m>
        <tpls c="4">
          <tpl fld="1" item="0"/>
          <tpl fld="2" item="21"/>
          <tpl hier="71" item="0"/>
          <tpl fld="4" item="1"/>
        </tpls>
      </m>
      <m>
        <tpls c="5">
          <tpl fld="1" item="0"/>
          <tpl fld="2" item="22"/>
          <tpl fld="3" item="3"/>
          <tpl hier="71" item="0"/>
          <tpl fld="4" item="1"/>
        </tpls>
      </m>
      <m>
        <tpls c="5">
          <tpl fld="1" item="0"/>
          <tpl fld="2" item="22"/>
          <tpl fld="3" item="7"/>
          <tpl hier="71" item="0"/>
          <tpl fld="4" item="1"/>
        </tpls>
      </m>
      <m>
        <tpls c="5">
          <tpl fld="1" item="0"/>
          <tpl fld="2" item="22"/>
          <tpl fld="3" item="11"/>
          <tpl hier="71" item="0"/>
          <tpl fld="4" item="1"/>
        </tpls>
      </m>
      <m>
        <tpls c="5">
          <tpl fld="1" item="0"/>
          <tpl fld="2" item="23"/>
          <tpl fld="3" item="2"/>
          <tpl hier="71" item="0"/>
          <tpl fld="4" item="1"/>
        </tpls>
      </m>
      <m>
        <tpls c="5">
          <tpl fld="1" item="0"/>
          <tpl fld="2" item="23"/>
          <tpl fld="3" item="6"/>
          <tpl hier="71" item="0"/>
          <tpl fld="4" item="1"/>
        </tpls>
      </m>
      <m>
        <tpls c="5">
          <tpl fld="1" item="0"/>
          <tpl fld="2" item="23"/>
          <tpl fld="3" item="10"/>
          <tpl hier="71" item="0"/>
          <tpl fld="4" item="1"/>
        </tpls>
      </m>
      <m>
        <tpls c="5">
          <tpl fld="1" item="0"/>
          <tpl fld="2" item="24"/>
          <tpl fld="3" item="1"/>
          <tpl hier="71" item="0"/>
          <tpl fld="4" item="1"/>
        </tpls>
      </m>
      <m>
        <tpls c="5">
          <tpl fld="1" item="0"/>
          <tpl fld="2" item="24"/>
          <tpl fld="3" item="5"/>
          <tpl hier="71" item="0"/>
          <tpl fld="4" item="1"/>
        </tpls>
      </m>
      <m>
        <tpls c="5">
          <tpl fld="1" item="0"/>
          <tpl fld="2" item="24"/>
          <tpl fld="3" item="9"/>
          <tpl hier="71" item="0"/>
          <tpl fld="4" item="1"/>
        </tpls>
      </m>
      <m>
        <tpls c="5">
          <tpl fld="1" item="0"/>
          <tpl fld="2" item="25"/>
          <tpl fld="3" item="0"/>
          <tpl hier="71" item="0"/>
          <tpl fld="4" item="1"/>
        </tpls>
      </m>
      <m>
        <tpls c="5">
          <tpl fld="1" item="0"/>
          <tpl fld="2" item="25"/>
          <tpl fld="3" item="4"/>
          <tpl hier="71" item="0"/>
          <tpl fld="4" item="1"/>
        </tpls>
      </m>
      <m>
        <tpls c="5">
          <tpl fld="1" item="0"/>
          <tpl fld="2" item="25"/>
          <tpl fld="3" item="8"/>
          <tpl hier="71" item="0"/>
          <tpl fld="4" item="1"/>
        </tpls>
      </m>
      <m>
        <tpls c="4">
          <tpl fld="1" item="0"/>
          <tpl fld="2" item="25"/>
          <tpl hier="71" item="0"/>
          <tpl fld="4" item="1"/>
        </tpls>
      </m>
      <m>
        <tpls c="5">
          <tpl fld="1" item="0"/>
          <tpl fld="2" item="26"/>
          <tpl fld="3" item="3"/>
          <tpl hier="71" item="0"/>
          <tpl fld="4" item="1"/>
        </tpls>
      </m>
      <m>
        <tpls c="5">
          <tpl fld="1" item="0"/>
          <tpl fld="2" item="26"/>
          <tpl fld="3" item="7"/>
          <tpl hier="71" item="0"/>
          <tpl fld="4" item="1"/>
        </tpls>
      </m>
      <m>
        <tpls c="5">
          <tpl fld="1" item="0"/>
          <tpl fld="2" item="26"/>
          <tpl fld="3" item="11"/>
          <tpl hier="71" item="0"/>
          <tpl fld="4" item="1"/>
        </tpls>
      </m>
      <m>
        <tpls c="5">
          <tpl fld="1" item="0"/>
          <tpl fld="2" item="27"/>
          <tpl fld="3" item="2"/>
          <tpl hier="71" item="0"/>
          <tpl fld="4" item="1"/>
        </tpls>
      </m>
      <m>
        <tpls c="5">
          <tpl fld="1" item="0"/>
          <tpl fld="2" item="27"/>
          <tpl fld="3" item="6"/>
          <tpl hier="71" item="0"/>
          <tpl fld="4" item="1"/>
        </tpls>
      </m>
      <m>
        <tpls c="5">
          <tpl fld="1" item="0"/>
          <tpl fld="2" item="27"/>
          <tpl fld="3" item="10"/>
          <tpl hier="71" item="0"/>
          <tpl fld="4" item="1"/>
        </tpls>
      </m>
      <m>
        <tpls c="5">
          <tpl fld="1" item="0"/>
          <tpl fld="2" item="28"/>
          <tpl fld="3" item="1"/>
          <tpl hier="71" item="0"/>
          <tpl fld="4" item="1"/>
        </tpls>
      </m>
      <m>
        <tpls c="5">
          <tpl fld="1" item="0"/>
          <tpl fld="2" item="28"/>
          <tpl fld="3" item="5"/>
          <tpl hier="71" item="0"/>
          <tpl fld="4" item="1"/>
        </tpls>
      </m>
      <m>
        <tpls c="5">
          <tpl fld="1" item="0"/>
          <tpl fld="2" item="28"/>
          <tpl fld="3" item="9"/>
          <tpl hier="71" item="0"/>
          <tpl fld="4" item="1"/>
        </tpls>
      </m>
      <m>
        <tpls c="5">
          <tpl fld="1" item="0"/>
          <tpl fld="2" item="29"/>
          <tpl fld="3" item="0"/>
          <tpl hier="71" item="0"/>
          <tpl fld="4" item="1"/>
        </tpls>
      </m>
      <m>
        <tpls c="5">
          <tpl fld="1" item="0"/>
          <tpl fld="2" item="29"/>
          <tpl fld="3" item="4"/>
          <tpl hier="71" item="0"/>
          <tpl fld="4" item="1"/>
        </tpls>
      </m>
      <m>
        <tpls c="5">
          <tpl fld="1" item="0"/>
          <tpl fld="2" item="29"/>
          <tpl fld="3" item="8"/>
          <tpl hier="71" item="0"/>
          <tpl fld="4" item="1"/>
        </tpls>
      </m>
      <m>
        <tpls c="4">
          <tpl fld="1" item="0"/>
          <tpl fld="2" item="29"/>
          <tpl hier="71" item="0"/>
          <tpl fld="4" item="1"/>
        </tpls>
      </m>
      <m>
        <tpls c="5">
          <tpl fld="1" item="0"/>
          <tpl fld="2" item="30"/>
          <tpl fld="3" item="3"/>
          <tpl hier="71" item="0"/>
          <tpl fld="4" item="1"/>
        </tpls>
      </m>
      <m>
        <tpls c="5">
          <tpl fld="1" item="0"/>
          <tpl fld="2" item="30"/>
          <tpl fld="3" item="7"/>
          <tpl hier="71" item="0"/>
          <tpl fld="4" item="1"/>
        </tpls>
      </m>
      <m>
        <tpls c="5">
          <tpl fld="1" item="0"/>
          <tpl fld="2" item="30"/>
          <tpl fld="3" item="11"/>
          <tpl hier="71" item="0"/>
          <tpl fld="4" item="1"/>
        </tpls>
      </m>
      <m>
        <tpls c="5">
          <tpl fld="1" item="0"/>
          <tpl fld="2" item="0"/>
          <tpl fld="3" item="1"/>
          <tpl hier="71" item="0"/>
          <tpl fld="4" item="2"/>
        </tpls>
      </m>
      <m>
        <tpls c="5">
          <tpl fld="1" item="0"/>
          <tpl fld="2" item="0"/>
          <tpl fld="3" item="5"/>
          <tpl hier="71" item="0"/>
          <tpl fld="4" item="2"/>
        </tpls>
      </m>
      <m>
        <tpls c="5">
          <tpl fld="1" item="0"/>
          <tpl fld="2" item="0"/>
          <tpl fld="3" item="9"/>
          <tpl hier="71" item="0"/>
          <tpl fld="4" item="2"/>
        </tpls>
      </m>
      <m>
        <tpls c="5">
          <tpl fld="1" item="0"/>
          <tpl fld="2" item="1"/>
          <tpl fld="3" item="0"/>
          <tpl hier="71" item="0"/>
          <tpl fld="4" item="2"/>
        </tpls>
      </m>
      <m>
        <tpls c="5">
          <tpl fld="1" item="0"/>
          <tpl fld="2" item="1"/>
          <tpl fld="3" item="4"/>
          <tpl hier="71" item="0"/>
          <tpl fld="4" item="2"/>
        </tpls>
      </m>
      <m>
        <tpls c="5">
          <tpl fld="1" item="0"/>
          <tpl fld="2" item="1"/>
          <tpl fld="3" item="8"/>
          <tpl hier="71" item="0"/>
          <tpl fld="4" item="2"/>
        </tpls>
      </m>
      <m>
        <tpls c="4">
          <tpl fld="1" item="0"/>
          <tpl fld="2" item="1"/>
          <tpl hier="71" item="0"/>
          <tpl fld="4" item="2"/>
        </tpls>
      </m>
      <m>
        <tpls c="5">
          <tpl fld="1" item="0"/>
          <tpl fld="2" item="2"/>
          <tpl fld="3" item="3"/>
          <tpl hier="71" item="0"/>
          <tpl fld="4" item="2"/>
        </tpls>
      </m>
      <m>
        <tpls c="5">
          <tpl fld="1" item="0"/>
          <tpl fld="2" item="2"/>
          <tpl fld="3" item="7"/>
          <tpl hier="71" item="0"/>
          <tpl fld="4" item="2"/>
        </tpls>
      </m>
      <n v="3454.15" in="0">
        <tpls c="5">
          <tpl fld="1" item="0"/>
          <tpl fld="2" item="2"/>
          <tpl fld="3" item="11"/>
          <tpl hier="71" item="0"/>
          <tpl fld="4" item="2"/>
        </tpls>
      </n>
      <n v="3041.67" in="0">
        <tpls c="5">
          <tpl fld="1" item="0"/>
          <tpl fld="2" item="3"/>
          <tpl fld="3" item="2"/>
          <tpl hier="71" item="0"/>
          <tpl fld="4" item="2"/>
        </tpls>
      </n>
      <n v="675" in="0">
        <tpls c="5">
          <tpl fld="1" item="0"/>
          <tpl fld="2" item="3"/>
          <tpl fld="3" item="6"/>
          <tpl hier="71" item="0"/>
          <tpl fld="4" item="2"/>
        </tpls>
      </n>
      <m>
        <tpls c="5">
          <tpl fld="1" item="0"/>
          <tpl fld="2" item="3"/>
          <tpl fld="3" item="10"/>
          <tpl hier="71" item="0"/>
          <tpl fld="4" item="2"/>
        </tpls>
      </m>
      <m>
        <tpls c="5">
          <tpl fld="1" item="0"/>
          <tpl fld="2" item="4"/>
          <tpl fld="3" item="1"/>
          <tpl hier="71" item="0"/>
          <tpl fld="4" item="2"/>
        </tpls>
      </m>
      <m>
        <tpls c="5">
          <tpl fld="1" item="0"/>
          <tpl fld="2" item="4"/>
          <tpl fld="3" item="5"/>
          <tpl hier="71" item="0"/>
          <tpl fld="4" item="2"/>
        </tpls>
      </m>
      <m>
        <tpls c="5">
          <tpl fld="1" item="0"/>
          <tpl fld="2" item="4"/>
          <tpl fld="3" item="9"/>
          <tpl hier="71" item="0"/>
          <tpl fld="4" item="2"/>
        </tpls>
      </m>
      <m>
        <tpls c="5">
          <tpl fld="1" item="0"/>
          <tpl fld="2" item="5"/>
          <tpl fld="3" item="0"/>
          <tpl hier="71" item="0"/>
          <tpl fld="4" item="2"/>
        </tpls>
      </m>
      <m>
        <tpls c="5">
          <tpl fld="1" item="0"/>
          <tpl fld="2" item="5"/>
          <tpl fld="3" item="4"/>
          <tpl hier="71" item="0"/>
          <tpl fld="4" item="2"/>
        </tpls>
      </m>
      <n v="3931.96" in="0">
        <tpls c="5">
          <tpl fld="1" item="0"/>
          <tpl fld="2" item="5"/>
          <tpl fld="3" item="8"/>
          <tpl hier="71" item="0"/>
          <tpl fld="4" item="2"/>
        </tpls>
      </n>
      <n v="6669.46" in="0">
        <tpls c="4">
          <tpl fld="1" item="0"/>
          <tpl fld="2" item="5"/>
          <tpl hier="71" item="0"/>
          <tpl fld="4" item="2"/>
        </tpls>
      </n>
      <m>
        <tpls c="5">
          <tpl fld="1" item="0"/>
          <tpl fld="2" item="6"/>
          <tpl fld="3" item="3"/>
          <tpl hier="71" item="0"/>
          <tpl fld="4" item="2"/>
        </tpls>
      </m>
      <m>
        <tpls c="5">
          <tpl fld="1" item="0"/>
          <tpl fld="2" item="6"/>
          <tpl fld="3" item="7"/>
          <tpl hier="71" item="0"/>
          <tpl fld="4" item="2"/>
        </tpls>
      </m>
      <m>
        <tpls c="5">
          <tpl fld="1" item="0"/>
          <tpl fld="2" item="6"/>
          <tpl fld="3" item="11"/>
          <tpl hier="71" item="0"/>
          <tpl fld="4" item="2"/>
        </tpls>
      </m>
      <m>
        <tpls c="5">
          <tpl fld="1" item="0"/>
          <tpl fld="2" item="7"/>
          <tpl fld="3" item="2"/>
          <tpl hier="71" item="0"/>
          <tpl fld="4" item="2"/>
        </tpls>
      </m>
      <m>
        <tpls c="5">
          <tpl fld="1" item="0"/>
          <tpl fld="2" item="7"/>
          <tpl fld="3" item="6"/>
          <tpl hier="71" item="0"/>
          <tpl fld="4" item="2"/>
        </tpls>
      </m>
      <m>
        <tpls c="5">
          <tpl fld="1" item="0"/>
          <tpl fld="2" item="7"/>
          <tpl fld="3" item="10"/>
          <tpl hier="71" item="0"/>
          <tpl fld="4" item="2"/>
        </tpls>
      </m>
      <m>
        <tpls c="5">
          <tpl fld="1" item="0"/>
          <tpl fld="2" item="8"/>
          <tpl fld="3" item="1"/>
          <tpl hier="71" item="0"/>
          <tpl fld="4" item="2"/>
        </tpls>
      </m>
      <m>
        <tpls c="5">
          <tpl fld="1" item="0"/>
          <tpl fld="2" item="8"/>
          <tpl fld="3" item="5"/>
          <tpl hier="71" item="0"/>
          <tpl fld="4" item="2"/>
        </tpls>
      </m>
      <m>
        <tpls c="5">
          <tpl fld="1" item="0"/>
          <tpl fld="2" item="8"/>
          <tpl fld="3" item="9"/>
          <tpl hier="71" item="0"/>
          <tpl fld="4" item="2"/>
        </tpls>
      </m>
      <m>
        <tpls c="5">
          <tpl fld="1" item="0"/>
          <tpl fld="2" item="9"/>
          <tpl fld="3" item="0"/>
          <tpl hier="71" item="0"/>
          <tpl fld="4" item="2"/>
        </tpls>
      </m>
      <m>
        <tpls c="5">
          <tpl fld="1" item="0"/>
          <tpl fld="2" item="9"/>
          <tpl fld="3" item="4"/>
          <tpl hier="71" item="0"/>
          <tpl fld="4" item="2"/>
        </tpls>
      </m>
      <m>
        <tpls c="5">
          <tpl fld="1" item="0"/>
          <tpl fld="2" item="9"/>
          <tpl fld="3" item="8"/>
          <tpl hier="71" item="0"/>
          <tpl fld="4" item="2"/>
        </tpls>
      </m>
      <m>
        <tpls c="4">
          <tpl fld="1" item="0"/>
          <tpl fld="2" item="9"/>
          <tpl hier="71" item="0"/>
          <tpl fld="4" item="2"/>
        </tpls>
      </m>
      <m>
        <tpls c="5">
          <tpl fld="1" item="0"/>
          <tpl fld="2" item="10"/>
          <tpl fld="3" item="3"/>
          <tpl hier="71" item="0"/>
          <tpl fld="4" item="2"/>
        </tpls>
      </m>
      <m>
        <tpls c="5">
          <tpl fld="1" item="0"/>
          <tpl fld="2" item="10"/>
          <tpl fld="3" item="7"/>
          <tpl hier="71" item="0"/>
          <tpl fld="4" item="2"/>
        </tpls>
      </m>
      <m>
        <tpls c="5">
          <tpl fld="1" item="0"/>
          <tpl fld="2" item="10"/>
          <tpl fld="3" item="11"/>
          <tpl hier="71" item="0"/>
          <tpl fld="4" item="2"/>
        </tpls>
      </m>
      <m>
        <tpls c="5">
          <tpl fld="1" item="0"/>
          <tpl fld="2" item="11"/>
          <tpl fld="3" item="2"/>
          <tpl hier="71" item="0"/>
          <tpl fld="4" item="2"/>
        </tpls>
      </m>
      <m>
        <tpls c="5">
          <tpl fld="1" item="0"/>
          <tpl fld="2" item="11"/>
          <tpl fld="3" item="6"/>
          <tpl hier="71" item="0"/>
          <tpl fld="4" item="2"/>
        </tpls>
      </m>
      <m>
        <tpls c="5">
          <tpl fld="1" item="0"/>
          <tpl fld="2" item="11"/>
          <tpl fld="3" item="10"/>
          <tpl hier="71" item="0"/>
          <tpl fld="4" item="2"/>
        </tpls>
      </m>
      <m>
        <tpls c="5">
          <tpl fld="1" item="0"/>
          <tpl fld="2" item="12"/>
          <tpl fld="3" item="1"/>
          <tpl hier="71" item="0"/>
          <tpl fld="4" item="2"/>
        </tpls>
      </m>
      <m>
        <tpls c="5">
          <tpl fld="1" item="0"/>
          <tpl fld="2" item="12"/>
          <tpl fld="3" item="5"/>
          <tpl hier="71" item="0"/>
          <tpl fld="4" item="2"/>
        </tpls>
      </m>
      <m>
        <tpls c="5">
          <tpl fld="1" item="0"/>
          <tpl fld="2" item="12"/>
          <tpl fld="3" item="9"/>
          <tpl hier="71" item="0"/>
          <tpl fld="4" item="2"/>
        </tpls>
      </m>
      <m>
        <tpls c="5">
          <tpl fld="1" item="0"/>
          <tpl fld="2" item="13"/>
          <tpl fld="3" item="0"/>
          <tpl hier="71" item="0"/>
          <tpl fld="4" item="2"/>
        </tpls>
      </m>
      <m>
        <tpls c="5">
          <tpl fld="1" item="0"/>
          <tpl fld="2" item="13"/>
          <tpl fld="3" item="4"/>
          <tpl hier="71" item="0"/>
          <tpl fld="4" item="2"/>
        </tpls>
      </m>
      <m>
        <tpls c="5">
          <tpl fld="1" item="0"/>
          <tpl fld="2" item="13"/>
          <tpl fld="3" item="8"/>
          <tpl hier="71" item="0"/>
          <tpl fld="4" item="2"/>
        </tpls>
      </m>
      <m>
        <tpls c="4">
          <tpl fld="1" item="0"/>
          <tpl fld="2" item="13"/>
          <tpl hier="71" item="0"/>
          <tpl fld="4" item="2"/>
        </tpls>
      </m>
      <m>
        <tpls c="5">
          <tpl fld="1" item="0"/>
          <tpl fld="2" item="14"/>
          <tpl fld="3" item="3"/>
          <tpl hier="71" item="0"/>
          <tpl fld="4" item="2"/>
        </tpls>
      </m>
      <m>
        <tpls c="5">
          <tpl fld="1" item="0"/>
          <tpl fld="2" item="14"/>
          <tpl fld="3" item="7"/>
          <tpl hier="71" item="0"/>
          <tpl fld="4" item="2"/>
        </tpls>
      </m>
      <m>
        <tpls c="5">
          <tpl fld="1" item="0"/>
          <tpl fld="2" item="14"/>
          <tpl fld="3" item="11"/>
          <tpl hier="71" item="0"/>
          <tpl fld="4" item="2"/>
        </tpls>
      </m>
      <m>
        <tpls c="5">
          <tpl fld="1" item="0"/>
          <tpl fld="2" item="15"/>
          <tpl fld="3" item="2"/>
          <tpl hier="71" item="0"/>
          <tpl fld="4" item="2"/>
        </tpls>
      </m>
      <m>
        <tpls c="5">
          <tpl fld="1" item="0"/>
          <tpl fld="2" item="15"/>
          <tpl fld="3" item="6"/>
          <tpl hier="71" item="0"/>
          <tpl fld="4" item="2"/>
        </tpls>
      </m>
      <m>
        <tpls c="5">
          <tpl fld="1" item="0"/>
          <tpl fld="2" item="15"/>
          <tpl fld="3" item="10"/>
          <tpl hier="71" item="0"/>
          <tpl fld="4" item="2"/>
        </tpls>
      </m>
      <m>
        <tpls c="5">
          <tpl fld="1" item="0"/>
          <tpl fld="2" item="16"/>
          <tpl fld="3" item="1"/>
          <tpl hier="71" item="0"/>
          <tpl fld="4" item="2"/>
        </tpls>
      </m>
      <m>
        <tpls c="5">
          <tpl fld="1" item="0"/>
          <tpl fld="2" item="16"/>
          <tpl fld="3" item="5"/>
          <tpl hier="71" item="0"/>
          <tpl fld="4" item="2"/>
        </tpls>
      </m>
      <m>
        <tpls c="5">
          <tpl fld="1" item="0"/>
          <tpl fld="2" item="16"/>
          <tpl fld="3" item="9"/>
          <tpl hier="71" item="0"/>
          <tpl fld="4" item="2"/>
        </tpls>
      </m>
      <m>
        <tpls c="5">
          <tpl fld="1" item="0"/>
          <tpl fld="2" item="17"/>
          <tpl fld="3" item="0"/>
          <tpl hier="71" item="0"/>
          <tpl fld="4" item="2"/>
        </tpls>
      </m>
      <m>
        <tpls c="5">
          <tpl fld="1" item="0"/>
          <tpl fld="2" item="17"/>
          <tpl fld="3" item="4"/>
          <tpl hier="71" item="0"/>
          <tpl fld="4" item="2"/>
        </tpls>
      </m>
      <m>
        <tpls c="5">
          <tpl fld="1" item="0"/>
          <tpl fld="2" item="17"/>
          <tpl fld="3" item="8"/>
          <tpl hier="71" item="0"/>
          <tpl fld="4" item="2"/>
        </tpls>
      </m>
      <m>
        <tpls c="4">
          <tpl fld="1" item="0"/>
          <tpl fld="2" item="17"/>
          <tpl hier="71" item="0"/>
          <tpl fld="4" item="2"/>
        </tpls>
      </m>
      <m>
        <tpls c="5">
          <tpl fld="1" item="0"/>
          <tpl fld="2" item="18"/>
          <tpl fld="3" item="3"/>
          <tpl hier="71" item="0"/>
          <tpl fld="4" item="2"/>
        </tpls>
      </m>
      <m>
        <tpls c="5">
          <tpl fld="1" item="0"/>
          <tpl fld="2" item="18"/>
          <tpl fld="3" item="7"/>
          <tpl hier="71" item="0"/>
          <tpl fld="4" item="2"/>
        </tpls>
      </m>
      <m>
        <tpls c="5">
          <tpl fld="1" item="0"/>
          <tpl fld="2" item="18"/>
          <tpl fld="3" item="11"/>
          <tpl hier="71" item="0"/>
          <tpl fld="4" item="2"/>
        </tpls>
      </m>
      <m>
        <tpls c="5">
          <tpl fld="1" item="0"/>
          <tpl fld="2" item="19"/>
          <tpl fld="3" item="2"/>
          <tpl hier="71" item="0"/>
          <tpl fld="4" item="2"/>
        </tpls>
      </m>
      <m>
        <tpls c="5">
          <tpl fld="1" item="0"/>
          <tpl fld="2" item="19"/>
          <tpl fld="3" item="6"/>
          <tpl hier="71" item="0"/>
          <tpl fld="4" item="2"/>
        </tpls>
      </m>
      <m>
        <tpls c="5">
          <tpl fld="1" item="0"/>
          <tpl fld="2" item="19"/>
          <tpl fld="3" item="10"/>
          <tpl hier="71" item="0"/>
          <tpl fld="4" item="2"/>
        </tpls>
      </m>
      <m>
        <tpls c="5">
          <tpl fld="1" item="0"/>
          <tpl fld="2" item="20"/>
          <tpl fld="3" item="1"/>
          <tpl hier="71" item="0"/>
          <tpl fld="4" item="2"/>
        </tpls>
      </m>
      <m>
        <tpls c="5">
          <tpl fld="1" item="0"/>
          <tpl fld="2" item="20"/>
          <tpl fld="3" item="5"/>
          <tpl hier="71" item="0"/>
          <tpl fld="4" item="2"/>
        </tpls>
      </m>
      <m>
        <tpls c="5">
          <tpl fld="1" item="0"/>
          <tpl fld="2" item="20"/>
          <tpl fld="3" item="10"/>
          <tpl hier="71" item="0"/>
          <tpl fld="4" item="2"/>
        </tpls>
      </m>
      <m>
        <tpls c="5">
          <tpl fld="1" item="0"/>
          <tpl fld="2" item="21"/>
          <tpl fld="3" item="3"/>
          <tpl hier="71" item="0"/>
          <tpl fld="4" item="2"/>
        </tpls>
      </m>
      <m>
        <tpls c="5">
          <tpl fld="1" item="0"/>
          <tpl fld="2" item="21"/>
          <tpl fld="3" item="8"/>
          <tpl hier="71" item="0"/>
          <tpl fld="4" item="2"/>
        </tpls>
      </m>
      <m>
        <tpls c="5">
          <tpl fld="1" item="0"/>
          <tpl fld="2" item="22"/>
          <tpl fld="3" item="0"/>
          <tpl hier="71" item="0"/>
          <tpl fld="4" item="2"/>
        </tpls>
      </m>
      <m>
        <tpls c="5">
          <tpl fld="1" item="0"/>
          <tpl fld="2" item="22"/>
          <tpl fld="3" item="6"/>
          <tpl hier="71" item="0"/>
          <tpl fld="4" item="2"/>
        </tpls>
      </m>
      <m>
        <tpls c="5">
          <tpl fld="1" item="0"/>
          <tpl fld="2" item="22"/>
          <tpl fld="3" item="11"/>
          <tpl hier="71" item="0"/>
          <tpl fld="4" item="2"/>
        </tpls>
      </m>
      <m>
        <tpls c="5">
          <tpl fld="1" item="0"/>
          <tpl fld="2" item="23"/>
          <tpl fld="3" item="3"/>
          <tpl hier="71" item="0"/>
          <tpl fld="4" item="2"/>
        </tpls>
      </m>
      <m>
        <tpls c="5">
          <tpl fld="1" item="0"/>
          <tpl fld="2" item="23"/>
          <tpl fld="3" item="9"/>
          <tpl hier="71" item="0"/>
          <tpl fld="4" item="2"/>
        </tpls>
      </m>
      <m>
        <tpls c="5">
          <tpl fld="1" item="0"/>
          <tpl fld="2" item="24"/>
          <tpl fld="3" item="1"/>
          <tpl hier="71" item="0"/>
          <tpl fld="4" item="2"/>
        </tpls>
      </m>
      <m>
        <tpls c="5">
          <tpl fld="1" item="0"/>
          <tpl fld="2" item="24"/>
          <tpl fld="3" item="6"/>
          <tpl hier="71" item="0"/>
          <tpl fld="4" item="2"/>
        </tpls>
      </m>
      <m>
        <tpls c="4">
          <tpl fld="1" item="0"/>
          <tpl fld="2" item="24"/>
          <tpl hier="71" item="0"/>
          <tpl fld="4" item="2"/>
        </tpls>
      </m>
      <m>
        <tpls c="5">
          <tpl fld="1" item="0"/>
          <tpl fld="2" item="25"/>
          <tpl fld="3" item="4"/>
          <tpl hier="71" item="0"/>
          <tpl fld="4" item="2"/>
        </tpls>
      </m>
      <m>
        <tpls c="5">
          <tpl fld="1" item="0"/>
          <tpl fld="2" item="25"/>
          <tpl fld="3" item="9"/>
          <tpl hier="71" item="0"/>
          <tpl fld="4" item="2"/>
        </tpls>
      </m>
      <m>
        <tpls c="5">
          <tpl fld="1" item="0"/>
          <tpl fld="2" item="26"/>
          <tpl fld="3" item="2"/>
          <tpl hier="71" item="0"/>
          <tpl fld="4" item="2"/>
        </tpls>
      </m>
      <m>
        <tpls c="5">
          <tpl fld="1" item="0"/>
          <tpl fld="2" item="26"/>
          <tpl fld="3" item="7"/>
          <tpl hier="71" item="0"/>
          <tpl fld="4" item="2"/>
        </tpls>
      </m>
      <m>
        <tpls c="4">
          <tpl fld="1" item="0"/>
          <tpl fld="2" item="26"/>
          <tpl hier="71" item="0"/>
          <tpl fld="4" item="2"/>
        </tpls>
      </m>
      <m>
        <tpls c="5">
          <tpl fld="1" item="0"/>
          <tpl fld="2" item="27"/>
          <tpl fld="3" item="5"/>
          <tpl hier="71" item="0"/>
          <tpl fld="4" item="2"/>
        </tpls>
      </m>
      <m>
        <tpls c="5">
          <tpl fld="1" item="0"/>
          <tpl fld="2" item="27"/>
          <tpl fld="3" item="10"/>
          <tpl hier="71" item="0"/>
          <tpl fld="4" item="2"/>
        </tpls>
      </m>
      <m>
        <tpls c="5">
          <tpl fld="1" item="0"/>
          <tpl fld="2" item="28"/>
          <tpl fld="3" item="2"/>
          <tpl hier="71" item="0"/>
          <tpl fld="4" item="2"/>
        </tpls>
      </m>
      <m>
        <tpls c="5">
          <tpl fld="1" item="0"/>
          <tpl fld="2" item="28"/>
          <tpl fld="3" item="8"/>
          <tpl hier="71" item="0"/>
          <tpl fld="4" item="2"/>
        </tpls>
      </m>
      <m>
        <tpls c="5">
          <tpl fld="1" item="0"/>
          <tpl fld="2" item="29"/>
          <tpl fld="3" item="0"/>
          <tpl hier="71" item="0"/>
          <tpl fld="4" item="2"/>
        </tpls>
      </m>
      <m>
        <tpls c="5">
          <tpl fld="1" item="0"/>
          <tpl fld="2" item="29"/>
          <tpl fld="3" item="5"/>
          <tpl hier="71" item="0"/>
          <tpl fld="4" item="2"/>
        </tpls>
      </m>
      <m>
        <tpls c="5">
          <tpl fld="1" item="0"/>
          <tpl fld="2" item="30"/>
          <tpl fld="3" item="0"/>
          <tpl hier="71" item="0"/>
          <tpl fld="4" item="2"/>
        </tpls>
      </m>
      <m>
        <tpls c="5">
          <tpl fld="1" item="0"/>
          <tpl fld="2" item="30"/>
          <tpl fld="3" item="8"/>
          <tpl hier="71" item="0"/>
          <tpl fld="4" item="2"/>
        </tpls>
      </m>
      <m>
        <tpls c="5">
          <tpl fld="1" item="0"/>
          <tpl fld="2" item="0"/>
          <tpl fld="3" item="2"/>
          <tpl hier="71" item="0"/>
          <tpl fld="4" item="3"/>
        </tpls>
      </m>
      <m>
        <tpls c="5">
          <tpl fld="1" item="0"/>
          <tpl fld="2" item="0"/>
          <tpl fld="3" item="10"/>
          <tpl hier="71" item="0"/>
          <tpl fld="4" item="3"/>
        </tpls>
      </m>
      <m>
        <tpls c="5">
          <tpl fld="1" item="0"/>
          <tpl fld="2" item="1"/>
          <tpl fld="3" item="5"/>
          <tpl hier="71" item="0"/>
          <tpl fld="4" item="3"/>
        </tpls>
      </m>
      <m>
        <tpls c="5">
          <tpl fld="1" item="0"/>
          <tpl fld="2" item="2"/>
          <tpl fld="3" item="0"/>
          <tpl hier="71" item="0"/>
          <tpl fld="4" item="3"/>
        </tpls>
      </m>
      <m>
        <tpls c="5">
          <tpl fld="1" item="0"/>
          <tpl fld="2" item="2"/>
          <tpl fld="3" item="8"/>
          <tpl hier="71" item="0"/>
          <tpl fld="4" item="3"/>
        </tpls>
      </m>
      <n v="1240000" in="0">
        <tpls c="5">
          <tpl fld="1" item="0"/>
          <tpl fld="2" item="3"/>
          <tpl fld="3" item="3"/>
          <tpl hier="71" item="0"/>
          <tpl fld="4" item="3"/>
        </tpls>
      </n>
      <n v="1400000" in="0">
        <tpls c="5">
          <tpl fld="1" item="0"/>
          <tpl fld="2" item="3"/>
          <tpl fld="3" item="11"/>
          <tpl hier="71" item="0"/>
          <tpl fld="4" item="3"/>
        </tpls>
      </n>
      <n v="1400000" in="0">
        <tpls c="5">
          <tpl fld="1" item="0"/>
          <tpl fld="2" item="4"/>
          <tpl fld="3" item="6"/>
          <tpl hier="71" item="0"/>
          <tpl fld="4" item="3"/>
        </tpls>
      </n>
      <n v="1400000" in="0">
        <tpls c="5">
          <tpl fld="1" item="0"/>
          <tpl fld="2" item="5"/>
          <tpl fld="3" item="1"/>
          <tpl hier="71" item="0"/>
          <tpl fld="4" item="3"/>
        </tpls>
      </n>
      <m>
        <tpls c="5">
          <tpl fld="1" item="0"/>
          <tpl fld="2" item="5"/>
          <tpl fld="3" item="9"/>
          <tpl hier="71" item="0"/>
          <tpl fld="4" item="3"/>
        </tpls>
      </m>
      <m>
        <tpls c="5">
          <tpl fld="1" item="0"/>
          <tpl fld="2" item="6"/>
          <tpl fld="3" item="4"/>
          <tpl hier="71" item="0"/>
          <tpl fld="4" item="3"/>
        </tpls>
      </m>
      <m>
        <tpls c="4">
          <tpl fld="1" item="0"/>
          <tpl fld="2" item="6"/>
          <tpl hier="71" item="0"/>
          <tpl fld="4" item="3"/>
        </tpls>
      </m>
      <m>
        <tpls c="5">
          <tpl fld="1" item="0"/>
          <tpl fld="2" item="7"/>
          <tpl fld="3" item="7"/>
          <tpl hier="71" item="0"/>
          <tpl fld="4" item="3"/>
        </tpls>
      </m>
      <m>
        <tpls c="5">
          <tpl fld="1" item="0"/>
          <tpl fld="2" item="8"/>
          <tpl fld="3" item="2"/>
          <tpl hier="71" item="0"/>
          <tpl fld="4" item="3"/>
        </tpls>
      </m>
      <m>
        <tpls c="5">
          <tpl fld="1" item="0"/>
          <tpl fld="2" item="8"/>
          <tpl fld="3" item="10"/>
          <tpl hier="71" item="0"/>
          <tpl fld="4" item="3"/>
        </tpls>
      </m>
      <m>
        <tpls c="5">
          <tpl fld="1" item="0"/>
          <tpl fld="2" item="9"/>
          <tpl fld="3" item="5"/>
          <tpl hier="71" item="0"/>
          <tpl fld="4" item="3"/>
        </tpls>
      </m>
      <m>
        <tpls c="5">
          <tpl fld="1" item="0"/>
          <tpl fld="2" item="10"/>
          <tpl fld="3" item="0"/>
          <tpl hier="71" item="0"/>
          <tpl fld="4" item="3"/>
        </tpls>
      </m>
      <m>
        <tpls c="5">
          <tpl fld="1" item="0"/>
          <tpl fld="2" item="10"/>
          <tpl fld="3" item="8"/>
          <tpl hier="71" item="0"/>
          <tpl fld="4" item="3"/>
        </tpls>
      </m>
      <m>
        <tpls c="5">
          <tpl fld="1" item="0"/>
          <tpl fld="2" item="11"/>
          <tpl fld="3" item="3"/>
          <tpl hier="71" item="0"/>
          <tpl fld="4" item="3"/>
        </tpls>
      </m>
      <m>
        <tpls c="5">
          <tpl fld="1" item="0"/>
          <tpl fld="2" item="11"/>
          <tpl fld="3" item="11"/>
          <tpl hier="71" item="0"/>
          <tpl fld="4" item="3"/>
        </tpls>
      </m>
      <m>
        <tpls c="5">
          <tpl fld="1" item="0"/>
          <tpl fld="2" item="12"/>
          <tpl fld="3" item="6"/>
          <tpl hier="71" item="0"/>
          <tpl fld="4" item="3"/>
        </tpls>
      </m>
      <m>
        <tpls c="5">
          <tpl fld="1" item="0"/>
          <tpl fld="2" item="13"/>
          <tpl fld="3" item="1"/>
          <tpl hier="71" item="0"/>
          <tpl fld="4" item="3"/>
        </tpls>
      </m>
      <m>
        <tpls c="5">
          <tpl fld="1" item="0"/>
          <tpl fld="2" item="13"/>
          <tpl fld="3" item="9"/>
          <tpl hier="71" item="0"/>
          <tpl fld="4" item="3"/>
        </tpls>
      </m>
      <m>
        <tpls c="5">
          <tpl fld="1" item="0"/>
          <tpl fld="2" item="14"/>
          <tpl fld="3" item="4"/>
          <tpl hier="71" item="0"/>
          <tpl fld="4" item="3"/>
        </tpls>
      </m>
      <m>
        <tpls c="4">
          <tpl fld="1" item="0"/>
          <tpl fld="2" item="14"/>
          <tpl hier="71" item="0"/>
          <tpl fld="4" item="3"/>
        </tpls>
      </m>
      <m>
        <tpls c="5">
          <tpl fld="1" item="0"/>
          <tpl fld="2" item="15"/>
          <tpl fld="3" item="7"/>
          <tpl hier="71" item="0"/>
          <tpl fld="4" item="3"/>
        </tpls>
      </m>
      <m>
        <tpls c="5">
          <tpl fld="1" item="0"/>
          <tpl fld="2" item="16"/>
          <tpl fld="3" item="2"/>
          <tpl hier="71" item="0"/>
          <tpl fld="4" item="3"/>
        </tpls>
      </m>
      <m>
        <tpls c="5">
          <tpl fld="1" item="0"/>
          <tpl fld="2" item="16"/>
          <tpl fld="3" item="10"/>
          <tpl hier="71" item="0"/>
          <tpl fld="4" item="3"/>
        </tpls>
      </m>
      <m>
        <tpls c="5">
          <tpl fld="1" item="0"/>
          <tpl fld="2" item="17"/>
          <tpl fld="3" item="9"/>
          <tpl hier="71" item="0"/>
          <tpl fld="4" item="3"/>
        </tpls>
      </m>
      <m>
        <tpls c="4">
          <tpl fld="1" item="0"/>
          <tpl fld="2" item="18"/>
          <tpl hier="71" item="0"/>
          <tpl fld="4" item="3"/>
        </tpls>
      </m>
      <m>
        <tpls c="5">
          <tpl fld="1" item="0"/>
          <tpl fld="2" item="20"/>
          <tpl fld="3" item="2"/>
          <tpl hier="71" item="0"/>
          <tpl fld="4" item="3"/>
        </tpls>
      </m>
      <m>
        <tpls c="5">
          <tpl fld="1" item="0"/>
          <tpl fld="2" item="21"/>
          <tpl fld="3" item="5"/>
          <tpl hier="71" item="0"/>
          <tpl fld="4" item="3"/>
        </tpls>
      </m>
      <m>
        <tpls c="5">
          <tpl fld="1" item="0"/>
          <tpl fld="2" item="22"/>
          <tpl fld="3" item="8"/>
          <tpl hier="71" item="0"/>
          <tpl fld="4" item="3"/>
        </tpls>
      </m>
      <m>
        <tpls c="5">
          <tpl fld="1" item="0"/>
          <tpl fld="2" item="23"/>
          <tpl fld="3" item="11"/>
          <tpl hier="71" item="0"/>
          <tpl fld="4" item="3"/>
        </tpls>
      </m>
      <m>
        <tpls c="5">
          <tpl fld="1" item="0"/>
          <tpl fld="2" item="25"/>
          <tpl fld="3" item="1"/>
          <tpl hier="71" item="0"/>
          <tpl fld="4" item="3"/>
        </tpls>
      </m>
      <m>
        <tpls c="5">
          <tpl fld="1" item="0"/>
          <tpl fld="2" item="26"/>
          <tpl fld="3" item="4"/>
          <tpl hier="71" item="0"/>
          <tpl fld="4" item="3"/>
        </tpls>
      </m>
      <m>
        <tpls c="5">
          <tpl fld="1" item="0"/>
          <tpl fld="2" item="27"/>
          <tpl fld="3" item="7"/>
          <tpl hier="71" item="0"/>
          <tpl fld="4" item="3"/>
        </tpls>
      </m>
      <m>
        <tpls c="5">
          <tpl fld="1" item="0"/>
          <tpl fld="2" item="28"/>
          <tpl fld="3" item="10"/>
          <tpl hier="71" item="0"/>
          <tpl fld="4" item="3"/>
        </tpls>
      </m>
      <m>
        <tpls c="5">
          <tpl fld="1" item="0"/>
          <tpl fld="2" item="30"/>
          <tpl fld="3" item="0"/>
          <tpl hier="71" item="0"/>
          <tpl fld="4" item="3"/>
        </tpls>
      </m>
      <n v="1529190.01" in="0">
        <tpls c="5">
          <tpl fld="1" item="0"/>
          <tpl fld="2" item="0"/>
          <tpl fld="3" item="2"/>
          <tpl hier="71" item="0"/>
          <tpl fld="4" item="4"/>
        </tpls>
      </n>
      <n v="1916486.46" in="0">
        <tpls c="5">
          <tpl fld="1" item="0"/>
          <tpl fld="2" item="1"/>
          <tpl fld="3" item="5"/>
          <tpl hier="71" item="0"/>
          <tpl fld="4" item="4"/>
        </tpls>
      </n>
      <n v="6391086.5199999986" in="0">
        <tpls c="5">
          <tpl fld="1" item="0"/>
          <tpl fld="2" item="2"/>
          <tpl fld="3" item="8"/>
          <tpl hier="71" item="0"/>
          <tpl fld="4" item="4"/>
        </tpls>
      </n>
      <n v="8754519.2600000035" in="0">
        <tpls c="5">
          <tpl fld="1" item="0"/>
          <tpl fld="2" item="3"/>
          <tpl fld="3" item="11"/>
          <tpl hier="71" item="0"/>
          <tpl fld="4" item="4"/>
        </tpls>
      </n>
      <n v="9025518.959999999" in="0">
        <tpls c="5">
          <tpl fld="1" item="0"/>
          <tpl fld="2" item="5"/>
          <tpl fld="3" item="1"/>
          <tpl hier="71" item="0"/>
          <tpl fld="4" item="4"/>
        </tpls>
      </n>
      <n v="9663958.0300000012" in="0">
        <tpls c="5">
          <tpl fld="1" item="0"/>
          <tpl fld="2" item="6"/>
          <tpl fld="3" item="4"/>
          <tpl hier="71" item="0"/>
          <tpl fld="4" item="4"/>
        </tpls>
      </n>
      <n v="10375103.500000002" in="0">
        <tpls c="5">
          <tpl fld="1" item="0"/>
          <tpl fld="2" item="7"/>
          <tpl fld="3" item="7"/>
          <tpl hier="71" item="0"/>
          <tpl fld="4" item="4"/>
        </tpls>
      </n>
      <n v="9845452.5300000012" in="0">
        <tpls c="5">
          <tpl fld="1" item="0"/>
          <tpl fld="2" item="8"/>
          <tpl fld="3" item="10"/>
          <tpl hier="71" item="0"/>
          <tpl fld="4" item="4"/>
        </tpls>
      </n>
      <n v="8742891.9499999993" in="0">
        <tpls c="5">
          <tpl fld="1" item="0"/>
          <tpl fld="2" item="10"/>
          <tpl fld="3" item="0"/>
          <tpl hier="71" item="0"/>
          <tpl fld="4" item="4"/>
        </tpls>
      </n>
      <n v="7708339.8599999985" in="0">
        <tpls c="5">
          <tpl fld="1" item="0"/>
          <tpl fld="2" item="11"/>
          <tpl fld="3" item="3"/>
          <tpl hier="71" item="0"/>
          <tpl fld="4" item="4"/>
        </tpls>
      </n>
      <n v="6736409.0000000009" in="0">
        <tpls c="5">
          <tpl fld="1" item="0"/>
          <tpl fld="2" item="12"/>
          <tpl fld="3" item="6"/>
          <tpl hier="71" item="0"/>
          <tpl fld="4" item="4"/>
        </tpls>
      </n>
      <n v="6013701.8100000005" in="0">
        <tpls c="5">
          <tpl fld="1" item="0"/>
          <tpl fld="2" item="13"/>
          <tpl fld="3" item="9"/>
          <tpl hier="71" item="0"/>
          <tpl fld="4" item="4"/>
        </tpls>
      </n>
      <n v="66819288.180000022" in="0">
        <tpls c="4">
          <tpl fld="1" item="0"/>
          <tpl fld="2" item="14"/>
          <tpl hier="71" item="0"/>
          <tpl fld="4" item="4"/>
        </tpls>
      </n>
      <n v="4605500.07" in="0">
        <tpls c="5">
          <tpl fld="1" item="0"/>
          <tpl fld="2" item="16"/>
          <tpl fld="3" item="2"/>
          <tpl hier="71" item="0"/>
          <tpl fld="4" item="4"/>
        </tpls>
      </n>
      <n v="3970576.6199999996" in="0">
        <tpls c="5">
          <tpl fld="1" item="0"/>
          <tpl fld="2" item="17"/>
          <tpl fld="3" item="5"/>
          <tpl hier="71" item="0"/>
          <tpl fld="4" item="4"/>
        </tpls>
      </n>
      <n v="3335957.63" in="0">
        <tpls c="5">
          <tpl fld="1" item="0"/>
          <tpl fld="2" item="18"/>
          <tpl fld="3" item="8"/>
          <tpl hier="71" item="0"/>
          <tpl fld="4" item="4"/>
        </tpls>
      </n>
      <n v="2670506.1399999997" in="0">
        <tpls c="5">
          <tpl fld="1" item="0"/>
          <tpl fld="2" item="19"/>
          <tpl fld="3" item="11"/>
          <tpl hier="71" item="0"/>
          <tpl fld="4" item="4"/>
        </tpls>
      </n>
      <n v="2064585.5899999996" in="0">
        <tpls c="5">
          <tpl fld="1" item="0"/>
          <tpl fld="2" item="21"/>
          <tpl fld="3" item="1"/>
          <tpl hier="71" item="0"/>
          <tpl fld="4" item="4"/>
        </tpls>
      </n>
      <n v="1448174.4900000002" in="0">
        <tpls c="5">
          <tpl fld="1" item="0"/>
          <tpl fld="2" item="22"/>
          <tpl fld="3" item="4"/>
          <tpl hier="71" item="0"/>
          <tpl fld="4" item="4"/>
        </tpls>
      </n>
      <n v="1010954.71" in="0">
        <tpls c="5">
          <tpl fld="1" item="0"/>
          <tpl fld="2" item="23"/>
          <tpl fld="3" item="7"/>
          <tpl hier="71" item="0"/>
          <tpl fld="4" item="4"/>
        </tpls>
      </n>
      <n v="425735.37999999989" in="0">
        <tpls c="5">
          <tpl fld="1" item="0"/>
          <tpl fld="2" item="24"/>
          <tpl fld="3" item="10"/>
          <tpl hier="71" item="0"/>
          <tpl fld="4" item="4"/>
        </tpls>
      </n>
      <n v="361268.33999999997" in="0">
        <tpls c="5">
          <tpl fld="1" item="0"/>
          <tpl fld="2" item="26"/>
          <tpl fld="3" item="0"/>
          <tpl hier="71" item="0"/>
          <tpl fld="4" item="4"/>
        </tpls>
      </n>
      <n v="352796.75" in="0">
        <tpls c="5">
          <tpl fld="1" item="0"/>
          <tpl fld="2" item="27"/>
          <tpl fld="3" item="3"/>
          <tpl hier="71" item="0"/>
          <tpl fld="4" item="4"/>
        </tpls>
      </n>
      <n v="344062.5199999999" in="0">
        <tpls c="5">
          <tpl fld="1" item="0"/>
          <tpl fld="2" item="28"/>
          <tpl fld="3" item="6"/>
          <tpl hier="71" item="0"/>
          <tpl fld="4" item="4"/>
        </tpls>
      </n>
      <n v="335057.5" in="0">
        <tpls c="5">
          <tpl fld="1" item="0"/>
          <tpl fld="2" item="29"/>
          <tpl fld="3" item="9"/>
          <tpl hier="71" item="0"/>
          <tpl fld="4" item="4"/>
        </tpls>
      </n>
      <n v="3957875.0000000019" in="0">
        <tpls c="4">
          <tpl fld="1" item="0"/>
          <tpl fld="2" item="30"/>
          <tpl hier="71" item="0"/>
          <tpl fld="4" item="4"/>
        </tpls>
      </n>
      <m>
        <tpls c="5">
          <tpl fld="1" item="0"/>
          <tpl fld="2" item="1"/>
          <tpl fld="3" item="1"/>
          <tpl hier="71" item="0"/>
          <tpl fld="4" item="5"/>
        </tpls>
      </m>
      <m>
        <tpls c="5">
          <tpl fld="1" item="0"/>
          <tpl fld="2" item="2"/>
          <tpl fld="3" item="4"/>
          <tpl hier="71" item="0"/>
          <tpl fld="4" item="5"/>
        </tpls>
      </m>
      <m>
        <tpls c="5">
          <tpl fld="1" item="0"/>
          <tpl fld="2" item="3"/>
          <tpl fld="3" item="7"/>
          <tpl hier="71" item="0"/>
          <tpl fld="4" item="5"/>
        </tpls>
      </m>
      <n v="27.64" in="0">
        <tpls c="5">
          <tpl fld="1" item="0"/>
          <tpl fld="2" item="4"/>
          <tpl fld="3" item="10"/>
          <tpl hier="71" item="0"/>
          <tpl fld="4" item="5"/>
        </tpls>
      </n>
      <n v="51.260000000000005" in="0">
        <tpls c="5">
          <tpl fld="1" item="0"/>
          <tpl fld="2" item="6"/>
          <tpl fld="3" item="0"/>
          <tpl hier="71" item="0"/>
          <tpl fld="4" item="5"/>
        </tpls>
      </n>
      <n v="53.050000000000004" in="0">
        <tpls c="5">
          <tpl fld="1" item="0"/>
          <tpl fld="2" item="7"/>
          <tpl fld="3" item="3"/>
          <tpl hier="71" item="0"/>
          <tpl fld="4" item="5"/>
        </tpls>
      </n>
      <n v="29.43" in="0">
        <tpls c="5">
          <tpl fld="1" item="0"/>
          <tpl fld="2" item="8"/>
          <tpl fld="3" item="6"/>
          <tpl hier="71" item="0"/>
          <tpl fld="4" item="5"/>
        </tpls>
      </n>
      <n v="5.79" in="0">
        <tpls c="5">
          <tpl fld="1" item="0"/>
          <tpl fld="2" item="9"/>
          <tpl fld="3" item="9"/>
          <tpl hier="71" item="0"/>
          <tpl fld="4" item="5"/>
        </tpls>
      </n>
      <n v="399.48000000000025" in="0">
        <tpls c="4">
          <tpl fld="1" item="0"/>
          <tpl fld="2" item="10"/>
          <tpl hier="71" item="0"/>
          <tpl fld="4" item="5"/>
        </tpls>
      </n>
      <n v="4" in="0">
        <tpls c="5">
          <tpl fld="1" item="0"/>
          <tpl fld="2" item="12"/>
          <tpl fld="3" item="2"/>
          <tpl hier="71" item="0"/>
          <tpl fld="4" item="5"/>
        </tpls>
      </n>
      <n v="4" in="0">
        <tpls c="5">
          <tpl fld="1" item="0"/>
          <tpl fld="2" item="13"/>
          <tpl fld="3" item="5"/>
          <tpl hier="71" item="0"/>
          <tpl fld="4" item="5"/>
        </tpls>
      </n>
      <n v="2" in="0">
        <tpls c="5">
          <tpl fld="1" item="0"/>
          <tpl fld="2" item="14"/>
          <tpl fld="3" item="8"/>
          <tpl hier="71" item="0"/>
          <tpl fld="4" item="5"/>
        </tpls>
      </n>
      <n v="332" in="0">
        <tpls c="5">
          <tpl fld="1" item="0"/>
          <tpl fld="2" item="15"/>
          <tpl fld="3" item="11"/>
          <tpl hier="71" item="0"/>
          <tpl fld="4" item="5"/>
        </tpls>
      </n>
      <n v="2" in="0">
        <tpls c="5">
          <tpl fld="1" item="0"/>
          <tpl fld="2" item="17"/>
          <tpl fld="3" item="1"/>
          <tpl hier="71" item="0"/>
          <tpl fld="4" item="5"/>
        </tpls>
      </n>
      <n v="2" in="0">
        <tpls c="5">
          <tpl fld="1" item="0"/>
          <tpl fld="2" item="18"/>
          <tpl fld="3" item="4"/>
          <tpl hier="71" item="0"/>
          <tpl fld="4" item="5"/>
        </tpls>
      </n>
      <n v="2" in="0">
        <tpls c="5">
          <tpl fld="1" item="0"/>
          <tpl fld="2" item="19"/>
          <tpl fld="3" item="7"/>
          <tpl hier="71" item="0"/>
          <tpl fld="4" item="5"/>
        </tpls>
      </n>
      <n v="2" in="0">
        <tpls c="5">
          <tpl fld="1" item="0"/>
          <tpl fld="2" item="20"/>
          <tpl fld="3" item="10"/>
          <tpl hier="71" item="0"/>
          <tpl fld="4" item="5"/>
        </tpls>
      </n>
      <n v="2" in="0">
        <tpls c="5">
          <tpl fld="1" item="0"/>
          <tpl fld="2" item="22"/>
          <tpl fld="3" item="0"/>
          <tpl hier="71" item="0"/>
          <tpl fld="4" item="5"/>
        </tpls>
      </n>
      <n v="2" in="0">
        <tpls c="5">
          <tpl fld="1" item="0"/>
          <tpl fld="2" item="23"/>
          <tpl fld="3" item="3"/>
          <tpl hier="71" item="0"/>
          <tpl fld="4" item="5"/>
        </tpls>
      </n>
      <m>
        <tpls c="5">
          <tpl fld="1" item="0"/>
          <tpl fld="2" item="24"/>
          <tpl fld="3" item="6"/>
          <tpl hier="71" item="0"/>
          <tpl fld="4" item="5"/>
        </tpls>
      </m>
      <m>
        <tpls c="5">
          <tpl fld="1" item="0"/>
          <tpl fld="2" item="25"/>
          <tpl fld="3" item="9"/>
          <tpl hier="71" item="0"/>
          <tpl fld="4" item="5"/>
        </tpls>
      </m>
      <m>
        <tpls c="4">
          <tpl fld="1" item="0"/>
          <tpl fld="2" item="26"/>
          <tpl hier="71" item="0"/>
          <tpl fld="4" item="5"/>
        </tpls>
      </m>
      <m>
        <tpls c="5">
          <tpl fld="1" item="0"/>
          <tpl fld="2" item="28"/>
          <tpl fld="3" item="2"/>
          <tpl hier="71" item="0"/>
          <tpl fld="4" item="5"/>
        </tpls>
      </m>
      <m>
        <tpls c="5">
          <tpl fld="1" item="0"/>
          <tpl fld="2" item="29"/>
          <tpl fld="3" item="5"/>
          <tpl hier="71" item="0"/>
          <tpl fld="4" item="5"/>
        </tpls>
      </m>
      <m>
        <tpls c="5">
          <tpl fld="1" item="0"/>
          <tpl fld="2" item="30"/>
          <tpl fld="3" item="8"/>
          <tpl hier="71" item="0"/>
          <tpl fld="4" item="5"/>
        </tpls>
      </m>
      <m>
        <tpls c="5">
          <tpl fld="1" item="0"/>
          <tpl fld="2" item="0"/>
          <tpl fld="3" item="10"/>
          <tpl hier="71" item="0"/>
          <tpl fld="4" item="6"/>
        </tpls>
      </m>
      <m>
        <tpls c="5">
          <tpl fld="1" item="0"/>
          <tpl fld="2" item="2"/>
          <tpl fld="3" item="0"/>
          <tpl hier="71" item="0"/>
          <tpl fld="4" item="6"/>
        </tpls>
      </m>
      <n v="1240000" in="0">
        <tpls c="5">
          <tpl fld="1" item="0"/>
          <tpl fld="2" item="3"/>
          <tpl fld="3" item="3"/>
          <tpl hier="71" item="0"/>
          <tpl fld="4" item="6"/>
        </tpls>
      </n>
      <n v="1240000" in="0">
        <tpls c="5">
          <tpl fld="1" item="0"/>
          <tpl fld="2" item="4"/>
          <tpl fld="3" item="6"/>
          <tpl hier="71" item="0"/>
          <tpl fld="4" item="6"/>
        </tpls>
      </n>
      <n v="1240000" in="0">
        <tpls c="5">
          <tpl fld="1" item="0"/>
          <tpl fld="2" item="5"/>
          <tpl fld="3" item="9"/>
          <tpl hier="71" item="0"/>
          <tpl fld="4" item="6"/>
        </tpls>
      </n>
      <n v="14880000" in="0">
        <tpls c="4">
          <tpl fld="1" item="0"/>
          <tpl fld="2" item="6"/>
          <tpl hier="71" item="0"/>
          <tpl fld="4" item="6"/>
        </tpls>
      </n>
      <n v="1240000" in="0">
        <tpls c="5">
          <tpl fld="1" item="0"/>
          <tpl fld="2" item="8"/>
          <tpl fld="3" item="2"/>
          <tpl hier="71" item="0"/>
          <tpl fld="4" item="6"/>
        </tpls>
      </n>
      <n v="1240000" in="0">
        <tpls c="5">
          <tpl fld="1" item="0"/>
          <tpl fld="2" item="9"/>
          <tpl fld="3" item="5"/>
          <tpl hier="71" item="0"/>
          <tpl fld="4" item="6"/>
        </tpls>
      </n>
      <n v="1240000" in="0">
        <tpls c="5">
          <tpl fld="1" item="0"/>
          <tpl fld="2" item="10"/>
          <tpl fld="3" item="8"/>
          <tpl hier="71" item="0"/>
          <tpl fld="4" item="6"/>
        </tpls>
      </n>
      <n v="1240000" in="0">
        <tpls c="5">
          <tpl fld="1" item="0"/>
          <tpl fld="2" item="11"/>
          <tpl fld="3" item="11"/>
          <tpl hier="71" item="0"/>
          <tpl fld="4" item="6"/>
        </tpls>
      </n>
      <m>
        <tpls c="5">
          <tpl fld="1" item="0"/>
          <tpl fld="2" item="13"/>
          <tpl fld="3" item="1"/>
          <tpl hier="71" item="0"/>
          <tpl fld="4" item="6"/>
        </tpls>
      </m>
      <m>
        <tpls c="5">
          <tpl fld="1" item="0"/>
          <tpl fld="2" item="14"/>
          <tpl fld="3" item="4"/>
          <tpl hier="71" item="0"/>
          <tpl fld="4" item="6"/>
        </tpls>
      </m>
      <m>
        <tpls c="5">
          <tpl fld="1" item="0"/>
          <tpl fld="2" item="15"/>
          <tpl fld="3" item="10"/>
          <tpl hier="71" item="0"/>
          <tpl fld="4" item="6"/>
        </tpls>
      </m>
      <m>
        <tpls c="5">
          <tpl fld="1" item="0"/>
          <tpl fld="2" item="17"/>
          <tpl fld="3" item="6"/>
          <tpl hier="71" item="0"/>
          <tpl fld="4" item="6"/>
        </tpls>
      </m>
      <m>
        <tpls c="5">
          <tpl fld="1" item="0"/>
          <tpl fld="2" item="19"/>
          <tpl fld="3" item="1"/>
          <tpl hier="71" item="0"/>
          <tpl fld="4" item="6"/>
        </tpls>
      </m>
      <m>
        <tpls c="5">
          <tpl fld="1" item="0"/>
          <tpl fld="2" item="20"/>
          <tpl fld="3" item="9"/>
          <tpl hier="71" item="0"/>
          <tpl fld="4" item="6"/>
        </tpls>
      </m>
      <m>
        <tpls c="5">
          <tpl fld="1" item="0"/>
          <tpl fld="2" item="22"/>
          <tpl fld="3" item="5"/>
          <tpl hier="71" item="0"/>
          <tpl fld="4" item="6"/>
        </tpls>
      </m>
      <m>
        <tpls c="5">
          <tpl fld="1" item="0"/>
          <tpl fld="2" item="24"/>
          <tpl fld="3" item="0"/>
          <tpl hier="71" item="0"/>
          <tpl fld="4" item="6"/>
        </tpls>
      </m>
      <m>
        <tpls c="5">
          <tpl fld="1" item="0"/>
          <tpl fld="2" item="25"/>
          <tpl fld="3" item="8"/>
          <tpl hier="71" item="0"/>
          <tpl fld="4" item="6"/>
        </tpls>
      </m>
      <m>
        <tpls c="5">
          <tpl fld="1" item="0"/>
          <tpl fld="2" item="27"/>
          <tpl fld="3" item="4"/>
          <tpl hier="71" item="0"/>
          <tpl fld="4" item="6"/>
        </tpls>
      </m>
      <m>
        <tpls c="4">
          <tpl fld="1" item="0"/>
          <tpl fld="2" item="28"/>
          <tpl hier="71" item="0"/>
          <tpl fld="4" item="6"/>
        </tpls>
      </m>
      <m>
        <tpls c="5">
          <tpl fld="1" item="0"/>
          <tpl fld="2" item="30"/>
          <tpl fld="3" item="7"/>
          <tpl hier="71" item="0"/>
          <tpl fld="4" item="6"/>
        </tpls>
      </m>
      <m>
        <tpls c="5">
          <tpl fld="1" item="0"/>
          <tpl fld="2" item="1"/>
          <tpl fld="3" item="2"/>
          <tpl hier="71" item="0"/>
          <tpl fld="4" item="7"/>
        </tpls>
      </m>
      <m>
        <tpls c="5">
          <tpl fld="1" item="0"/>
          <tpl fld="2" item="3"/>
          <tpl fld="3" item="0"/>
          <tpl hier="71" item="0"/>
          <tpl fld="4" item="7"/>
        </tpls>
      </m>
      <m>
        <tpls c="5">
          <tpl fld="1" item="0"/>
          <tpl fld="2" item="5"/>
          <tpl fld="3" item="6"/>
          <tpl hier="71" item="0"/>
          <tpl fld="4" item="7"/>
        </tpls>
      </m>
      <m>
        <tpls c="4">
          <tpl fld="1" item="0"/>
          <tpl fld="2" item="7"/>
          <tpl hier="71" item="0"/>
          <tpl fld="4" item="7"/>
        </tpls>
      </m>
      <m>
        <tpls c="5">
          <tpl fld="1" item="0"/>
          <tpl fld="2" item="10"/>
          <tpl fld="3" item="5"/>
          <tpl hier="71" item="0"/>
          <tpl fld="4" item="7"/>
        </tpls>
      </m>
      <m>
        <tpls c="5">
          <tpl fld="1" item="0"/>
          <tpl fld="2" item="13"/>
          <tpl fld="3" item="4"/>
          <tpl hier="71" item="0"/>
          <tpl fld="4" item="7"/>
        </tpls>
      </m>
      <m>
        <tpls c="5">
          <tpl fld="1" item="0"/>
          <tpl fld="2" item="18"/>
          <tpl fld="3" item="3"/>
          <tpl hier="71" item="0"/>
          <tpl fld="4" item="7"/>
        </tpls>
      </m>
      <m>
        <tpls c="5">
          <tpl fld="1" item="0"/>
          <tpl fld="2" item="23"/>
          <tpl fld="3" item="2"/>
          <tpl hier="71" item="0"/>
          <tpl fld="4" item="7"/>
        </tpls>
      </m>
      <m>
        <tpls c="5">
          <tpl fld="1" item="0"/>
          <tpl fld="2" item="28"/>
          <tpl fld="3" item="1"/>
          <tpl hier="71" item="0"/>
          <tpl fld="4" item="7"/>
        </tpls>
      </m>
      <m>
        <tpls c="4">
          <tpl fld="1" item="0"/>
          <tpl fld="2" item="1"/>
          <tpl hier="71" item="0"/>
          <tpl fld="4" item="8"/>
        </tpls>
      </m>
      <m>
        <tpls c="5">
          <tpl fld="1" item="0"/>
          <tpl fld="2" item="6"/>
          <tpl fld="3" item="11"/>
          <tpl hier="71" item="0"/>
          <tpl fld="4" item="8"/>
        </tpls>
      </m>
      <m>
        <tpls c="5">
          <tpl fld="1" item="0"/>
          <tpl fld="2" item="11"/>
          <tpl fld="3" item="10"/>
          <tpl hier="71" item="0"/>
          <tpl fld="4" item="8"/>
        </tpls>
      </m>
      <m>
        <tpls c="5">
          <tpl fld="1" item="0"/>
          <tpl fld="2" item="16"/>
          <tpl fld="3" item="9"/>
          <tpl hier="71" item="0"/>
          <tpl fld="4" item="8"/>
        </tpls>
      </m>
      <m>
        <tpls c="5">
          <tpl fld="1" item="0"/>
          <tpl fld="2" item="22"/>
          <tpl fld="3" item="11"/>
          <tpl hier="71" item="0"/>
          <tpl fld="4" item="8"/>
        </tpls>
      </m>
      <m>
        <tpls c="5">
          <tpl fld="1" item="0"/>
          <tpl fld="2" item="29"/>
          <tpl fld="3" item="6"/>
          <tpl hier="71" item="0"/>
          <tpl fld="4" item="8"/>
        </tpls>
      </m>
      <n v="925647.79999999795" in="0">
        <tpls c="4">
          <tpl fld="1" item="0"/>
          <tpl fld="2" item="4"/>
          <tpl hier="71" item="0"/>
          <tpl fld="4" item="9"/>
        </tpls>
      </n>
      <n v="58763.54" in="0">
        <tpls c="5">
          <tpl fld="1" item="0"/>
          <tpl fld="2" item="11"/>
          <tpl fld="3" item="6"/>
          <tpl hier="71" item="0"/>
          <tpl fld="4" item="9"/>
        </tpls>
      </n>
      <n v="27151.32" in="0">
        <tpls c="5">
          <tpl fld="1" item="0"/>
          <tpl fld="2" item="19"/>
          <tpl fld="3" item="10"/>
          <tpl hier="71" item="0"/>
          <tpl fld="4" item="9"/>
        </tpls>
      </n>
      <m>
        <tpls c="5">
          <tpl fld="1" item="0"/>
          <tpl fld="2" item="7"/>
          <tpl fld="3" item="10"/>
          <tpl hier="71" item="0"/>
          <tpl fld="4" item="10"/>
        </tpls>
      </m>
      <m>
        <tpls c="5">
          <tpl fld="1" item="0"/>
          <tpl fld="2" item="27"/>
          <tpl fld="3" item="6"/>
          <tpl hier="71" item="0"/>
          <tpl fld="4" item="10"/>
        </tpls>
      </m>
      <n v="6923.579999999999" in="0">
        <tpls c="4">
          <tpl fld="1" item="0"/>
          <tpl fld="2" item="27"/>
          <tpl hier="71" item="0"/>
          <tpl fld="4" item="11"/>
        </tpls>
      </n>
      <n v="1543079" in="0">
        <tpls c="5">
          <tpl fld="1" item="0"/>
          <tpl fld="2" item="0"/>
          <tpl fld="3" item="2"/>
          <tpl hier="71" item="0"/>
          <tpl fld="4" item="0"/>
        </tpls>
      </n>
      <n v="1507953.88" in="0">
        <tpls c="5">
          <tpl fld="1" item="0"/>
          <tpl fld="2" item="0"/>
          <tpl fld="3" item="6"/>
          <tpl hier="71" item="0"/>
          <tpl fld="4" item="0"/>
        </tpls>
      </n>
      <n v="1726081.2899999998" in="0">
        <tpls c="5">
          <tpl fld="1" item="0"/>
          <tpl fld="2" item="0"/>
          <tpl fld="3" item="10"/>
          <tpl hier="71" item="0"/>
          <tpl fld="4" item="0"/>
        </tpls>
      </n>
      <n v="1859258.6999999997" in="0">
        <tpls c="5">
          <tpl fld="1" item="0"/>
          <tpl fld="2" item="1"/>
          <tpl fld="3" item="1"/>
          <tpl hier="71" item="0"/>
          <tpl fld="4" item="0"/>
        </tpls>
      </n>
      <n v="1946955.96" in="0">
        <tpls c="5">
          <tpl fld="1" item="0"/>
          <tpl fld="2" item="1"/>
          <tpl fld="3" item="5"/>
          <tpl hier="71" item="0"/>
          <tpl fld="4" item="0"/>
        </tpls>
      </n>
      <n v="3637892.96" in="0">
        <tpls c="5">
          <tpl fld="1" item="0"/>
          <tpl fld="2" item="1"/>
          <tpl fld="3" item="9"/>
          <tpl hier="71" item="0"/>
          <tpl fld="4" item="0"/>
        </tpls>
      </n>
      <n v="3792506.39" in="0">
        <tpls c="5">
          <tpl fld="1" item="0"/>
          <tpl fld="2" item="2"/>
          <tpl fld="3" item="0"/>
          <tpl hier="71" item="0"/>
          <tpl fld="4" item="0"/>
        </tpls>
      </n>
      <n v="6430568.5499999998" in="0">
        <tpls c="5">
          <tpl fld="1" item="0"/>
          <tpl fld="2" item="2"/>
          <tpl fld="3" item="4"/>
          <tpl hier="71" item="0"/>
          <tpl fld="4" item="0"/>
        </tpls>
      </n>
      <n v="6362856.5500000007" in="0">
        <tpls c="5">
          <tpl fld="1" item="0"/>
          <tpl fld="2" item="2"/>
          <tpl fld="3" item="8"/>
          <tpl hier="71" item="0"/>
          <tpl fld="4" item="0"/>
        </tpls>
      </n>
      <n v="71924282.010000035" in="0">
        <tpls c="4">
          <tpl fld="1" item="0"/>
          <tpl fld="2" item="2"/>
          <tpl hier="71" item="0"/>
          <tpl fld="4" item="0"/>
        </tpls>
      </n>
      <n v="6922003.0899999999" in="0">
        <tpls c="5">
          <tpl fld="1" item="0"/>
          <tpl fld="2" item="3"/>
          <tpl fld="3" item="3"/>
          <tpl hier="71" item="0"/>
          <tpl fld="4" item="0"/>
        </tpls>
      </n>
      <n v="7780620.9099999992" in="0">
        <tpls c="5">
          <tpl fld="1" item="0"/>
          <tpl fld="2" item="3"/>
          <tpl fld="3" item="7"/>
          <tpl hier="71" item="0"/>
          <tpl fld="4" item="0"/>
        </tpls>
      </n>
      <n v="8667950.7899999972" in="0">
        <tpls c="5">
          <tpl fld="1" item="0"/>
          <tpl fld="2" item="3"/>
          <tpl fld="3" item="11"/>
          <tpl hier="71" item="0"/>
          <tpl fld="4" item="0"/>
        </tpls>
      </n>
      <n v="8925476.7700000033" in="0">
        <tpls c="5">
          <tpl fld="1" item="0"/>
          <tpl fld="2" item="4"/>
          <tpl fld="3" item="2"/>
          <tpl hier="71" item="0"/>
          <tpl fld="4" item="0"/>
        </tpls>
      </n>
      <n v="9162889.0700000003" in="0">
        <tpls c="5">
          <tpl fld="1" item="0"/>
          <tpl fld="2" item="4"/>
          <tpl fld="3" item="6"/>
          <tpl hier="71" item="0"/>
          <tpl fld="4" item="0"/>
        </tpls>
      </n>
      <n v="9206500.7200000007" in="0">
        <tpls c="5">
          <tpl fld="1" item="0"/>
          <tpl fld="2" item="4"/>
          <tpl fld="3" item="10"/>
          <tpl hier="71" item="0"/>
          <tpl fld="4" item="0"/>
        </tpls>
      </n>
      <n v="9053631.6700000037" in="0">
        <tpls c="5">
          <tpl fld="1" item="0"/>
          <tpl fld="2" item="5"/>
          <tpl fld="3" item="1"/>
          <tpl hier="71" item="0"/>
          <tpl fld="4" item="0"/>
        </tpls>
      </n>
      <n v="8898683.6700000018" in="0">
        <tpls c="5">
          <tpl fld="1" item="0"/>
          <tpl fld="2" item="5"/>
          <tpl fld="3" item="5"/>
          <tpl hier="71" item="0"/>
          <tpl fld="4" item="0"/>
        </tpls>
      </n>
      <n v="9218237.2600000016" in="0">
        <tpls c="5">
          <tpl fld="1" item="0"/>
          <tpl fld="2" item="5"/>
          <tpl fld="3" item="9"/>
          <tpl hier="71" item="0"/>
          <tpl fld="4" item="0"/>
        </tpls>
      </n>
      <n v="9487470.2699999996" in="0">
        <tpls c="5">
          <tpl fld="1" item="0"/>
          <tpl fld="2" item="6"/>
          <tpl fld="3" item="0"/>
          <tpl hier="71" item="0"/>
          <tpl fld="4" item="0"/>
        </tpls>
      </n>
      <n v="9693666.3700000029" in="0">
        <tpls c="5">
          <tpl fld="1" item="0"/>
          <tpl fld="2" item="6"/>
          <tpl fld="3" item="4"/>
          <tpl hier="71" item="0"/>
          <tpl fld="4" item="0"/>
        </tpls>
      </n>
      <n v="9843450.4800000004" in="0">
        <tpls c="5">
          <tpl fld="1" item="0"/>
          <tpl fld="2" item="6"/>
          <tpl fld="3" item="8"/>
          <tpl hier="71" item="0"/>
          <tpl fld="4" item="0"/>
        </tpls>
      </n>
      <n v="116982068.7" in="0">
        <tpls c="4">
          <tpl fld="1" item="0"/>
          <tpl fld="2" item="6"/>
          <tpl hier="71" item="0"/>
          <tpl fld="4" item="0"/>
        </tpls>
      </n>
      <n v="9499701.4599999972" in="0">
        <tpls c="5">
          <tpl fld="1" item="0"/>
          <tpl fld="2" item="7"/>
          <tpl fld="3" item="3"/>
          <tpl hier="71" item="0"/>
          <tpl fld="4" item="0"/>
        </tpls>
      </n>
      <n v="10425895.060000001" in="0">
        <tpls c="5">
          <tpl fld="1" item="0"/>
          <tpl fld="2" item="7"/>
          <tpl fld="3" item="7"/>
          <tpl hier="71" item="0"/>
          <tpl fld="4" item="0"/>
        </tpls>
      </n>
      <n v="10209278.000000002" in="0">
        <tpls c="5">
          <tpl fld="1" item="0"/>
          <tpl fld="2" item="7"/>
          <tpl fld="3" item="11"/>
          <tpl hier="71" item="0"/>
          <tpl fld="4" item="0"/>
        </tpls>
      </n>
      <n v="10177018.120000001" in="0">
        <tpls c="5">
          <tpl fld="1" item="0"/>
          <tpl fld="2" item="8"/>
          <tpl fld="3" item="2"/>
          <tpl hier="71" item="0"/>
          <tpl fld="4" item="0"/>
        </tpls>
      </n>
      <n v="10163327.189999998" in="0">
        <tpls c="5">
          <tpl fld="1" item="0"/>
          <tpl fld="2" item="8"/>
          <tpl fld="3" item="6"/>
          <tpl hier="71" item="0"/>
          <tpl fld="4" item="0"/>
        </tpls>
      </n>
      <n v="9897300.1399999969" in="0">
        <tpls c="5">
          <tpl fld="1" item="0"/>
          <tpl fld="2" item="8"/>
          <tpl fld="3" item="10"/>
          <tpl hier="71" item="0"/>
          <tpl fld="4" item="0"/>
        </tpls>
      </n>
      <n v="9611958.9399999976" in="0">
        <tpls c="5">
          <tpl fld="1" item="0"/>
          <tpl fld="2" item="9"/>
          <tpl fld="3" item="1"/>
          <tpl hier="71" item="0"/>
          <tpl fld="4" item="0"/>
        </tpls>
      </n>
      <n v="9342695.6200000029" in="0">
        <tpls c="5">
          <tpl fld="1" item="0"/>
          <tpl fld="2" item="9"/>
          <tpl fld="3" item="5"/>
          <tpl hier="71" item="0"/>
          <tpl fld="4" item="0"/>
        </tpls>
      </n>
      <n v="9008497.8100000005" in="0">
        <tpls c="5">
          <tpl fld="1" item="0"/>
          <tpl fld="2" item="9"/>
          <tpl fld="3" item="9"/>
          <tpl hier="71" item="0"/>
          <tpl fld="4" item="0"/>
        </tpls>
      </n>
      <n v="8791704.120000001" in="0">
        <tpls c="5">
          <tpl fld="1" item="0"/>
          <tpl fld="2" item="10"/>
          <tpl fld="3" item="0"/>
          <tpl hier="71" item="0"/>
          <tpl fld="4" item="0"/>
        </tpls>
      </n>
      <n v="8533557.9699999988" in="0">
        <tpls c="5">
          <tpl fld="1" item="0"/>
          <tpl fld="2" item="10"/>
          <tpl fld="3" item="4"/>
          <tpl hier="71" item="0"/>
          <tpl fld="4" item="0"/>
        </tpls>
      </n>
      <n v="8277576.7200000016" in="0">
        <tpls c="5">
          <tpl fld="1" item="0"/>
          <tpl fld="2" item="10"/>
          <tpl fld="3" item="8"/>
          <tpl hier="71" item="0"/>
          <tpl fld="4" item="0"/>
        </tpls>
      </n>
      <n v="101161857.20999992" in="0">
        <tpls c="4">
          <tpl fld="1" item="0"/>
          <tpl fld="2" item="10"/>
          <tpl hier="71" item="0"/>
          <tpl fld="4" item="0"/>
        </tpls>
      </n>
      <n v="7754452.6899999985" in="0">
        <tpls c="5">
          <tpl fld="1" item="0"/>
          <tpl fld="2" item="11"/>
          <tpl fld="3" item="3"/>
          <tpl hier="71" item="0"/>
          <tpl fld="4" item="0"/>
        </tpls>
      </n>
      <n v="7501750.330000001" in="0">
        <tpls c="5">
          <tpl fld="1" item="0"/>
          <tpl fld="2" item="11"/>
          <tpl fld="3" item="7"/>
          <tpl hier="71" item="0"/>
          <tpl fld="4" item="0"/>
        </tpls>
      </n>
      <n v="7248163.96" in="0">
        <tpls c="5">
          <tpl fld="1" item="0"/>
          <tpl fld="2" item="11"/>
          <tpl fld="3" item="11"/>
          <tpl hier="71" item="0"/>
          <tpl fld="4" item="0"/>
        </tpls>
      </n>
      <n v="7085456.4400000004" in="0">
        <tpls c="5">
          <tpl fld="1" item="0"/>
          <tpl fld="2" item="12"/>
          <tpl fld="3" item="2"/>
          <tpl hier="71" item="0"/>
          <tpl fld="4" item="0"/>
        </tpls>
      </n>
      <n v="6761579.830000001" in="0">
        <tpls c="5">
          <tpl fld="1" item="0"/>
          <tpl fld="2" item="12"/>
          <tpl fld="3" item="6"/>
          <tpl hier="71" item="0"/>
          <tpl fld="4" item="0"/>
        </tpls>
      </n>
      <n v="6589061.0199999996" in="0">
        <tpls c="5">
          <tpl fld="1" item="0"/>
          <tpl fld="2" item="12"/>
          <tpl fld="3" item="10"/>
          <tpl hier="71" item="0"/>
          <tpl fld="4" item="0"/>
        </tpls>
      </n>
      <n v="6443104.2300000014" in="0">
        <tpls c="5">
          <tpl fld="1" item="0"/>
          <tpl fld="2" item="13"/>
          <tpl fld="3" item="1"/>
          <tpl hier="71" item="0"/>
          <tpl fld="4" item="0"/>
        </tpls>
      </n>
      <n v="6275448.2100000009" in="0">
        <tpls c="5">
          <tpl fld="1" item="0"/>
          <tpl fld="2" item="13"/>
          <tpl fld="3" item="5"/>
          <tpl hier="71" item="0"/>
          <tpl fld="4" item="0"/>
        </tpls>
      </n>
      <n v="6036813.910000002" in="0">
        <tpls c="5">
          <tpl fld="1" item="0"/>
          <tpl fld="2" item="13"/>
          <tpl fld="3" item="9"/>
          <tpl hier="71" item="0"/>
          <tpl fld="4" item="0"/>
        </tpls>
      </n>
      <n v="5894770.6900000004" in="0">
        <tpls c="5">
          <tpl fld="1" item="0"/>
          <tpl fld="2" item="14"/>
          <tpl fld="3" item="0"/>
          <tpl hier="71" item="0"/>
          <tpl fld="4" item="0"/>
        </tpls>
      </n>
      <n v="5737728.3100000015" in="0">
        <tpls c="5">
          <tpl fld="1" item="0"/>
          <tpl fld="2" item="14"/>
          <tpl fld="3" item="4"/>
          <tpl hier="71" item="0"/>
          <tpl fld="4" item="0"/>
        </tpls>
      </n>
      <n v="5479634.9300000006" in="0">
        <tpls c="5">
          <tpl fld="1" item="0"/>
          <tpl fld="2" item="14"/>
          <tpl fld="3" item="8"/>
          <tpl hier="71" item="0"/>
          <tpl fld="4" item="0"/>
        </tpls>
      </n>
      <n v="67451218.860000014" in="0">
        <tpls c="4">
          <tpl fld="1" item="0"/>
          <tpl fld="2" item="14"/>
          <tpl hier="71" item="0"/>
          <tpl fld="4" item="0"/>
        </tpls>
      </n>
      <n v="5132444.1500000013" in="0">
        <tpls c="5">
          <tpl fld="1" item="0"/>
          <tpl fld="2" item="15"/>
          <tpl fld="3" item="3"/>
          <tpl hier="71" item="0"/>
          <tpl fld="4" item="0"/>
        </tpls>
      </n>
      <n v="4977067.4300000016" in="0">
        <tpls c="5">
          <tpl fld="1" item="0"/>
          <tpl fld="2" item="15"/>
          <tpl fld="3" item="7"/>
          <tpl hier="71" item="0"/>
          <tpl fld="4" item="0"/>
        </tpls>
      </n>
      <n v="4820183.7600000016" in="0">
        <tpls c="5">
          <tpl fld="1" item="0"/>
          <tpl fld="2" item="15"/>
          <tpl fld="3" item="11"/>
          <tpl hier="71" item="0"/>
          <tpl fld="4" item="0"/>
        </tpls>
      </n>
      <n v="4690903.330000001" in="0">
        <tpls c="5">
          <tpl fld="1" item="0"/>
          <tpl fld="2" item="16"/>
          <tpl fld="3" item="2"/>
          <tpl hier="71" item="0"/>
          <tpl fld="4" item="0"/>
        </tpls>
      </n>
      <n v="4474055.580000001" in="0">
        <tpls c="5">
          <tpl fld="1" item="0"/>
          <tpl fld="2" item="16"/>
          <tpl fld="3" item="6"/>
          <tpl hier="71" item="0"/>
          <tpl fld="4" item="0"/>
        </tpls>
      </n>
      <n v="4323338.080000001" in="0">
        <tpls c="5">
          <tpl fld="1" item="0"/>
          <tpl fld="2" item="16"/>
          <tpl fld="3" item="10"/>
          <tpl hier="71" item="0"/>
          <tpl fld="4" item="0"/>
        </tpls>
      </n>
      <n v="4200159.07" in="0">
        <tpls c="5">
          <tpl fld="1" item="0"/>
          <tpl fld="2" item="17"/>
          <tpl fld="3" item="1"/>
          <tpl hier="71" item="0"/>
          <tpl fld="4" item="0"/>
        </tpls>
      </n>
      <n v="4055237.62" in="0">
        <tpls c="5">
          <tpl fld="1" item="0"/>
          <tpl fld="2" item="17"/>
          <tpl fld="3" item="5"/>
          <tpl hier="71" item="0"/>
          <tpl fld="4" item="0"/>
        </tpls>
      </n>
      <n v="3843746.1799999997" in="0">
        <tpls c="5">
          <tpl fld="1" item="0"/>
          <tpl fld="2" item="17"/>
          <tpl fld="3" item="9"/>
          <tpl hier="71" item="0"/>
          <tpl fld="4" item="0"/>
        </tpls>
      </n>
      <n v="3718784.2100000004" in="0">
        <tpls c="5">
          <tpl fld="1" item="0"/>
          <tpl fld="2" item="18"/>
          <tpl fld="3" item="0"/>
          <tpl hier="71" item="0"/>
          <tpl fld="4" item="0"/>
        </tpls>
      </n>
      <n v="3571240.1" in="0">
        <tpls c="5">
          <tpl fld="1" item="0"/>
          <tpl fld="2" item="18"/>
          <tpl fld="3" item="4"/>
          <tpl hier="71" item="0"/>
          <tpl fld="4" item="0"/>
        </tpls>
      </n>
      <n v="3421841.3" in="0">
        <tpls c="5">
          <tpl fld="1" item="0"/>
          <tpl fld="2" item="18"/>
          <tpl fld="3" item="8"/>
          <tpl hier="71" item="0"/>
          <tpl fld="4" item="0"/>
        </tpls>
      </n>
      <n v="42079562.449999988" in="0">
        <tpls c="4">
          <tpl fld="1" item="0"/>
          <tpl fld="2" item="18"/>
          <tpl hier="71" item="0"/>
          <tpl fld="4" item="0"/>
        </tpls>
      </n>
      <n v="3073958.52" in="0">
        <tpls c="5">
          <tpl fld="1" item="0"/>
          <tpl fld="2" item="19"/>
          <tpl fld="3" item="3"/>
          <tpl hier="71" item="0"/>
          <tpl fld="4" item="0"/>
        </tpls>
      </n>
      <n v="2918469.35" in="0">
        <tpls c="5">
          <tpl fld="1" item="0"/>
          <tpl fld="2" item="19"/>
          <tpl fld="3" item="7"/>
          <tpl hier="71" item="0"/>
          <tpl fld="4" item="0"/>
        </tpls>
      </n>
      <n v="2761019.9100000006" in="0">
        <tpls c="5">
          <tpl fld="1" item="0"/>
          <tpl fld="2" item="19"/>
          <tpl fld="3" item="11"/>
          <tpl hier="71" item="0"/>
          <tpl fld="4" item="0"/>
        </tpls>
      </n>
      <n v="2624642.8599999994" in="0">
        <tpls c="5">
          <tpl fld="1" item="0"/>
          <tpl fld="2" item="20"/>
          <tpl fld="3" item="2"/>
          <tpl hier="71" item="0"/>
          <tpl fld="4" item="0"/>
        </tpls>
      </n>
      <n v="2394394.7599999998" in="0">
        <tpls c="5">
          <tpl fld="1" item="0"/>
          <tpl fld="2" item="20"/>
          <tpl fld="3" item="6"/>
          <tpl hier="71" item="0"/>
          <tpl fld="4" item="0"/>
        </tpls>
      </n>
      <n v="2230522.96" in="0">
        <tpls c="5">
          <tpl fld="1" item="0"/>
          <tpl fld="2" item="20"/>
          <tpl fld="3" item="10"/>
          <tpl hier="71" item="0"/>
          <tpl fld="4" item="0"/>
        </tpls>
      </n>
      <n v="2088542.42" in="0">
        <tpls c="5">
          <tpl fld="1" item="0"/>
          <tpl fld="2" item="21"/>
          <tpl fld="3" item="1"/>
          <tpl hier="71" item="0"/>
          <tpl fld="4" item="0"/>
        </tpls>
      </n>
      <n v="1920856.38" in="0">
        <tpls c="5">
          <tpl fld="1" item="0"/>
          <tpl fld="2" item="21"/>
          <tpl fld="3" item="5"/>
          <tpl hier="71" item="0"/>
          <tpl fld="4" item="0"/>
        </tpls>
      </n>
      <n v="1678186.6300000001" in="0">
        <tpls c="5">
          <tpl fld="1" item="0"/>
          <tpl fld="2" item="21"/>
          <tpl fld="3" item="9"/>
          <tpl hier="71" item="0"/>
          <tpl fld="4" item="0"/>
        </tpls>
      </n>
      <n v="1583054.6800000002" in="0">
        <tpls c="5">
          <tpl fld="1" item="0"/>
          <tpl fld="2" item="22"/>
          <tpl fld="3" item="0"/>
          <tpl hier="71" item="0"/>
          <tpl fld="4" item="0"/>
        </tpls>
      </n>
      <n v="1471357.0400000005" in="0">
        <tpls c="5">
          <tpl fld="1" item="0"/>
          <tpl fld="2" item="22"/>
          <tpl fld="3" item="4"/>
          <tpl hier="71" item="0"/>
          <tpl fld="4" item="0"/>
        </tpls>
      </n>
      <n v="1359260.44" in="0">
        <tpls c="5">
          <tpl fld="1" item="0"/>
          <tpl fld="2" item="22"/>
          <tpl fld="3" item="8"/>
          <tpl hier="71" item="0"/>
          <tpl fld="4" item="0"/>
        </tpls>
      </n>
      <n v="17120192.750000004" in="0">
        <tpls c="4">
          <tpl fld="1" item="0"/>
          <tpl fld="2" item="22"/>
          <tpl hier="71" item="0"/>
          <tpl fld="4" item="0"/>
        </tpls>
      </n>
      <n v="1137589.7400000002" in="0">
        <tpls c="5">
          <tpl fld="1" item="0"/>
          <tpl fld="2" item="23"/>
          <tpl fld="3" item="3"/>
          <tpl hier="71" item="0"/>
          <tpl fld="4" item="0"/>
        </tpls>
      </n>
      <n v="1029674.2100000002" in="0">
        <tpls c="5">
          <tpl fld="1" item="0"/>
          <tpl fld="2" item="23"/>
          <tpl fld="3" item="7"/>
          <tpl hier="71" item="0"/>
          <tpl fld="4" item="0"/>
        </tpls>
      </n>
      <n v="934749.44" in="0">
        <tpls c="5">
          <tpl fld="1" item="0"/>
          <tpl fld="2" item="23"/>
          <tpl fld="3" item="11"/>
          <tpl hier="71" item="0"/>
          <tpl fld="4" item="0"/>
        </tpls>
      </n>
      <n v="486084.31999999983" in="0">
        <tpls c="5">
          <tpl fld="1" item="0"/>
          <tpl fld="2" item="24"/>
          <tpl fld="3" item="2"/>
          <tpl hier="71" item="0"/>
          <tpl fld="4" item="0"/>
        </tpls>
      </n>
      <n v="446011.49999999988" in="0">
        <tpls c="5">
          <tpl fld="1" item="0"/>
          <tpl fld="2" item="24"/>
          <tpl fld="3" item="6"/>
          <tpl hier="71" item="0"/>
          <tpl fld="4" item="0"/>
        </tpls>
      </n>
      <n v="425735.37999999989" in="0">
        <tpls c="5">
          <tpl fld="1" item="0"/>
          <tpl fld="2" item="24"/>
          <tpl fld="3" item="10"/>
          <tpl hier="71" item="0"/>
          <tpl fld="4" item="0"/>
        </tpls>
      </n>
      <n v="405297.72999999986" in="0">
        <tpls c="5">
          <tpl fld="1" item="0"/>
          <tpl fld="2" item="25"/>
          <tpl fld="3" item="1"/>
          <tpl hier="71" item="0"/>
          <tpl fld="4" item="0"/>
        </tpls>
      </n>
      <n v="384697.27999999991" in="0">
        <tpls c="5">
          <tpl fld="1" item="0"/>
          <tpl fld="2" item="25"/>
          <tpl fld="3" item="5"/>
          <tpl hier="71" item="0"/>
          <tpl fld="4" item="0"/>
        </tpls>
      </n>
      <n v="362931.85" in="0">
        <tpls c="5">
          <tpl fld="1" item="0"/>
          <tpl fld="2" item="25"/>
          <tpl fld="3" item="9"/>
          <tpl hier="71" item="0"/>
          <tpl fld="4" item="0"/>
        </tpls>
      </n>
      <n v="361268.33999999997" in="0">
        <tpls c="5">
          <tpl fld="1" item="0"/>
          <tpl fld="2" item="26"/>
          <tpl fld="3" item="0"/>
          <tpl hier="71" item="0"/>
          <tpl fld="4" item="0"/>
        </tpls>
      </n>
      <n v="359594.64999999991" in="0">
        <tpls c="5">
          <tpl fld="1" item="0"/>
          <tpl fld="2" item="26"/>
          <tpl fld="3" item="4"/>
          <tpl hier="71" item="0"/>
          <tpl fld="4" item="0"/>
        </tpls>
      </n>
      <n v="357910.70999999996" in="0">
        <tpls c="5">
          <tpl fld="1" item="0"/>
          <tpl fld="2" item="26"/>
          <tpl fld="3" item="8"/>
          <tpl hier="71" item="0"/>
          <tpl fld="4" item="0"/>
        </tpls>
      </n>
      <n v="4304970.4800000014" in="0">
        <tpls c="4">
          <tpl fld="1" item="0"/>
          <tpl fld="2" item="26"/>
          <tpl hier="71" item="0"/>
          <tpl fld="4" item="0"/>
        </tpls>
      </n>
      <n v="352796.75" in="0">
        <tpls c="5">
          <tpl fld="1" item="0"/>
          <tpl fld="2" item="27"/>
          <tpl fld="3" item="3"/>
          <tpl hier="71" item="0"/>
          <tpl fld="4" item="0"/>
        </tpls>
      </n>
      <n v="351071.16999999993" in="0">
        <tpls c="5">
          <tpl fld="1" item="0"/>
          <tpl fld="2" item="27"/>
          <tpl fld="3" item="7"/>
          <tpl hier="71" item="0"/>
          <tpl fld="4" item="0"/>
        </tpls>
      </n>
      <n v="349335.0199999999" in="0">
        <tpls c="5">
          <tpl fld="1" item="0"/>
          <tpl fld="2" item="27"/>
          <tpl fld="3" item="11"/>
          <tpl hier="71" item="0"/>
          <tpl fld="4" item="0"/>
        </tpls>
      </n>
      <n v="347588.24" in="0">
        <tpls c="5">
          <tpl fld="1" item="0"/>
          <tpl fld="2" item="28"/>
          <tpl fld="3" item="2"/>
          <tpl hier="71" item="0"/>
          <tpl fld="4" item="0"/>
        </tpls>
      </n>
      <n v="344062.5199999999" in="0">
        <tpls c="5">
          <tpl fld="1" item="0"/>
          <tpl fld="2" item="28"/>
          <tpl fld="3" item="6"/>
          <tpl hier="71" item="0"/>
          <tpl fld="4" item="0"/>
        </tpls>
      </n>
      <n v="342283.43999999994" in="0">
        <tpls c="5">
          <tpl fld="1" item="0"/>
          <tpl fld="2" item="28"/>
          <tpl fld="3" item="10"/>
          <tpl hier="71" item="0"/>
          <tpl fld="4" item="0"/>
        </tpls>
      </n>
      <n v="340493.47" in="0">
        <tpls c="5">
          <tpl fld="1" item="0"/>
          <tpl fld="2" item="29"/>
          <tpl fld="3" item="1"/>
          <tpl hier="71" item="0"/>
          <tpl fld="4" item="0"/>
        </tpls>
      </n>
      <n v="338692.52999999991" in="0">
        <tpls c="5">
          <tpl fld="1" item="0"/>
          <tpl fld="2" item="29"/>
          <tpl fld="3" item="5"/>
          <tpl hier="71" item="0"/>
          <tpl fld="4" item="0"/>
        </tpls>
      </n>
      <n v="335057.5" in="0">
        <tpls c="5">
          <tpl fld="1" item="0"/>
          <tpl fld="2" item="29"/>
          <tpl fld="3" item="9"/>
          <tpl hier="71" item="0"/>
          <tpl fld="4" item="0"/>
        </tpls>
      </n>
      <n v="333223.2699999999" in="0">
        <tpls c="5">
          <tpl fld="1" item="0"/>
          <tpl fld="2" item="30"/>
          <tpl fld="3" item="0"/>
          <tpl hier="71" item="0"/>
          <tpl fld="4" item="0"/>
        </tpls>
      </n>
      <n v="331377.79999999993" in="0">
        <tpls c="5">
          <tpl fld="1" item="0"/>
          <tpl fld="2" item="30"/>
          <tpl fld="3" item="4"/>
          <tpl hier="71" item="0"/>
          <tpl fld="4" item="0"/>
        </tpls>
      </n>
      <n v="329521.02999999991" in="0">
        <tpls c="5">
          <tpl fld="1" item="0"/>
          <tpl fld="2" item="30"/>
          <tpl fld="3" item="8"/>
          <tpl hier="71" item="0"/>
          <tpl fld="4" item="0"/>
        </tpls>
      </n>
      <n v="3965324.9700000025" in="0">
        <tpls c="4">
          <tpl fld="1" item="0"/>
          <tpl fld="2" item="30"/>
          <tpl hier="71" item="0"/>
          <tpl fld="4" item="0"/>
        </tpls>
      </n>
      <m>
        <tpls c="5">
          <tpl fld="1" item="0"/>
          <tpl fld="2" item="0"/>
          <tpl fld="3" item="2"/>
          <tpl hier="71" item="0"/>
          <tpl fld="4" item="1"/>
        </tpls>
      </m>
      <m>
        <tpls c="5">
          <tpl fld="1" item="0"/>
          <tpl fld="2" item="0"/>
          <tpl fld="3" item="6"/>
          <tpl hier="71" item="0"/>
          <tpl fld="4" item="1"/>
        </tpls>
      </m>
      <m>
        <tpls c="5">
          <tpl fld="1" item="0"/>
          <tpl fld="2" item="0"/>
          <tpl fld="3" item="10"/>
          <tpl hier="71" item="0"/>
          <tpl fld="4" item="1"/>
        </tpls>
      </m>
      <m>
        <tpls c="5">
          <tpl fld="1" item="0"/>
          <tpl fld="2" item="1"/>
          <tpl fld="3" item="1"/>
          <tpl hier="71" item="0"/>
          <tpl fld="4" item="1"/>
        </tpls>
      </m>
      <m>
        <tpls c="5">
          <tpl fld="1" item="0"/>
          <tpl fld="2" item="1"/>
          <tpl fld="3" item="5"/>
          <tpl hier="71" item="0"/>
          <tpl fld="4" item="1"/>
        </tpls>
      </m>
      <m>
        <tpls c="5">
          <tpl fld="1" item="0"/>
          <tpl fld="2" item="1"/>
          <tpl fld="3" item="9"/>
          <tpl hier="71" item="0"/>
          <tpl fld="4" item="1"/>
        </tpls>
      </m>
      <m>
        <tpls c="5">
          <tpl fld="1" item="0"/>
          <tpl fld="2" item="2"/>
          <tpl fld="3" item="0"/>
          <tpl hier="71" item="0"/>
          <tpl fld="4" item="1"/>
        </tpls>
      </m>
      <m>
        <tpls c="5">
          <tpl fld="1" item="0"/>
          <tpl fld="2" item="2"/>
          <tpl fld="3" item="4"/>
          <tpl hier="71" item="0"/>
          <tpl fld="4" item="1"/>
        </tpls>
      </m>
      <n v="90000" in="0">
        <tpls c="5">
          <tpl fld="1" item="0"/>
          <tpl fld="2" item="2"/>
          <tpl fld="3" item="8"/>
          <tpl hier="71" item="0"/>
          <tpl fld="4" item="1"/>
        </tpls>
      </n>
      <n v="307000" in="0">
        <tpls c="4">
          <tpl fld="1" item="0"/>
          <tpl fld="2" item="2"/>
          <tpl hier="71" item="0"/>
          <tpl fld="4" item="1"/>
        </tpls>
      </n>
      <m>
        <tpls c="5">
          <tpl fld="1" item="0"/>
          <tpl fld="2" item="3"/>
          <tpl fld="3" item="3"/>
          <tpl hier="71" item="0"/>
          <tpl fld="4" item="1"/>
        </tpls>
      </m>
      <n v="427000" in="0">
        <tpls c="5">
          <tpl fld="1" item="0"/>
          <tpl fld="2" item="3"/>
          <tpl fld="3" item="7"/>
          <tpl hier="71" item="0"/>
          <tpl fld="4" item="1"/>
        </tpls>
      </n>
      <n v="160465" in="0">
        <tpls c="5">
          <tpl fld="1" item="0"/>
          <tpl fld="2" item="3"/>
          <tpl fld="3" item="11"/>
          <tpl hier="71" item="0"/>
          <tpl fld="4" item="1"/>
        </tpls>
      </n>
      <n v="150000" in="0">
        <tpls c="5">
          <tpl fld="1" item="0"/>
          <tpl fld="2" item="4"/>
          <tpl fld="3" item="2"/>
          <tpl hier="71" item="0"/>
          <tpl fld="4" item="1"/>
        </tpls>
      </n>
      <m>
        <tpls c="5">
          <tpl fld="1" item="0"/>
          <tpl fld="2" item="4"/>
          <tpl fld="3" item="6"/>
          <tpl hier="71" item="0"/>
          <tpl fld="4" item="1"/>
        </tpls>
      </m>
      <m>
        <tpls c="5">
          <tpl fld="1" item="0"/>
          <tpl fld="2" item="4"/>
          <tpl fld="3" item="10"/>
          <tpl hier="71" item="0"/>
          <tpl fld="4" item="1"/>
        </tpls>
      </m>
      <m>
        <tpls c="5">
          <tpl fld="1" item="0"/>
          <tpl fld="2" item="5"/>
          <tpl fld="3" item="1"/>
          <tpl hier="71" item="0"/>
          <tpl fld="4" item="1"/>
        </tpls>
      </m>
      <m>
        <tpls c="5">
          <tpl fld="1" item="0"/>
          <tpl fld="2" item="5"/>
          <tpl fld="3" item="5"/>
          <tpl hier="71" item="0"/>
          <tpl fld="4" item="1"/>
        </tpls>
      </m>
      <m>
        <tpls c="5">
          <tpl fld="1" item="0"/>
          <tpl fld="2" item="5"/>
          <tpl fld="3" item="9"/>
          <tpl hier="71" item="0"/>
          <tpl fld="4" item="1"/>
        </tpls>
      </m>
      <n v="300000" in="0">
        <tpls c="5">
          <tpl fld="1" item="0"/>
          <tpl fld="2" item="6"/>
          <tpl fld="3" item="0"/>
          <tpl hier="71" item="0"/>
          <tpl fld="4" item="1"/>
        </tpls>
      </n>
      <m>
        <tpls c="5">
          <tpl fld="1" item="0"/>
          <tpl fld="2" item="6"/>
          <tpl fld="3" item="4"/>
          <tpl hier="71" item="0"/>
          <tpl fld="4" item="1"/>
        </tpls>
      </m>
      <m>
        <tpls c="5">
          <tpl fld="1" item="0"/>
          <tpl fld="2" item="6"/>
          <tpl fld="3" item="8"/>
          <tpl hier="71" item="0"/>
          <tpl fld="4" item="1"/>
        </tpls>
      </m>
      <n v="300000" in="0">
        <tpls c="4">
          <tpl fld="1" item="0"/>
          <tpl fld="2" item="6"/>
          <tpl hier="71" item="0"/>
          <tpl fld="4" item="1"/>
        </tpls>
      </n>
      <m>
        <tpls c="5">
          <tpl fld="1" item="0"/>
          <tpl fld="2" item="7"/>
          <tpl fld="3" item="3"/>
          <tpl hier="71" item="0"/>
          <tpl fld="4" item="1"/>
        </tpls>
      </m>
      <m>
        <tpls c="5">
          <tpl fld="1" item="0"/>
          <tpl fld="2" item="7"/>
          <tpl fld="3" item="7"/>
          <tpl hier="71" item="0"/>
          <tpl fld="4" item="1"/>
        </tpls>
      </m>
      <m>
        <tpls c="5">
          <tpl fld="1" item="0"/>
          <tpl fld="2" item="7"/>
          <tpl fld="3" item="11"/>
          <tpl hier="71" item="0"/>
          <tpl fld="4" item="1"/>
        </tpls>
      </m>
      <m>
        <tpls c="5">
          <tpl fld="1" item="0"/>
          <tpl fld="2" item="8"/>
          <tpl fld="3" item="2"/>
          <tpl hier="71" item="0"/>
          <tpl fld="4" item="1"/>
        </tpls>
      </m>
      <m>
        <tpls c="5">
          <tpl fld="1" item="0"/>
          <tpl fld="2" item="8"/>
          <tpl fld="3" item="6"/>
          <tpl hier="71" item="0"/>
          <tpl fld="4" item="1"/>
        </tpls>
      </m>
      <m>
        <tpls c="5">
          <tpl fld="1" item="0"/>
          <tpl fld="2" item="8"/>
          <tpl fld="3" item="10"/>
          <tpl hier="71" item="0"/>
          <tpl fld="4" item="1"/>
        </tpls>
      </m>
      <m>
        <tpls c="5">
          <tpl fld="1" item="0"/>
          <tpl fld="2" item="9"/>
          <tpl fld="3" item="1"/>
          <tpl hier="71" item="0"/>
          <tpl fld="4" item="1"/>
        </tpls>
      </m>
      <m>
        <tpls c="5">
          <tpl fld="1" item="0"/>
          <tpl fld="2" item="9"/>
          <tpl fld="3" item="5"/>
          <tpl hier="71" item="0"/>
          <tpl fld="4" item="1"/>
        </tpls>
      </m>
      <m>
        <tpls c="5">
          <tpl fld="1" item="0"/>
          <tpl fld="2" item="9"/>
          <tpl fld="3" item="9"/>
          <tpl hier="71" item="0"/>
          <tpl fld="4" item="1"/>
        </tpls>
      </m>
      <m>
        <tpls c="5">
          <tpl fld="1" item="0"/>
          <tpl fld="2" item="10"/>
          <tpl fld="3" item="0"/>
          <tpl hier="71" item="0"/>
          <tpl fld="4" item="1"/>
        </tpls>
      </m>
      <m>
        <tpls c="5">
          <tpl fld="1" item="0"/>
          <tpl fld="2" item="10"/>
          <tpl fld="3" item="4"/>
          <tpl hier="71" item="0"/>
          <tpl fld="4" item="1"/>
        </tpls>
      </m>
      <m>
        <tpls c="5">
          <tpl fld="1" item="0"/>
          <tpl fld="2" item="10"/>
          <tpl fld="3" item="8"/>
          <tpl hier="71" item="0"/>
          <tpl fld="4" item="1"/>
        </tpls>
      </m>
      <m>
        <tpls c="4">
          <tpl fld="1" item="0"/>
          <tpl fld="2" item="10"/>
          <tpl hier="71" item="0"/>
          <tpl fld="4" item="1"/>
        </tpls>
      </m>
      <m>
        <tpls c="5">
          <tpl fld="1" item="0"/>
          <tpl fld="2" item="11"/>
          <tpl fld="3" item="3"/>
          <tpl hier="71" item="0"/>
          <tpl fld="4" item="1"/>
        </tpls>
      </m>
      <m>
        <tpls c="5">
          <tpl fld="1" item="0"/>
          <tpl fld="2" item="11"/>
          <tpl fld="3" item="7"/>
          <tpl hier="71" item="0"/>
          <tpl fld="4" item="1"/>
        </tpls>
      </m>
      <m>
        <tpls c="5">
          <tpl fld="1" item="0"/>
          <tpl fld="2" item="11"/>
          <tpl fld="3" item="11"/>
          <tpl hier="71" item="0"/>
          <tpl fld="4" item="1"/>
        </tpls>
      </m>
      <m>
        <tpls c="5">
          <tpl fld="1" item="0"/>
          <tpl fld="2" item="12"/>
          <tpl fld="3" item="2"/>
          <tpl hier="71" item="0"/>
          <tpl fld="4" item="1"/>
        </tpls>
      </m>
      <m>
        <tpls c="5">
          <tpl fld="1" item="0"/>
          <tpl fld="2" item="12"/>
          <tpl fld="3" item="6"/>
          <tpl hier="71" item="0"/>
          <tpl fld="4" item="1"/>
        </tpls>
      </m>
      <m>
        <tpls c="5">
          <tpl fld="1" item="0"/>
          <tpl fld="2" item="12"/>
          <tpl fld="3" item="10"/>
          <tpl hier="71" item="0"/>
          <tpl fld="4" item="1"/>
        </tpls>
      </m>
      <m>
        <tpls c="5">
          <tpl fld="1" item="0"/>
          <tpl fld="2" item="13"/>
          <tpl fld="3" item="1"/>
          <tpl hier="71" item="0"/>
          <tpl fld="4" item="1"/>
        </tpls>
      </m>
      <m>
        <tpls c="5">
          <tpl fld="1" item="0"/>
          <tpl fld="2" item="13"/>
          <tpl fld="3" item="5"/>
          <tpl hier="71" item="0"/>
          <tpl fld="4" item="1"/>
        </tpls>
      </m>
      <m>
        <tpls c="5">
          <tpl fld="1" item="0"/>
          <tpl fld="2" item="13"/>
          <tpl fld="3" item="9"/>
          <tpl hier="71" item="0"/>
          <tpl fld="4" item="1"/>
        </tpls>
      </m>
      <m>
        <tpls c="5">
          <tpl fld="1" item="0"/>
          <tpl fld="2" item="14"/>
          <tpl fld="3" item="0"/>
          <tpl hier="71" item="0"/>
          <tpl fld="4" item="1"/>
        </tpls>
      </m>
      <m>
        <tpls c="5">
          <tpl fld="1" item="0"/>
          <tpl fld="2" item="14"/>
          <tpl fld="3" item="4"/>
          <tpl hier="71" item="0"/>
          <tpl fld="4" item="1"/>
        </tpls>
      </m>
      <m>
        <tpls c="5">
          <tpl fld="1" item="0"/>
          <tpl fld="2" item="14"/>
          <tpl fld="3" item="8"/>
          <tpl hier="71" item="0"/>
          <tpl fld="4" item="1"/>
        </tpls>
      </m>
      <m>
        <tpls c="4">
          <tpl fld="1" item="0"/>
          <tpl fld="2" item="14"/>
          <tpl hier="71" item="0"/>
          <tpl fld="4" item="1"/>
        </tpls>
      </m>
      <m>
        <tpls c="5">
          <tpl fld="1" item="0"/>
          <tpl fld="2" item="15"/>
          <tpl fld="3" item="3"/>
          <tpl hier="71" item="0"/>
          <tpl fld="4" item="1"/>
        </tpls>
      </m>
      <m>
        <tpls c="5">
          <tpl fld="1" item="0"/>
          <tpl fld="2" item="15"/>
          <tpl fld="3" item="7"/>
          <tpl hier="71" item="0"/>
          <tpl fld="4" item="1"/>
        </tpls>
      </m>
      <m>
        <tpls c="5">
          <tpl fld="1" item="0"/>
          <tpl fld="2" item="15"/>
          <tpl fld="3" item="11"/>
          <tpl hier="71" item="0"/>
          <tpl fld="4" item="1"/>
        </tpls>
      </m>
      <m>
        <tpls c="5">
          <tpl fld="1" item="0"/>
          <tpl fld="2" item="16"/>
          <tpl fld="3" item="2"/>
          <tpl hier="71" item="0"/>
          <tpl fld="4" item="1"/>
        </tpls>
      </m>
      <m>
        <tpls c="5">
          <tpl fld="1" item="0"/>
          <tpl fld="2" item="16"/>
          <tpl fld="3" item="6"/>
          <tpl hier="71" item="0"/>
          <tpl fld="4" item="1"/>
        </tpls>
      </m>
      <m>
        <tpls c="5">
          <tpl fld="1" item="0"/>
          <tpl fld="2" item="16"/>
          <tpl fld="3" item="10"/>
          <tpl hier="71" item="0"/>
          <tpl fld="4" item="1"/>
        </tpls>
      </m>
      <m>
        <tpls c="5">
          <tpl fld="1" item="0"/>
          <tpl fld="2" item="17"/>
          <tpl fld="3" item="1"/>
          <tpl hier="71" item="0"/>
          <tpl fld="4" item="1"/>
        </tpls>
      </m>
      <m>
        <tpls c="5">
          <tpl fld="1" item="0"/>
          <tpl fld="2" item="17"/>
          <tpl fld="3" item="5"/>
          <tpl hier="71" item="0"/>
          <tpl fld="4" item="1"/>
        </tpls>
      </m>
      <m>
        <tpls c="5">
          <tpl fld="1" item="0"/>
          <tpl fld="2" item="17"/>
          <tpl fld="3" item="9"/>
          <tpl hier="71" item="0"/>
          <tpl fld="4" item="1"/>
        </tpls>
      </m>
      <m>
        <tpls c="5">
          <tpl fld="1" item="0"/>
          <tpl fld="2" item="18"/>
          <tpl fld="3" item="0"/>
          <tpl hier="71" item="0"/>
          <tpl fld="4" item="1"/>
        </tpls>
      </m>
      <m>
        <tpls c="5">
          <tpl fld="1" item="0"/>
          <tpl fld="2" item="18"/>
          <tpl fld="3" item="4"/>
          <tpl hier="71" item="0"/>
          <tpl fld="4" item="1"/>
        </tpls>
      </m>
      <m>
        <tpls c="5">
          <tpl fld="1" item="0"/>
          <tpl fld="2" item="18"/>
          <tpl fld="3" item="8"/>
          <tpl hier="71" item="0"/>
          <tpl fld="4" item="1"/>
        </tpls>
      </m>
      <m>
        <tpls c="4">
          <tpl fld="1" item="0"/>
          <tpl fld="2" item="18"/>
          <tpl hier="71" item="0"/>
          <tpl fld="4" item="1"/>
        </tpls>
      </m>
      <m>
        <tpls c="5">
          <tpl fld="1" item="0"/>
          <tpl fld="2" item="19"/>
          <tpl fld="3" item="3"/>
          <tpl hier="71" item="0"/>
          <tpl fld="4" item="1"/>
        </tpls>
      </m>
      <m>
        <tpls c="5">
          <tpl fld="1" item="0"/>
          <tpl fld="2" item="19"/>
          <tpl fld="3" item="7"/>
          <tpl hier="71" item="0"/>
          <tpl fld="4" item="1"/>
        </tpls>
      </m>
      <m>
        <tpls c="5">
          <tpl fld="1" item="0"/>
          <tpl fld="2" item="19"/>
          <tpl fld="3" item="11"/>
          <tpl hier="71" item="0"/>
          <tpl fld="4" item="1"/>
        </tpls>
      </m>
      <m>
        <tpls c="5">
          <tpl fld="1" item="0"/>
          <tpl fld="2" item="20"/>
          <tpl fld="3" item="2"/>
          <tpl hier="71" item="0"/>
          <tpl fld="4" item="1"/>
        </tpls>
      </m>
      <m>
        <tpls c="5">
          <tpl fld="1" item="0"/>
          <tpl fld="2" item="20"/>
          <tpl fld="3" item="6"/>
          <tpl hier="71" item="0"/>
          <tpl fld="4" item="1"/>
        </tpls>
      </m>
      <m>
        <tpls c="5">
          <tpl fld="1" item="0"/>
          <tpl fld="2" item="20"/>
          <tpl fld="3" item="10"/>
          <tpl hier="71" item="0"/>
          <tpl fld="4" item="1"/>
        </tpls>
      </m>
      <m>
        <tpls c="5">
          <tpl fld="1" item="0"/>
          <tpl fld="2" item="21"/>
          <tpl fld="3" item="1"/>
          <tpl hier="71" item="0"/>
          <tpl fld="4" item="1"/>
        </tpls>
      </m>
      <m>
        <tpls c="5">
          <tpl fld="1" item="0"/>
          <tpl fld="2" item="21"/>
          <tpl fld="3" item="5"/>
          <tpl hier="71" item="0"/>
          <tpl fld="4" item="1"/>
        </tpls>
      </m>
      <m>
        <tpls c="5">
          <tpl fld="1" item="0"/>
          <tpl fld="2" item="21"/>
          <tpl fld="3" item="9"/>
          <tpl hier="71" item="0"/>
          <tpl fld="4" item="1"/>
        </tpls>
      </m>
      <m>
        <tpls c="5">
          <tpl fld="1" item="0"/>
          <tpl fld="2" item="22"/>
          <tpl fld="3" item="0"/>
          <tpl hier="71" item="0"/>
          <tpl fld="4" item="1"/>
        </tpls>
      </m>
      <m>
        <tpls c="5">
          <tpl fld="1" item="0"/>
          <tpl fld="2" item="22"/>
          <tpl fld="3" item="4"/>
          <tpl hier="71" item="0"/>
          <tpl fld="4" item="1"/>
        </tpls>
      </m>
      <m>
        <tpls c="5">
          <tpl fld="1" item="0"/>
          <tpl fld="2" item="22"/>
          <tpl fld="3" item="8"/>
          <tpl hier="71" item="0"/>
          <tpl fld="4" item="1"/>
        </tpls>
      </m>
      <m>
        <tpls c="4">
          <tpl fld="1" item="0"/>
          <tpl fld="2" item="22"/>
          <tpl hier="71" item="0"/>
          <tpl fld="4" item="1"/>
        </tpls>
      </m>
      <m>
        <tpls c="5">
          <tpl fld="1" item="0"/>
          <tpl fld="2" item="23"/>
          <tpl fld="3" item="3"/>
          <tpl hier="71" item="0"/>
          <tpl fld="4" item="1"/>
        </tpls>
      </m>
      <m>
        <tpls c="5">
          <tpl fld="1" item="0"/>
          <tpl fld="2" item="23"/>
          <tpl fld="3" item="7"/>
          <tpl hier="71" item="0"/>
          <tpl fld="4" item="1"/>
        </tpls>
      </m>
      <m>
        <tpls c="5">
          <tpl fld="1" item="0"/>
          <tpl fld="2" item="23"/>
          <tpl fld="3" item="11"/>
          <tpl hier="71" item="0"/>
          <tpl fld="4" item="1"/>
        </tpls>
      </m>
      <m>
        <tpls c="5">
          <tpl fld="1" item="0"/>
          <tpl fld="2" item="24"/>
          <tpl fld="3" item="2"/>
          <tpl hier="71" item="0"/>
          <tpl fld="4" item="1"/>
        </tpls>
      </m>
      <m>
        <tpls c="5">
          <tpl fld="1" item="0"/>
          <tpl fld="2" item="24"/>
          <tpl fld="3" item="6"/>
          <tpl hier="71" item="0"/>
          <tpl fld="4" item="1"/>
        </tpls>
      </m>
      <m>
        <tpls c="5">
          <tpl fld="1" item="0"/>
          <tpl fld="2" item="24"/>
          <tpl fld="3" item="10"/>
          <tpl hier="71" item="0"/>
          <tpl fld="4" item="1"/>
        </tpls>
      </m>
      <m>
        <tpls c="5">
          <tpl fld="1" item="0"/>
          <tpl fld="2" item="25"/>
          <tpl fld="3" item="1"/>
          <tpl hier="71" item="0"/>
          <tpl fld="4" item="1"/>
        </tpls>
      </m>
      <m>
        <tpls c="5">
          <tpl fld="1" item="0"/>
          <tpl fld="2" item="25"/>
          <tpl fld="3" item="5"/>
          <tpl hier="71" item="0"/>
          <tpl fld="4" item="1"/>
        </tpls>
      </m>
      <m>
        <tpls c="5">
          <tpl fld="1" item="0"/>
          <tpl fld="2" item="25"/>
          <tpl fld="3" item="9"/>
          <tpl hier="71" item="0"/>
          <tpl fld="4" item="1"/>
        </tpls>
      </m>
      <m>
        <tpls c="5">
          <tpl fld="1" item="0"/>
          <tpl fld="2" item="26"/>
          <tpl fld="3" item="0"/>
          <tpl hier="71" item="0"/>
          <tpl fld="4" item="1"/>
        </tpls>
      </m>
      <m>
        <tpls c="5">
          <tpl fld="1" item="0"/>
          <tpl fld="2" item="26"/>
          <tpl fld="3" item="4"/>
          <tpl hier="71" item="0"/>
          <tpl fld="4" item="1"/>
        </tpls>
      </m>
      <m>
        <tpls c="5">
          <tpl fld="1" item="0"/>
          <tpl fld="2" item="26"/>
          <tpl fld="3" item="8"/>
          <tpl hier="71" item="0"/>
          <tpl fld="4" item="1"/>
        </tpls>
      </m>
      <m>
        <tpls c="4">
          <tpl fld="1" item="0"/>
          <tpl fld="2" item="26"/>
          <tpl hier="71" item="0"/>
          <tpl fld="4" item="1"/>
        </tpls>
      </m>
      <m>
        <tpls c="5">
          <tpl fld="1" item="0"/>
          <tpl fld="2" item="27"/>
          <tpl fld="3" item="3"/>
          <tpl hier="71" item="0"/>
          <tpl fld="4" item="1"/>
        </tpls>
      </m>
      <m>
        <tpls c="5">
          <tpl fld="1" item="0"/>
          <tpl fld="2" item="27"/>
          <tpl fld="3" item="7"/>
          <tpl hier="71" item="0"/>
          <tpl fld="4" item="1"/>
        </tpls>
      </m>
      <m>
        <tpls c="5">
          <tpl fld="1" item="0"/>
          <tpl fld="2" item="27"/>
          <tpl fld="3" item="11"/>
          <tpl hier="71" item="0"/>
          <tpl fld="4" item="1"/>
        </tpls>
      </m>
      <m>
        <tpls c="5">
          <tpl fld="1" item="0"/>
          <tpl fld="2" item="28"/>
          <tpl fld="3" item="2"/>
          <tpl hier="71" item="0"/>
          <tpl fld="4" item="1"/>
        </tpls>
      </m>
      <m>
        <tpls c="5">
          <tpl fld="1" item="0"/>
          <tpl fld="2" item="28"/>
          <tpl fld="3" item="6"/>
          <tpl hier="71" item="0"/>
          <tpl fld="4" item="1"/>
        </tpls>
      </m>
      <m>
        <tpls c="5">
          <tpl fld="1" item="0"/>
          <tpl fld="2" item="28"/>
          <tpl fld="3" item="10"/>
          <tpl hier="71" item="0"/>
          <tpl fld="4" item="1"/>
        </tpls>
      </m>
      <m>
        <tpls c="5">
          <tpl fld="1" item="0"/>
          <tpl fld="2" item="29"/>
          <tpl fld="3" item="1"/>
          <tpl hier="71" item="0"/>
          <tpl fld="4" item="1"/>
        </tpls>
      </m>
      <m>
        <tpls c="5">
          <tpl fld="1" item="0"/>
          <tpl fld="2" item="29"/>
          <tpl fld="3" item="5"/>
          <tpl hier="71" item="0"/>
          <tpl fld="4" item="1"/>
        </tpls>
      </m>
      <m>
        <tpls c="5">
          <tpl fld="1" item="0"/>
          <tpl fld="2" item="29"/>
          <tpl fld="3" item="9"/>
          <tpl hier="71" item="0"/>
          <tpl fld="4" item="1"/>
        </tpls>
      </m>
      <m>
        <tpls c="5">
          <tpl fld="1" item="0"/>
          <tpl fld="2" item="30"/>
          <tpl fld="3" item="0"/>
          <tpl hier="71" item="0"/>
          <tpl fld="4" item="1"/>
        </tpls>
      </m>
      <m>
        <tpls c="5">
          <tpl fld="1" item="0"/>
          <tpl fld="2" item="30"/>
          <tpl fld="3" item="4"/>
          <tpl hier="71" item="0"/>
          <tpl fld="4" item="1"/>
        </tpls>
      </m>
      <m>
        <tpls c="5">
          <tpl fld="1" item="0"/>
          <tpl fld="2" item="30"/>
          <tpl fld="3" item="8"/>
          <tpl hier="71" item="0"/>
          <tpl fld="4" item="1"/>
        </tpls>
      </m>
      <m>
        <tpls c="4">
          <tpl fld="1" item="0"/>
          <tpl fld="2" item="30"/>
          <tpl hier="71" item="0"/>
          <tpl fld="4" item="1"/>
        </tpls>
      </m>
      <m>
        <tpls c="5">
          <tpl fld="1" item="0"/>
          <tpl fld="2" item="0"/>
          <tpl fld="3" item="2"/>
          <tpl hier="71" item="0"/>
          <tpl fld="4" item="2"/>
        </tpls>
      </m>
      <m>
        <tpls c="5">
          <tpl fld="1" item="0"/>
          <tpl fld="2" item="0"/>
          <tpl fld="3" item="6"/>
          <tpl hier="71" item="0"/>
          <tpl fld="4" item="2"/>
        </tpls>
      </m>
      <m>
        <tpls c="5">
          <tpl fld="1" item="0"/>
          <tpl fld="2" item="0"/>
          <tpl fld="3" item="10"/>
          <tpl hier="71" item="0"/>
          <tpl fld="4" item="2"/>
        </tpls>
      </m>
      <m>
        <tpls c="5">
          <tpl fld="1" item="0"/>
          <tpl fld="2" item="1"/>
          <tpl fld="3" item="1"/>
          <tpl hier="71" item="0"/>
          <tpl fld="4" item="2"/>
        </tpls>
      </m>
      <m>
        <tpls c="5">
          <tpl fld="1" item="0"/>
          <tpl fld="2" item="1"/>
          <tpl fld="3" item="5"/>
          <tpl hier="71" item="0"/>
          <tpl fld="4" item="2"/>
        </tpls>
      </m>
      <m>
        <tpls c="5">
          <tpl fld="1" item="0"/>
          <tpl fld="2" item="1"/>
          <tpl fld="3" item="9"/>
          <tpl hier="71" item="0"/>
          <tpl fld="4" item="2"/>
        </tpls>
      </m>
      <m>
        <tpls c="5">
          <tpl fld="1" item="0"/>
          <tpl fld="2" item="2"/>
          <tpl fld="3" item="0"/>
          <tpl hier="71" item="0"/>
          <tpl fld="4" item="2"/>
        </tpls>
      </m>
      <m>
        <tpls c="5">
          <tpl fld="1" item="0"/>
          <tpl fld="2" item="2"/>
          <tpl fld="3" item="4"/>
          <tpl hier="71" item="0"/>
          <tpl fld="4" item="2"/>
        </tpls>
      </m>
      <n v="3472.25" in="0">
        <tpls c="5">
          <tpl fld="1" item="0"/>
          <tpl fld="2" item="2"/>
          <tpl fld="3" item="8"/>
          <tpl hier="71" item="0"/>
          <tpl fld="4" item="2"/>
        </tpls>
      </n>
      <n v="14781.949999999999" in="0">
        <tpls c="4">
          <tpl fld="1" item="0"/>
          <tpl fld="2" item="2"/>
          <tpl hier="71" item="0"/>
          <tpl fld="4" item="2"/>
        </tpls>
      </n>
      <n v="3041.67" in="0">
        <tpls c="5">
          <tpl fld="1" item="0"/>
          <tpl fld="2" item="3"/>
          <tpl fld="3" item="3"/>
          <tpl hier="71" item="0"/>
          <tpl fld="4" item="2"/>
        </tpls>
      </n>
      <n v="70" in="0">
        <tpls c="5">
          <tpl fld="1" item="0"/>
          <tpl fld="2" item="3"/>
          <tpl fld="3" item="7"/>
          <tpl hier="71" item="0"/>
          <tpl fld="4" item="2"/>
        </tpls>
      </n>
      <m>
        <tpls c="5">
          <tpl fld="1" item="0"/>
          <tpl fld="2" item="3"/>
          <tpl fld="3" item="11"/>
          <tpl hier="71" item="0"/>
          <tpl fld="4" item="2"/>
        </tpls>
      </m>
      <m>
        <tpls c="5">
          <tpl fld="1" item="0"/>
          <tpl fld="2" item="4"/>
          <tpl fld="3" item="2"/>
          <tpl hier="71" item="0"/>
          <tpl fld="4" item="2"/>
        </tpls>
      </m>
      <m>
        <tpls c="5">
          <tpl fld="1" item="0"/>
          <tpl fld="2" item="4"/>
          <tpl fld="3" item="6"/>
          <tpl hier="71" item="0"/>
          <tpl fld="4" item="2"/>
        </tpls>
      </m>
      <m>
        <tpls c="5">
          <tpl fld="1" item="0"/>
          <tpl fld="2" item="4"/>
          <tpl fld="3" item="10"/>
          <tpl hier="71" item="0"/>
          <tpl fld="4" item="2"/>
        </tpls>
      </m>
      <m>
        <tpls c="5">
          <tpl fld="1" item="0"/>
          <tpl fld="2" item="5"/>
          <tpl fld="3" item="1"/>
          <tpl hier="71" item="0"/>
          <tpl fld="4" item="2"/>
        </tpls>
      </m>
      <m>
        <tpls c="5">
          <tpl fld="1" item="0"/>
          <tpl fld="2" item="5"/>
          <tpl fld="3" item="5"/>
          <tpl hier="71" item="0"/>
          <tpl fld="4" item="2"/>
        </tpls>
      </m>
      <m>
        <tpls c="5">
          <tpl fld="1" item="0"/>
          <tpl fld="2" item="5"/>
          <tpl fld="3" item="9"/>
          <tpl hier="71" item="0"/>
          <tpl fld="4" item="2"/>
        </tpls>
      </m>
      <m>
        <tpls c="5">
          <tpl fld="1" item="0"/>
          <tpl fld="2" item="6"/>
          <tpl fld="3" item="0"/>
          <tpl hier="71" item="0"/>
          <tpl fld="4" item="2"/>
        </tpls>
      </m>
      <n v="28" in="0">
        <tpls c="5">
          <tpl fld="1" item="0"/>
          <tpl fld="2" item="6"/>
          <tpl fld="3" item="4"/>
          <tpl hier="71" item="0"/>
          <tpl fld="4" item="2"/>
        </tpls>
      </n>
      <m>
        <tpls c="5">
          <tpl fld="1" item="0"/>
          <tpl fld="2" item="6"/>
          <tpl fld="3" item="8"/>
          <tpl hier="71" item="0"/>
          <tpl fld="4" item="2"/>
        </tpls>
      </m>
      <n v="28" in="0">
        <tpls c="4">
          <tpl fld="1" item="0"/>
          <tpl fld="2" item="6"/>
          <tpl hier="71" item="0"/>
          <tpl fld="4" item="2"/>
        </tpls>
      </n>
      <m>
        <tpls c="5">
          <tpl fld="1" item="0"/>
          <tpl fld="2" item="7"/>
          <tpl fld="3" item="3"/>
          <tpl hier="71" item="0"/>
          <tpl fld="4" item="2"/>
        </tpls>
      </m>
      <m>
        <tpls c="5">
          <tpl fld="1" item="0"/>
          <tpl fld="2" item="7"/>
          <tpl fld="3" item="7"/>
          <tpl hier="71" item="0"/>
          <tpl fld="4" item="2"/>
        </tpls>
      </m>
      <m>
        <tpls c="5">
          <tpl fld="1" item="0"/>
          <tpl fld="2" item="7"/>
          <tpl fld="3" item="11"/>
          <tpl hier="71" item="0"/>
          <tpl fld="4" item="2"/>
        </tpls>
      </m>
      <m>
        <tpls c="5">
          <tpl fld="1" item="0"/>
          <tpl fld="2" item="8"/>
          <tpl fld="3" item="2"/>
          <tpl hier="71" item="0"/>
          <tpl fld="4" item="2"/>
        </tpls>
      </m>
      <m>
        <tpls c="5">
          <tpl fld="1" item="0"/>
          <tpl fld="2" item="8"/>
          <tpl fld="3" item="6"/>
          <tpl hier="71" item="0"/>
          <tpl fld="4" item="2"/>
        </tpls>
      </m>
      <m>
        <tpls c="5">
          <tpl fld="1" item="0"/>
          <tpl fld="2" item="8"/>
          <tpl fld="3" item="10"/>
          <tpl hier="71" item="0"/>
          <tpl fld="4" item="2"/>
        </tpls>
      </m>
      <m>
        <tpls c="5">
          <tpl fld="1" item="0"/>
          <tpl fld="2" item="9"/>
          <tpl fld="3" item="1"/>
          <tpl hier="71" item="0"/>
          <tpl fld="4" item="2"/>
        </tpls>
      </m>
      <m>
        <tpls c="5">
          <tpl fld="1" item="0"/>
          <tpl fld="2" item="9"/>
          <tpl fld="3" item="5"/>
          <tpl hier="71" item="0"/>
          <tpl fld="4" item="2"/>
        </tpls>
      </m>
      <m>
        <tpls c="5">
          <tpl fld="1" item="0"/>
          <tpl fld="2" item="9"/>
          <tpl fld="3" item="9"/>
          <tpl hier="71" item="0"/>
          <tpl fld="4" item="2"/>
        </tpls>
      </m>
      <m>
        <tpls c="5">
          <tpl fld="1" item="0"/>
          <tpl fld="2" item="10"/>
          <tpl fld="3" item="0"/>
          <tpl hier="71" item="0"/>
          <tpl fld="4" item="2"/>
        </tpls>
      </m>
      <m>
        <tpls c="5">
          <tpl fld="1" item="0"/>
          <tpl fld="2" item="10"/>
          <tpl fld="3" item="4"/>
          <tpl hier="71" item="0"/>
          <tpl fld="4" item="2"/>
        </tpls>
      </m>
      <m>
        <tpls c="5">
          <tpl fld="1" item="0"/>
          <tpl fld="2" item="10"/>
          <tpl fld="3" item="8"/>
          <tpl hier="71" item="0"/>
          <tpl fld="4" item="2"/>
        </tpls>
      </m>
      <m>
        <tpls c="4">
          <tpl fld="1" item="0"/>
          <tpl fld="2" item="10"/>
          <tpl hier="71" item="0"/>
          <tpl fld="4" item="2"/>
        </tpls>
      </m>
      <m>
        <tpls c="5">
          <tpl fld="1" item="0"/>
          <tpl fld="2" item="11"/>
          <tpl fld="3" item="3"/>
          <tpl hier="71" item="0"/>
          <tpl fld="4" item="2"/>
        </tpls>
      </m>
      <m>
        <tpls c="5">
          <tpl fld="1" item="0"/>
          <tpl fld="2" item="11"/>
          <tpl fld="3" item="7"/>
          <tpl hier="71" item="0"/>
          <tpl fld="4" item="2"/>
        </tpls>
      </m>
      <m>
        <tpls c="5">
          <tpl fld="1" item="0"/>
          <tpl fld="2" item="11"/>
          <tpl fld="3" item="11"/>
          <tpl hier="71" item="0"/>
          <tpl fld="4" item="2"/>
        </tpls>
      </m>
      <m>
        <tpls c="5">
          <tpl fld="1" item="0"/>
          <tpl fld="2" item="12"/>
          <tpl fld="3" item="2"/>
          <tpl hier="71" item="0"/>
          <tpl fld="4" item="2"/>
        </tpls>
      </m>
      <m>
        <tpls c="5">
          <tpl fld="1" item="0"/>
          <tpl fld="2" item="12"/>
          <tpl fld="3" item="6"/>
          <tpl hier="71" item="0"/>
          <tpl fld="4" item="2"/>
        </tpls>
      </m>
      <m>
        <tpls c="5">
          <tpl fld="1" item="0"/>
          <tpl fld="2" item="12"/>
          <tpl fld="3" item="10"/>
          <tpl hier="71" item="0"/>
          <tpl fld="4" item="2"/>
        </tpls>
      </m>
      <m>
        <tpls c="5">
          <tpl fld="1" item="0"/>
          <tpl fld="2" item="13"/>
          <tpl fld="3" item="1"/>
          <tpl hier="71" item="0"/>
          <tpl fld="4" item="2"/>
        </tpls>
      </m>
      <m>
        <tpls c="5">
          <tpl fld="1" item="0"/>
          <tpl fld="2" item="13"/>
          <tpl fld="3" item="5"/>
          <tpl hier="71" item="0"/>
          <tpl fld="4" item="2"/>
        </tpls>
      </m>
      <m>
        <tpls c="5">
          <tpl fld="1" item="0"/>
          <tpl fld="2" item="13"/>
          <tpl fld="3" item="9"/>
          <tpl hier="71" item="0"/>
          <tpl fld="4" item="2"/>
        </tpls>
      </m>
      <m>
        <tpls c="5">
          <tpl fld="1" item="0"/>
          <tpl fld="2" item="14"/>
          <tpl fld="3" item="0"/>
          <tpl hier="71" item="0"/>
          <tpl fld="4" item="2"/>
        </tpls>
      </m>
      <m>
        <tpls c="5">
          <tpl fld="1" item="0"/>
          <tpl fld="2" item="14"/>
          <tpl fld="3" item="4"/>
          <tpl hier="71" item="0"/>
          <tpl fld="4" item="2"/>
        </tpls>
      </m>
      <m>
        <tpls c="5">
          <tpl fld="1" item="0"/>
          <tpl fld="2" item="14"/>
          <tpl fld="3" item="8"/>
          <tpl hier="71" item="0"/>
          <tpl fld="4" item="2"/>
        </tpls>
      </m>
      <m>
        <tpls c="4">
          <tpl fld="1" item="0"/>
          <tpl fld="2" item="14"/>
          <tpl hier="71" item="0"/>
          <tpl fld="4" item="2"/>
        </tpls>
      </m>
      <m>
        <tpls c="5">
          <tpl fld="1" item="0"/>
          <tpl fld="2" item="15"/>
          <tpl fld="3" item="3"/>
          <tpl hier="71" item="0"/>
          <tpl fld="4" item="2"/>
        </tpls>
      </m>
      <m>
        <tpls c="5">
          <tpl fld="1" item="0"/>
          <tpl fld="2" item="15"/>
          <tpl fld="3" item="7"/>
          <tpl hier="71" item="0"/>
          <tpl fld="4" item="2"/>
        </tpls>
      </m>
      <m>
        <tpls c="5">
          <tpl fld="1" item="0"/>
          <tpl fld="2" item="15"/>
          <tpl fld="3" item="11"/>
          <tpl hier="71" item="0"/>
          <tpl fld="4" item="2"/>
        </tpls>
      </m>
      <m>
        <tpls c="5">
          <tpl fld="1" item="0"/>
          <tpl fld="2" item="16"/>
          <tpl fld="3" item="2"/>
          <tpl hier="71" item="0"/>
          <tpl fld="4" item="2"/>
        </tpls>
      </m>
      <m>
        <tpls c="5">
          <tpl fld="1" item="0"/>
          <tpl fld="2" item="16"/>
          <tpl fld="3" item="6"/>
          <tpl hier="71" item="0"/>
          <tpl fld="4" item="2"/>
        </tpls>
      </m>
      <m>
        <tpls c="5">
          <tpl fld="1" item="0"/>
          <tpl fld="2" item="16"/>
          <tpl fld="3" item="10"/>
          <tpl hier="71" item="0"/>
          <tpl fld="4" item="2"/>
        </tpls>
      </m>
      <m>
        <tpls c="5">
          <tpl fld="1" item="0"/>
          <tpl fld="2" item="17"/>
          <tpl fld="3" item="1"/>
          <tpl hier="71" item="0"/>
          <tpl fld="4" item="2"/>
        </tpls>
      </m>
      <m>
        <tpls c="5">
          <tpl fld="1" item="0"/>
          <tpl fld="2" item="17"/>
          <tpl fld="3" item="5"/>
          <tpl hier="71" item="0"/>
          <tpl fld="4" item="2"/>
        </tpls>
      </m>
      <m>
        <tpls c="5">
          <tpl fld="1" item="0"/>
          <tpl fld="2" item="17"/>
          <tpl fld="3" item="9"/>
          <tpl hier="71" item="0"/>
          <tpl fld="4" item="2"/>
        </tpls>
      </m>
      <m>
        <tpls c="5">
          <tpl fld="1" item="0"/>
          <tpl fld="2" item="18"/>
          <tpl fld="3" item="0"/>
          <tpl hier="71" item="0"/>
          <tpl fld="4" item="2"/>
        </tpls>
      </m>
      <m>
        <tpls c="5">
          <tpl fld="1" item="0"/>
          <tpl fld="2" item="18"/>
          <tpl fld="3" item="4"/>
          <tpl hier="71" item="0"/>
          <tpl fld="4" item="2"/>
        </tpls>
      </m>
      <m>
        <tpls c="5">
          <tpl fld="1" item="0"/>
          <tpl fld="2" item="18"/>
          <tpl fld="3" item="8"/>
          <tpl hier="71" item="0"/>
          <tpl fld="4" item="2"/>
        </tpls>
      </m>
      <m>
        <tpls c="4">
          <tpl fld="1" item="0"/>
          <tpl fld="2" item="18"/>
          <tpl hier="71" item="0"/>
          <tpl fld="4" item="2"/>
        </tpls>
      </m>
      <m>
        <tpls c="5">
          <tpl fld="1" item="0"/>
          <tpl fld="2" item="19"/>
          <tpl fld="3" item="3"/>
          <tpl hier="71" item="0"/>
          <tpl fld="4" item="2"/>
        </tpls>
      </m>
      <m>
        <tpls c="5">
          <tpl fld="1" item="0"/>
          <tpl fld="2" item="19"/>
          <tpl fld="3" item="7"/>
          <tpl hier="71" item="0"/>
          <tpl fld="4" item="2"/>
        </tpls>
      </m>
      <m>
        <tpls c="5">
          <tpl fld="1" item="0"/>
          <tpl fld="2" item="19"/>
          <tpl fld="3" item="11"/>
          <tpl hier="71" item="0"/>
          <tpl fld="4" item="2"/>
        </tpls>
      </m>
      <m>
        <tpls c="5">
          <tpl fld="1" item="0"/>
          <tpl fld="2" item="20"/>
          <tpl fld="3" item="2"/>
          <tpl hier="71" item="0"/>
          <tpl fld="4" item="2"/>
        </tpls>
      </m>
      <m>
        <tpls c="5">
          <tpl fld="1" item="0"/>
          <tpl fld="2" item="20"/>
          <tpl fld="3" item="6"/>
          <tpl hier="71" item="0"/>
          <tpl fld="4" item="2"/>
        </tpls>
      </m>
      <m>
        <tpls c="4">
          <tpl fld="1" item="0"/>
          <tpl fld="2" item="20"/>
          <tpl hier="71" item="0"/>
          <tpl fld="4" item="2"/>
        </tpls>
      </m>
      <m>
        <tpls c="5">
          <tpl fld="1" item="0"/>
          <tpl fld="2" item="21"/>
          <tpl fld="3" item="4"/>
          <tpl hier="71" item="0"/>
          <tpl fld="4" item="2"/>
        </tpls>
      </m>
      <m>
        <tpls c="5">
          <tpl fld="1" item="0"/>
          <tpl fld="2" item="21"/>
          <tpl fld="3" item="9"/>
          <tpl hier="71" item="0"/>
          <tpl fld="4" item="2"/>
        </tpls>
      </m>
      <m>
        <tpls c="5">
          <tpl fld="1" item="0"/>
          <tpl fld="2" item="22"/>
          <tpl fld="3" item="2"/>
          <tpl hier="71" item="0"/>
          <tpl fld="4" item="2"/>
        </tpls>
      </m>
      <m>
        <tpls c="5">
          <tpl fld="1" item="0"/>
          <tpl fld="2" item="22"/>
          <tpl fld="3" item="7"/>
          <tpl hier="71" item="0"/>
          <tpl fld="4" item="2"/>
        </tpls>
      </m>
      <m>
        <tpls c="4">
          <tpl fld="1" item="0"/>
          <tpl fld="2" item="22"/>
          <tpl hier="71" item="0"/>
          <tpl fld="4" item="2"/>
        </tpls>
      </m>
      <m>
        <tpls c="5">
          <tpl fld="1" item="0"/>
          <tpl fld="2" item="23"/>
          <tpl fld="3" item="5"/>
          <tpl hier="71" item="0"/>
          <tpl fld="4" item="2"/>
        </tpls>
      </m>
      <m>
        <tpls c="5">
          <tpl fld="1" item="0"/>
          <tpl fld="2" item="23"/>
          <tpl fld="3" item="10"/>
          <tpl hier="71" item="0"/>
          <tpl fld="4" item="2"/>
        </tpls>
      </m>
      <m>
        <tpls c="5">
          <tpl fld="1" item="0"/>
          <tpl fld="2" item="24"/>
          <tpl fld="3" item="2"/>
          <tpl hier="71" item="0"/>
          <tpl fld="4" item="2"/>
        </tpls>
      </m>
      <m>
        <tpls c="5">
          <tpl fld="1" item="0"/>
          <tpl fld="2" item="24"/>
          <tpl fld="3" item="8"/>
          <tpl hier="71" item="0"/>
          <tpl fld="4" item="2"/>
        </tpls>
      </m>
      <m>
        <tpls c="5">
          <tpl fld="1" item="0"/>
          <tpl fld="2" item="25"/>
          <tpl fld="3" item="0"/>
          <tpl hier="71" item="0"/>
          <tpl fld="4" item="2"/>
        </tpls>
      </m>
      <m>
        <tpls c="5">
          <tpl fld="1" item="0"/>
          <tpl fld="2" item="25"/>
          <tpl fld="3" item="5"/>
          <tpl hier="71" item="0"/>
          <tpl fld="4" item="2"/>
        </tpls>
      </m>
      <m>
        <tpls c="5">
          <tpl fld="1" item="0"/>
          <tpl fld="2" item="25"/>
          <tpl fld="3" item="11"/>
          <tpl hier="71" item="0"/>
          <tpl fld="4" item="2"/>
        </tpls>
      </m>
      <m>
        <tpls c="5">
          <tpl fld="1" item="0"/>
          <tpl fld="2" item="26"/>
          <tpl fld="3" item="3"/>
          <tpl hier="71" item="0"/>
          <tpl fld="4" item="2"/>
        </tpls>
      </m>
      <m>
        <tpls c="5">
          <tpl fld="1" item="0"/>
          <tpl fld="2" item="26"/>
          <tpl fld="3" item="8"/>
          <tpl hier="71" item="0"/>
          <tpl fld="4" item="2"/>
        </tpls>
      </m>
      <m>
        <tpls c="5">
          <tpl fld="1" item="0"/>
          <tpl fld="2" item="27"/>
          <tpl fld="3" item="1"/>
          <tpl hier="71" item="0"/>
          <tpl fld="4" item="2"/>
        </tpls>
      </m>
      <m>
        <tpls c="5">
          <tpl fld="1" item="0"/>
          <tpl fld="2" item="27"/>
          <tpl fld="3" item="6"/>
          <tpl hier="71" item="0"/>
          <tpl fld="4" item="2"/>
        </tpls>
      </m>
      <m>
        <tpls c="5">
          <tpl fld="1" item="0"/>
          <tpl fld="2" item="27"/>
          <tpl fld="3" item="11"/>
          <tpl hier="71" item="0"/>
          <tpl fld="4" item="2"/>
        </tpls>
      </m>
      <m>
        <tpls c="5">
          <tpl fld="1" item="0"/>
          <tpl fld="2" item="28"/>
          <tpl fld="3" item="4"/>
          <tpl hier="71" item="0"/>
          <tpl fld="4" item="2"/>
        </tpls>
      </m>
      <m>
        <tpls c="5">
          <tpl fld="1" item="0"/>
          <tpl fld="2" item="28"/>
          <tpl fld="3" item="9"/>
          <tpl hier="71" item="0"/>
          <tpl fld="4" item="2"/>
        </tpls>
      </m>
      <m>
        <tpls c="5">
          <tpl fld="1" item="0"/>
          <tpl fld="2" item="29"/>
          <tpl fld="3" item="1"/>
          <tpl hier="71" item="0"/>
          <tpl fld="4" item="2"/>
        </tpls>
      </m>
      <m>
        <tpls c="5">
          <tpl fld="1" item="0"/>
          <tpl fld="2" item="29"/>
          <tpl fld="3" item="7"/>
          <tpl hier="71" item="0"/>
          <tpl fld="4" item="2"/>
        </tpls>
      </m>
      <m>
        <tpls c="5">
          <tpl fld="1" item="0"/>
          <tpl fld="2" item="30"/>
          <tpl fld="3" item="2"/>
          <tpl hier="71" item="0"/>
          <tpl fld="4" item="2"/>
        </tpls>
      </m>
      <m>
        <tpls c="5">
          <tpl fld="1" item="0"/>
          <tpl fld="2" item="30"/>
          <tpl fld="3" item="10"/>
          <tpl hier="71" item="0"/>
          <tpl fld="4" item="2"/>
        </tpls>
      </m>
      <m>
        <tpls c="5">
          <tpl fld="1" item="0"/>
          <tpl fld="2" item="0"/>
          <tpl fld="3" item="4"/>
          <tpl hier="71" item="0"/>
          <tpl fld="4" item="3"/>
        </tpls>
      </m>
      <m>
        <tpls c="4">
          <tpl fld="1" item="0"/>
          <tpl fld="2" item="0"/>
          <tpl hier="71" item="0"/>
          <tpl fld="4" item="3"/>
        </tpls>
      </m>
      <m>
        <tpls c="5">
          <tpl fld="1" item="0"/>
          <tpl fld="2" item="1"/>
          <tpl fld="3" item="7"/>
          <tpl hier="71" item="0"/>
          <tpl fld="4" item="3"/>
        </tpls>
      </m>
      <m>
        <tpls c="5">
          <tpl fld="1" item="0"/>
          <tpl fld="2" item="2"/>
          <tpl fld="3" item="2"/>
          <tpl hier="71" item="0"/>
          <tpl fld="4" item="3"/>
        </tpls>
      </m>
      <m>
        <tpls c="5">
          <tpl fld="1" item="0"/>
          <tpl fld="2" item="2"/>
          <tpl fld="3" item="10"/>
          <tpl hier="71" item="0"/>
          <tpl fld="4" item="3"/>
        </tpls>
      </m>
      <n v="1240000" in="0">
        <tpls c="5">
          <tpl fld="1" item="0"/>
          <tpl fld="2" item="3"/>
          <tpl fld="3" item="5"/>
          <tpl hier="71" item="0"/>
          <tpl fld="4" item="3"/>
        </tpls>
      </n>
      <n v="1400000" in="0">
        <tpls c="5">
          <tpl fld="1" item="0"/>
          <tpl fld="2" item="4"/>
          <tpl fld="3" item="0"/>
          <tpl hier="71" item="0"/>
          <tpl fld="4" item="3"/>
        </tpls>
      </n>
      <n v="1400000" in="0">
        <tpls c="5">
          <tpl fld="1" item="0"/>
          <tpl fld="2" item="4"/>
          <tpl fld="3" item="8"/>
          <tpl hier="71" item="0"/>
          <tpl fld="4" item="3"/>
        </tpls>
      </n>
      <n v="1400000" in="0">
        <tpls c="5">
          <tpl fld="1" item="0"/>
          <tpl fld="2" item="5"/>
          <tpl fld="3" item="3"/>
          <tpl hier="71" item="0"/>
          <tpl fld="4" item="3"/>
        </tpls>
      </n>
      <m>
        <tpls c="5">
          <tpl fld="1" item="0"/>
          <tpl fld="2" item="5"/>
          <tpl fld="3" item="11"/>
          <tpl hier="71" item="0"/>
          <tpl fld="4" item="3"/>
        </tpls>
      </m>
      <m>
        <tpls c="5">
          <tpl fld="1" item="0"/>
          <tpl fld="2" item="6"/>
          <tpl fld="3" item="6"/>
          <tpl hier="71" item="0"/>
          <tpl fld="4" item="3"/>
        </tpls>
      </m>
      <m>
        <tpls c="5">
          <tpl fld="1" item="0"/>
          <tpl fld="2" item="7"/>
          <tpl fld="3" item="1"/>
          <tpl hier="71" item="0"/>
          <tpl fld="4" item="3"/>
        </tpls>
      </m>
      <m>
        <tpls c="5">
          <tpl fld="1" item="0"/>
          <tpl fld="2" item="7"/>
          <tpl fld="3" item="9"/>
          <tpl hier="71" item="0"/>
          <tpl fld="4" item="3"/>
        </tpls>
      </m>
      <m>
        <tpls c="5">
          <tpl fld="1" item="0"/>
          <tpl fld="2" item="8"/>
          <tpl fld="3" item="4"/>
          <tpl hier="71" item="0"/>
          <tpl fld="4" item="3"/>
        </tpls>
      </m>
      <m>
        <tpls c="4">
          <tpl fld="1" item="0"/>
          <tpl fld="2" item="8"/>
          <tpl hier="71" item="0"/>
          <tpl fld="4" item="3"/>
        </tpls>
      </m>
      <m>
        <tpls c="5">
          <tpl fld="1" item="0"/>
          <tpl fld="2" item="9"/>
          <tpl fld="3" item="7"/>
          <tpl hier="71" item="0"/>
          <tpl fld="4" item="3"/>
        </tpls>
      </m>
      <m>
        <tpls c="5">
          <tpl fld="1" item="0"/>
          <tpl fld="2" item="10"/>
          <tpl fld="3" item="2"/>
          <tpl hier="71" item="0"/>
          <tpl fld="4" item="3"/>
        </tpls>
      </m>
      <m>
        <tpls c="5">
          <tpl fld="1" item="0"/>
          <tpl fld="2" item="10"/>
          <tpl fld="3" item="10"/>
          <tpl hier="71" item="0"/>
          <tpl fld="4" item="3"/>
        </tpls>
      </m>
      <m>
        <tpls c="5">
          <tpl fld="1" item="0"/>
          <tpl fld="2" item="11"/>
          <tpl fld="3" item="5"/>
          <tpl hier="71" item="0"/>
          <tpl fld="4" item="3"/>
        </tpls>
      </m>
      <m>
        <tpls c="5">
          <tpl fld="1" item="0"/>
          <tpl fld="2" item="12"/>
          <tpl fld="3" item="0"/>
          <tpl hier="71" item="0"/>
          <tpl fld="4" item="3"/>
        </tpls>
      </m>
      <m>
        <tpls c="5">
          <tpl fld="1" item="0"/>
          <tpl fld="2" item="12"/>
          <tpl fld="3" item="8"/>
          <tpl hier="71" item="0"/>
          <tpl fld="4" item="3"/>
        </tpls>
      </m>
      <m>
        <tpls c="5">
          <tpl fld="1" item="0"/>
          <tpl fld="2" item="13"/>
          <tpl fld="3" item="3"/>
          <tpl hier="71" item="0"/>
          <tpl fld="4" item="3"/>
        </tpls>
      </m>
      <m>
        <tpls c="5">
          <tpl fld="1" item="0"/>
          <tpl fld="2" item="13"/>
          <tpl fld="3" item="11"/>
          <tpl hier="71" item="0"/>
          <tpl fld="4" item="3"/>
        </tpls>
      </m>
      <m>
        <tpls c="5">
          <tpl fld="1" item="0"/>
          <tpl fld="2" item="14"/>
          <tpl fld="3" item="6"/>
          <tpl hier="71" item="0"/>
          <tpl fld="4" item="3"/>
        </tpls>
      </m>
      <m>
        <tpls c="5">
          <tpl fld="1" item="0"/>
          <tpl fld="2" item="15"/>
          <tpl fld="3" item="1"/>
          <tpl hier="71" item="0"/>
          <tpl fld="4" item="3"/>
        </tpls>
      </m>
      <m>
        <tpls c="5">
          <tpl fld="1" item="0"/>
          <tpl fld="2" item="15"/>
          <tpl fld="3" item="9"/>
          <tpl hier="71" item="0"/>
          <tpl fld="4" item="3"/>
        </tpls>
      </m>
      <m>
        <tpls c="5">
          <tpl fld="1" item="0"/>
          <tpl fld="2" item="16"/>
          <tpl fld="3" item="4"/>
          <tpl hier="71" item="0"/>
          <tpl fld="4" item="3"/>
        </tpls>
      </m>
      <m>
        <tpls c="4">
          <tpl fld="1" item="0"/>
          <tpl fld="2" item="16"/>
          <tpl hier="71" item="0"/>
          <tpl fld="4" item="3"/>
        </tpls>
      </m>
      <m>
        <tpls c="5">
          <tpl fld="1" item="0"/>
          <tpl fld="2" item="18"/>
          <tpl fld="3" item="0"/>
          <tpl hier="71" item="0"/>
          <tpl fld="4" item="3"/>
        </tpls>
      </m>
      <m>
        <tpls c="5">
          <tpl fld="1" item="0"/>
          <tpl fld="2" item="19"/>
          <tpl fld="3" item="3"/>
          <tpl hier="71" item="0"/>
          <tpl fld="4" item="3"/>
        </tpls>
      </m>
      <m>
        <tpls c="5">
          <tpl fld="1" item="0"/>
          <tpl fld="2" item="20"/>
          <tpl fld="3" item="6"/>
          <tpl hier="71" item="0"/>
          <tpl fld="4" item="3"/>
        </tpls>
      </m>
      <m>
        <tpls c="5">
          <tpl fld="1" item="0"/>
          <tpl fld="2" item="21"/>
          <tpl fld="3" item="9"/>
          <tpl hier="71" item="0"/>
          <tpl fld="4" item="3"/>
        </tpls>
      </m>
      <m>
        <tpls c="4">
          <tpl fld="1" item="0"/>
          <tpl fld="2" item="22"/>
          <tpl hier="71" item="0"/>
          <tpl fld="4" item="3"/>
        </tpls>
      </m>
      <m>
        <tpls c="5">
          <tpl fld="1" item="0"/>
          <tpl fld="2" item="24"/>
          <tpl fld="3" item="2"/>
          <tpl hier="71" item="0"/>
          <tpl fld="4" item="3"/>
        </tpls>
      </m>
      <m>
        <tpls c="5">
          <tpl fld="1" item="0"/>
          <tpl fld="2" item="25"/>
          <tpl fld="3" item="5"/>
          <tpl hier="71" item="0"/>
          <tpl fld="4" item="3"/>
        </tpls>
      </m>
      <m>
        <tpls c="5">
          <tpl fld="1" item="0"/>
          <tpl fld="2" item="26"/>
          <tpl fld="3" item="8"/>
          <tpl hier="71" item="0"/>
          <tpl fld="4" item="3"/>
        </tpls>
      </m>
      <m>
        <tpls c="5">
          <tpl fld="1" item="0"/>
          <tpl fld="2" item="27"/>
          <tpl fld="3" item="11"/>
          <tpl hier="71" item="0"/>
          <tpl fld="4" item="3"/>
        </tpls>
      </m>
      <m>
        <tpls c="5">
          <tpl fld="1" item="0"/>
          <tpl fld="2" item="29"/>
          <tpl fld="3" item="1"/>
          <tpl hier="71" item="0"/>
          <tpl fld="4" item="3"/>
        </tpls>
      </m>
      <m>
        <tpls c="5">
          <tpl fld="1" item="0"/>
          <tpl fld="2" item="30"/>
          <tpl fld="3" item="4"/>
          <tpl hier="71" item="0"/>
          <tpl fld="4" item="3"/>
        </tpls>
      </m>
      <n v="1504332.07" in="0">
        <tpls c="5">
          <tpl fld="1" item="0"/>
          <tpl fld="2" item="0"/>
          <tpl fld="3" item="6"/>
          <tpl hier="71" item="0"/>
          <tpl fld="4" item="4"/>
        </tpls>
      </n>
      <n v="3625952.6799999997" in="0">
        <tpls c="5">
          <tpl fld="1" item="0"/>
          <tpl fld="2" item="1"/>
          <tpl fld="3" item="9"/>
          <tpl hier="71" item="0"/>
          <tpl fld="4" item="4"/>
        </tpls>
      </n>
      <n v="71844978.790000021" in="0">
        <tpls c="4">
          <tpl fld="1" item="0"/>
          <tpl fld="2" item="2"/>
          <tpl hier="71" item="0"/>
          <tpl fld="4" item="4"/>
        </tpls>
      </n>
      <n v="8996964.3500000052" in="0">
        <tpls c="5">
          <tpl fld="1" item="0"/>
          <tpl fld="2" item="4"/>
          <tpl fld="3" item="2"/>
          <tpl hier="71" item="0"/>
          <tpl fld="4" item="4"/>
        </tpls>
      </n>
      <n v="8823430.2300000023" in="0">
        <tpls c="5">
          <tpl fld="1" item="0"/>
          <tpl fld="2" item="5"/>
          <tpl fld="3" item="5"/>
          <tpl hier="71" item="0"/>
          <tpl fld="4" item="4"/>
        </tpls>
      </n>
      <n v="9758964.3800000027" in="0">
        <tpls c="5">
          <tpl fld="1" item="0"/>
          <tpl fld="2" item="6"/>
          <tpl fld="3" item="8"/>
          <tpl hier="71" item="0"/>
          <tpl fld="4" item="4"/>
        </tpls>
      </n>
      <n v="10088610.57" in="0">
        <tpls c="5">
          <tpl fld="1" item="0"/>
          <tpl fld="2" item="7"/>
          <tpl fld="3" item="11"/>
          <tpl hier="71" item="0"/>
          <tpl fld="4" item="4"/>
        </tpls>
      </n>
      <n v="9560436.839999998" in="0">
        <tpls c="5">
          <tpl fld="1" item="0"/>
          <tpl fld="2" item="9"/>
          <tpl fld="3" item="1"/>
          <tpl hier="71" item="0"/>
          <tpl fld="4" item="4"/>
        </tpls>
      </n>
      <n v="8485332.0200000014" in="0">
        <tpls c="5">
          <tpl fld="1" item="0"/>
          <tpl fld="2" item="10"/>
          <tpl fld="3" item="4"/>
          <tpl hier="71" item="0"/>
          <tpl fld="4" item="4"/>
        </tpls>
      </n>
      <n v="7455782.4700000007" in="0">
        <tpls c="5">
          <tpl fld="1" item="0"/>
          <tpl fld="2" item="11"/>
          <tpl fld="3" item="7"/>
          <tpl hier="71" item="0"/>
          <tpl fld="4" item="4"/>
        </tpls>
      </n>
      <n v="6564301.7199999997" in="0">
        <tpls c="5">
          <tpl fld="1" item="0"/>
          <tpl fld="2" item="12"/>
          <tpl fld="3" item="10"/>
          <tpl hier="71" item="0"/>
          <tpl fld="4" item="4"/>
        </tpls>
      </n>
      <n v="5871437.0900000008" in="0">
        <tpls c="5">
          <tpl fld="1" item="0"/>
          <tpl fld="2" item="14"/>
          <tpl fld="3" item="0"/>
          <tpl hier="71" item="0"/>
          <tpl fld="4" item="4"/>
        </tpls>
      </n>
      <n v="5108970.4700000016" in="0">
        <tpls c="5">
          <tpl fld="1" item="0"/>
          <tpl fld="2" item="15"/>
          <tpl fld="3" item="3"/>
          <tpl hier="71" item="0"/>
          <tpl fld="4" item="4"/>
        </tpls>
      </n>
      <n v="4451282.040000001" in="0">
        <tpls c="5">
          <tpl fld="1" item="0"/>
          <tpl fld="2" item="16"/>
          <tpl fld="3" item="6"/>
          <tpl hier="71" item="0"/>
          <tpl fld="4" item="4"/>
        </tpls>
      </n>
      <n v="3822914.34" in="0">
        <tpls c="5">
          <tpl fld="1" item="0"/>
          <tpl fld="2" item="17"/>
          <tpl fld="3" item="9"/>
          <tpl hier="71" item="0"/>
          <tpl fld="4" item="4"/>
        </tpls>
      </n>
      <n v="41566420.539999992" in="0">
        <tpls c="4">
          <tpl fld="1" item="0"/>
          <tpl fld="2" item="18"/>
          <tpl hier="71" item="0"/>
          <tpl fld="4" item="4"/>
        </tpls>
      </n>
      <n v="2533175.36" in="0">
        <tpls c="5">
          <tpl fld="1" item="0"/>
          <tpl fld="2" item="20"/>
          <tpl fld="3" item="2"/>
          <tpl hier="71" item="0"/>
          <tpl fld="4" item="4"/>
        </tpls>
      </n>
      <n v="1824453.6300000001" in="0">
        <tpls c="5">
          <tpl fld="1" item="0"/>
          <tpl fld="2" item="21"/>
          <tpl fld="3" item="5"/>
          <tpl hier="71" item="0"/>
          <tpl fld="4" item="4"/>
        </tpls>
      </n>
      <n v="1316722.6500000004" in="0">
        <tpls c="5">
          <tpl fld="1" item="0"/>
          <tpl fld="2" item="22"/>
          <tpl fld="3" item="8"/>
          <tpl hier="71" item="0"/>
          <tpl fld="4" item="4"/>
        </tpls>
      </n>
      <n v="895960.58000000007" in="0">
        <tpls c="5">
          <tpl fld="1" item="0"/>
          <tpl fld="2" item="23"/>
          <tpl fld="3" item="11"/>
          <tpl hier="71" item="0"/>
          <tpl fld="4" item="4"/>
        </tpls>
      </n>
      <n v="405297.72999999986" in="0">
        <tpls c="5">
          <tpl fld="1" item="0"/>
          <tpl fld="2" item="25"/>
          <tpl fld="3" item="1"/>
          <tpl hier="71" item="0"/>
          <tpl fld="4" item="4"/>
        </tpls>
      </n>
      <n v="359594.64999999991" in="0">
        <tpls c="5">
          <tpl fld="1" item="0"/>
          <tpl fld="2" item="26"/>
          <tpl fld="3" item="4"/>
          <tpl hier="71" item="0"/>
          <tpl fld="4" item="4"/>
        </tpls>
      </n>
      <n v="351071.16999999993" in="0">
        <tpls c="5">
          <tpl fld="1" item="0"/>
          <tpl fld="2" item="27"/>
          <tpl fld="3" item="7"/>
          <tpl hier="71" item="0"/>
          <tpl fld="4" item="4"/>
        </tpls>
      </n>
      <n v="342283.43999999994" in="0">
        <tpls c="5">
          <tpl fld="1" item="0"/>
          <tpl fld="2" item="28"/>
          <tpl fld="3" item="10"/>
          <tpl hier="71" item="0"/>
          <tpl fld="4" item="4"/>
        </tpls>
      </n>
      <n v="333223.2699999999" in="0">
        <tpls c="5">
          <tpl fld="1" item="0"/>
          <tpl fld="2" item="30"/>
          <tpl fld="3" item="0"/>
          <tpl hier="71" item="0"/>
          <tpl fld="4" item="4"/>
        </tpls>
      </n>
      <n v="13.049999999999999" in="0">
        <tpls c="5">
          <tpl fld="1" item="0"/>
          <tpl fld="2" item="0"/>
          <tpl fld="3" item="2"/>
          <tpl hier="71" item="0"/>
          <tpl fld="4" item="5"/>
        </tpls>
      </n>
      <n v="26.1" in="0">
        <tpls c="5">
          <tpl fld="1" item="0"/>
          <tpl fld="2" item="1"/>
          <tpl fld="3" item="5"/>
          <tpl hier="71" item="0"/>
          <tpl fld="4" item="5"/>
        </tpls>
      </n>
      <n v="26.1" in="0">
        <tpls c="5">
          <tpl fld="1" item="0"/>
          <tpl fld="2" item="2"/>
          <tpl fld="3" item="8"/>
          <tpl hier="71" item="0"/>
          <tpl fld="4" item="5"/>
        </tpls>
      </n>
      <n v="26.1" in="0">
        <tpls c="5">
          <tpl fld="1" item="0"/>
          <tpl fld="2" item="3"/>
          <tpl fld="3" item="11"/>
          <tpl hier="71" item="0"/>
          <tpl fld="4" item="5"/>
        </tpls>
      </n>
      <n v="27.64" in="0">
        <tpls c="5">
          <tpl fld="1" item="0"/>
          <tpl fld="2" item="5"/>
          <tpl fld="3" item="1"/>
          <tpl hier="71" item="0"/>
          <tpl fld="4" item="5"/>
        </tpls>
      </n>
      <n v="51.260000000000005" in="0">
        <tpls c="5">
          <tpl fld="1" item="0"/>
          <tpl fld="2" item="6"/>
          <tpl fld="3" item="4"/>
          <tpl hier="71" item="0"/>
          <tpl fld="4" item="5"/>
        </tpls>
      </n>
      <n v="53.050000000000004" in="0">
        <tpls c="5">
          <tpl fld="1" item="0"/>
          <tpl fld="2" item="7"/>
          <tpl fld="3" item="7"/>
          <tpl hier="71" item="0"/>
          <tpl fld="4" item="5"/>
        </tpls>
      </n>
      <n v="5.79" in="0">
        <tpls c="5">
          <tpl fld="1" item="0"/>
          <tpl fld="2" item="8"/>
          <tpl fld="3" item="10"/>
          <tpl hier="71" item="0"/>
          <tpl fld="4" item="5"/>
        </tpls>
      </n>
      <n v="5.79" in="0">
        <tpls c="5">
          <tpl fld="1" item="0"/>
          <tpl fld="2" item="10"/>
          <tpl fld="3" item="0"/>
          <tpl hier="71" item="0"/>
          <tpl fld="4" item="5"/>
        </tpls>
      </n>
      <n v="5.79" in="0">
        <tpls c="5">
          <tpl fld="1" item="0"/>
          <tpl fld="2" item="11"/>
          <tpl fld="3" item="3"/>
          <tpl hier="71" item="0"/>
          <tpl fld="4" item="5"/>
        </tpls>
      </n>
      <n v="4" in="0">
        <tpls c="5">
          <tpl fld="1" item="0"/>
          <tpl fld="2" item="12"/>
          <tpl fld="3" item="6"/>
          <tpl hier="71" item="0"/>
          <tpl fld="4" item="5"/>
        </tpls>
      </n>
      <n v="4" in="0">
        <tpls c="5">
          <tpl fld="1" item="0"/>
          <tpl fld="2" item="13"/>
          <tpl fld="3" item="9"/>
          <tpl hier="71" item="0"/>
          <tpl fld="4" item="5"/>
        </tpls>
      </n>
      <n v="370" in="0">
        <tpls c="4">
          <tpl fld="1" item="0"/>
          <tpl fld="2" item="14"/>
          <tpl hier="71" item="0"/>
          <tpl fld="4" item="5"/>
        </tpls>
      </n>
      <n v="2" in="0">
        <tpls c="5">
          <tpl fld="1" item="0"/>
          <tpl fld="2" item="16"/>
          <tpl fld="3" item="2"/>
          <tpl hier="71" item="0"/>
          <tpl fld="4" item="5"/>
        </tpls>
      </n>
      <n v="2" in="0">
        <tpls c="5">
          <tpl fld="1" item="0"/>
          <tpl fld="2" item="17"/>
          <tpl fld="3" item="5"/>
          <tpl hier="71" item="0"/>
          <tpl fld="4" item="5"/>
        </tpls>
      </n>
      <n v="2" in="0">
        <tpls c="5">
          <tpl fld="1" item="0"/>
          <tpl fld="2" item="18"/>
          <tpl fld="3" item="8"/>
          <tpl hier="71" item="0"/>
          <tpl fld="4" item="5"/>
        </tpls>
      </n>
      <n v="332" in="0">
        <tpls c="5">
          <tpl fld="1" item="0"/>
          <tpl fld="2" item="19"/>
          <tpl fld="3" item="11"/>
          <tpl hier="71" item="0"/>
          <tpl fld="4" item="5"/>
        </tpls>
      </n>
      <n v="2" in="0">
        <tpls c="5">
          <tpl fld="1" item="0"/>
          <tpl fld="2" item="21"/>
          <tpl fld="3" item="1"/>
          <tpl hier="71" item="0"/>
          <tpl fld="4" item="5"/>
        </tpls>
      </n>
      <n v="2" in="0">
        <tpls c="5">
          <tpl fld="1" item="0"/>
          <tpl fld="2" item="22"/>
          <tpl fld="3" item="4"/>
          <tpl hier="71" item="0"/>
          <tpl fld="4" item="5"/>
        </tpls>
      </n>
      <m>
        <tpls c="5">
          <tpl fld="1" item="0"/>
          <tpl fld="2" item="23"/>
          <tpl fld="3" item="7"/>
          <tpl hier="71" item="0"/>
          <tpl fld="4" item="5"/>
        </tpls>
      </m>
      <m>
        <tpls c="5">
          <tpl fld="1" item="0"/>
          <tpl fld="2" item="24"/>
          <tpl fld="3" item="10"/>
          <tpl hier="71" item="0"/>
          <tpl fld="4" item="5"/>
        </tpls>
      </m>
      <m>
        <tpls c="5">
          <tpl fld="1" item="0"/>
          <tpl fld="2" item="26"/>
          <tpl fld="3" item="0"/>
          <tpl hier="71" item="0"/>
          <tpl fld="4" item="5"/>
        </tpls>
      </m>
      <m>
        <tpls c="5">
          <tpl fld="1" item="0"/>
          <tpl fld="2" item="27"/>
          <tpl fld="3" item="3"/>
          <tpl hier="71" item="0"/>
          <tpl fld="4" item="5"/>
        </tpls>
      </m>
      <m>
        <tpls c="5">
          <tpl fld="1" item="0"/>
          <tpl fld="2" item="28"/>
          <tpl fld="3" item="6"/>
          <tpl hier="71" item="0"/>
          <tpl fld="4" item="5"/>
        </tpls>
      </m>
      <m>
        <tpls c="5">
          <tpl fld="1" item="0"/>
          <tpl fld="2" item="29"/>
          <tpl fld="3" item="9"/>
          <tpl hier="71" item="0"/>
          <tpl fld="4" item="5"/>
        </tpls>
      </m>
      <m>
        <tpls c="4">
          <tpl fld="1" item="0"/>
          <tpl fld="2" item="30"/>
          <tpl hier="71" item="0"/>
          <tpl fld="4" item="5"/>
        </tpls>
      </m>
      <m>
        <tpls c="5">
          <tpl fld="1" item="0"/>
          <tpl fld="2" item="1"/>
          <tpl fld="3" item="1"/>
          <tpl hier="71" item="0"/>
          <tpl fld="4" item="6"/>
        </tpls>
      </m>
      <m>
        <tpls c="5">
          <tpl fld="1" item="0"/>
          <tpl fld="2" item="2"/>
          <tpl fld="3" item="4"/>
          <tpl hier="71" item="0"/>
          <tpl fld="4" item="6"/>
        </tpls>
      </m>
      <n v="1240000" in="0">
        <tpls c="5">
          <tpl fld="1" item="0"/>
          <tpl fld="2" item="3"/>
          <tpl fld="3" item="7"/>
          <tpl hier="71" item="0"/>
          <tpl fld="4" item="6"/>
        </tpls>
      </n>
      <n v="1240000" in="0">
        <tpls c="5">
          <tpl fld="1" item="0"/>
          <tpl fld="2" item="4"/>
          <tpl fld="3" item="10"/>
          <tpl hier="71" item="0"/>
          <tpl fld="4" item="6"/>
        </tpls>
      </n>
      <n v="1240000" in="0">
        <tpls c="5">
          <tpl fld="1" item="0"/>
          <tpl fld="2" item="6"/>
          <tpl fld="3" item="0"/>
          <tpl hier="71" item="0"/>
          <tpl fld="4" item="6"/>
        </tpls>
      </n>
      <n v="1240000" in="0">
        <tpls c="5">
          <tpl fld="1" item="0"/>
          <tpl fld="2" item="7"/>
          <tpl fld="3" item="3"/>
          <tpl hier="71" item="0"/>
          <tpl fld="4" item="6"/>
        </tpls>
      </n>
      <n v="1240000" in="0">
        <tpls c="5">
          <tpl fld="1" item="0"/>
          <tpl fld="2" item="8"/>
          <tpl fld="3" item="6"/>
          <tpl hier="71" item="0"/>
          <tpl fld="4" item="6"/>
        </tpls>
      </n>
      <n v="1240000" in="0">
        <tpls c="5">
          <tpl fld="1" item="0"/>
          <tpl fld="2" item="9"/>
          <tpl fld="3" item="9"/>
          <tpl hier="71" item="0"/>
          <tpl fld="4" item="6"/>
        </tpls>
      </n>
      <n v="14880000" in="0">
        <tpls c="4">
          <tpl fld="1" item="0"/>
          <tpl fld="2" item="10"/>
          <tpl hier="71" item="0"/>
          <tpl fld="4" item="6"/>
        </tpls>
      </n>
      <n v="1240000" in="0">
        <tpls c="5">
          <tpl fld="1" item="0"/>
          <tpl fld="2" item="12"/>
          <tpl fld="3" item="2"/>
          <tpl hier="71" item="0"/>
          <tpl fld="4" item="6"/>
        </tpls>
      </n>
      <m>
        <tpls c="5">
          <tpl fld="1" item="0"/>
          <tpl fld="2" item="13"/>
          <tpl fld="3" item="5"/>
          <tpl hier="71" item="0"/>
          <tpl fld="4" item="6"/>
        </tpls>
      </m>
      <m>
        <tpls c="5">
          <tpl fld="1" item="0"/>
          <tpl fld="2" item="14"/>
          <tpl fld="3" item="8"/>
          <tpl hier="71" item="0"/>
          <tpl fld="4" item="6"/>
        </tpls>
      </m>
      <m>
        <tpls c="5">
          <tpl fld="1" item="0"/>
          <tpl fld="2" item="16"/>
          <tpl fld="3" item="3"/>
          <tpl hier="71" item="0"/>
          <tpl fld="4" item="6"/>
        </tpls>
      </m>
      <m>
        <tpls c="5">
          <tpl fld="1" item="0"/>
          <tpl fld="2" item="17"/>
          <tpl fld="3" item="11"/>
          <tpl hier="71" item="0"/>
          <tpl fld="4" item="6"/>
        </tpls>
      </m>
      <m>
        <tpls c="5">
          <tpl fld="1" item="0"/>
          <tpl fld="2" item="19"/>
          <tpl fld="3" item="6"/>
          <tpl hier="71" item="0"/>
          <tpl fld="4" item="6"/>
        </tpls>
      </m>
      <m>
        <tpls c="5">
          <tpl fld="1" item="0"/>
          <tpl fld="2" item="21"/>
          <tpl fld="3" item="2"/>
          <tpl hier="71" item="0"/>
          <tpl fld="4" item="6"/>
        </tpls>
      </m>
      <m>
        <tpls c="5">
          <tpl fld="1" item="0"/>
          <tpl fld="2" item="22"/>
          <tpl fld="3" item="10"/>
          <tpl hier="71" item="0"/>
          <tpl fld="4" item="6"/>
        </tpls>
      </m>
      <m>
        <tpls c="5">
          <tpl fld="1" item="0"/>
          <tpl fld="2" item="24"/>
          <tpl fld="3" item="5"/>
          <tpl hier="71" item="0"/>
          <tpl fld="4" item="6"/>
        </tpls>
      </m>
      <m>
        <tpls c="5">
          <tpl fld="1" item="0"/>
          <tpl fld="2" item="26"/>
          <tpl fld="3" item="1"/>
          <tpl hier="71" item="0"/>
          <tpl fld="4" item="6"/>
        </tpls>
      </m>
      <m>
        <tpls c="5">
          <tpl fld="1" item="0"/>
          <tpl fld="2" item="27"/>
          <tpl fld="3" item="9"/>
          <tpl hier="71" item="0"/>
          <tpl fld="4" item="6"/>
        </tpls>
      </m>
      <m>
        <tpls c="5">
          <tpl fld="1" item="0"/>
          <tpl fld="2" item="29"/>
          <tpl fld="3" item="4"/>
          <tpl hier="71" item="0"/>
          <tpl fld="4" item="6"/>
        </tpls>
      </m>
      <n v="145080000" in="0">
        <tpls c="4">
          <tpl fld="1" item="0"/>
          <tpl hier="59" item="4294967295"/>
          <tpl hier="71" item="0"/>
          <tpl fld="4" item="6"/>
        </tpls>
      </n>
      <m>
        <tpls c="5">
          <tpl fld="1" item="0"/>
          <tpl fld="2" item="1"/>
          <tpl fld="3" item="7"/>
          <tpl hier="71" item="0"/>
          <tpl fld="4" item="7"/>
        </tpls>
      </m>
      <m>
        <tpls c="5">
          <tpl fld="1" item="0"/>
          <tpl fld="2" item="3"/>
          <tpl fld="3" item="8"/>
          <tpl hier="71" item="0"/>
          <tpl fld="4" item="7"/>
        </tpls>
      </m>
      <m>
        <tpls c="5">
          <tpl fld="1" item="0"/>
          <tpl fld="2" item="6"/>
          <tpl fld="3" item="1"/>
          <tpl hier="71" item="0"/>
          <tpl fld="4" item="7"/>
        </tpls>
      </m>
      <m>
        <tpls c="5">
          <tpl fld="1" item="0"/>
          <tpl fld="2" item="8"/>
          <tpl fld="3" item="7"/>
          <tpl hier="71" item="0"/>
          <tpl fld="4" item="7"/>
        </tpls>
      </m>
      <m>
        <tpls c="5">
          <tpl fld="1" item="0"/>
          <tpl fld="2" item="11"/>
          <tpl fld="3" item="0"/>
          <tpl hier="71" item="0"/>
          <tpl fld="4" item="7"/>
        </tpls>
      </m>
      <m>
        <tpls c="5">
          <tpl fld="1" item="0"/>
          <tpl fld="2" item="14"/>
          <tpl fld="3" item="7"/>
          <tpl hier="71" item="0"/>
          <tpl fld="4" item="7"/>
        </tpls>
      </m>
      <m>
        <tpls c="5">
          <tpl fld="1" item="0"/>
          <tpl fld="2" item="19"/>
          <tpl fld="3" item="6"/>
          <tpl hier="71" item="0"/>
          <tpl fld="4" item="7"/>
        </tpls>
      </m>
      <m>
        <tpls c="5">
          <tpl fld="1" item="0"/>
          <tpl fld="2" item="24"/>
          <tpl fld="3" item="5"/>
          <tpl hier="71" item="0"/>
          <tpl fld="4" item="7"/>
        </tpls>
      </m>
      <m>
        <tpls c="5">
          <tpl fld="1" item="0"/>
          <tpl fld="2" item="29"/>
          <tpl fld="3" item="4"/>
          <tpl hier="71" item="0"/>
          <tpl fld="4" item="7"/>
        </tpls>
      </m>
      <n v="1397960" in="0">
        <tpls c="5">
          <tpl fld="1" item="0"/>
          <tpl fld="2" item="3"/>
          <tpl fld="3" item="2"/>
          <tpl hier="71" item="0"/>
          <tpl fld="4" item="8"/>
        </tpls>
      </n>
      <m>
        <tpls c="5">
          <tpl fld="1" item="0"/>
          <tpl fld="2" item="8"/>
          <tpl fld="3" item="1"/>
          <tpl hier="71" item="0"/>
          <tpl fld="4" item="8"/>
        </tpls>
      </m>
      <m>
        <tpls c="5">
          <tpl fld="1" item="0"/>
          <tpl fld="2" item="13"/>
          <tpl fld="3" item="0"/>
          <tpl hier="71" item="0"/>
          <tpl fld="4" item="8"/>
        </tpls>
      </m>
      <m>
        <tpls c="4">
          <tpl fld="1" item="0"/>
          <tpl fld="2" item="17"/>
          <tpl hier="71" item="0"/>
          <tpl fld="4" item="8"/>
        </tpls>
      </m>
      <m>
        <tpls c="5">
          <tpl fld="1" item="0"/>
          <tpl fld="2" item="24"/>
          <tpl fld="3" item="7"/>
          <tpl hier="71" item="0"/>
          <tpl fld="4" item="8"/>
        </tpls>
      </m>
      <n v="4109.46" in="0">
        <tpls c="5">
          <tpl fld="1" item="0"/>
          <tpl fld="2" item="0"/>
          <tpl fld="3" item="0"/>
          <tpl hier="71" item="0"/>
          <tpl fld="4" item="9"/>
        </tpls>
      </n>
      <n v="44653.979999999996" in="0">
        <tpls c="5">
          <tpl fld="1" item="0"/>
          <tpl fld="2" item="6"/>
          <tpl fld="3" item="7"/>
          <tpl hier="71" item="0"/>
          <tpl fld="4" item="9"/>
        </tpls>
      </n>
      <n v="139468.91" in="0">
        <tpls c="5">
          <tpl fld="1" item="0"/>
          <tpl fld="2" item="13"/>
          <tpl fld="3" item="2"/>
          <tpl hier="71" item="0"/>
          <tpl fld="4" item="9"/>
        </tpls>
      </n>
      <m>
        <tpls c="5">
          <tpl fld="1" item="0"/>
          <tpl fld="2" item="24"/>
          <tpl fld="3" item="1"/>
          <tpl hier="71" item="0"/>
          <tpl fld="4" item="9"/>
        </tpls>
      </m>
      <m>
        <tpls c="5">
          <tpl fld="1" item="0"/>
          <tpl fld="2" item="12"/>
          <tpl fld="3" item="9"/>
          <tpl hier="71" item="0"/>
          <tpl fld="4" item="10"/>
        </tpls>
      </m>
      <n v="3804.04" in="0">
        <tpls c="5">
          <tpl fld="1" item="0"/>
          <tpl fld="2" item="1"/>
          <tpl fld="3" item="4"/>
          <tpl hier="71" item="0"/>
          <tpl fld="4" item="11"/>
        </tpls>
      </n>
      <m>
        <tpls c="5">
          <tpl fld="1" item="0"/>
          <tpl fld="2" item="11"/>
          <tpl fld="3" item="6"/>
          <tpl hier="71" item="0"/>
          <tpl fld="4" item="12"/>
        </tpls>
      </m>
      <n v="1529190.01" in="0">
        <tpls c="5">
          <tpl fld="1" item="0"/>
          <tpl fld="2" item="0"/>
          <tpl fld="3" item="3"/>
          <tpl hier="71" item="0"/>
          <tpl fld="4" item="0"/>
        </tpls>
      </n>
      <n v="1743282.07" in="0">
        <tpls c="5">
          <tpl fld="1" item="0"/>
          <tpl fld="2" item="0"/>
          <tpl fld="3" item="7"/>
          <tpl hier="71" item="0"/>
          <tpl fld="4" item="0"/>
        </tpls>
      </n>
      <n v="1722337.92" in="0">
        <tpls c="5">
          <tpl fld="1" item="0"/>
          <tpl fld="2" item="0"/>
          <tpl fld="3" item="11"/>
          <tpl hier="71" item="0"/>
          <tpl fld="4" item="0"/>
        </tpls>
      </n>
      <n v="1855485.15" in="0">
        <tpls c="5">
          <tpl fld="1" item="0"/>
          <tpl fld="2" item="1"/>
          <tpl fld="3" item="2"/>
          <tpl hier="71" item="0"/>
          <tpl fld="4" item="0"/>
        </tpls>
      </n>
      <n v="3686486.46" in="0">
        <tpls c="5">
          <tpl fld="1" item="0"/>
          <tpl fld="2" item="1"/>
          <tpl fld="3" item="6"/>
          <tpl hier="71" item="0"/>
          <tpl fld="4" item="0"/>
        </tpls>
      </n>
      <n v="3625952.6799999997" in="0">
        <tpls c="5">
          <tpl fld="1" item="0"/>
          <tpl fld="2" item="1"/>
          <tpl fld="3" item="10"/>
          <tpl hier="71" item="0"/>
          <tpl fld="4" item="0"/>
        </tpls>
      </n>
      <n v="3788773.0300000003" in="0">
        <tpls c="5">
          <tpl fld="1" item="0"/>
          <tpl fld="2" item="2"/>
          <tpl fld="3" item="1"/>
          <tpl hier="71" item="0"/>
          <tpl fld="4" item="0"/>
        </tpls>
      </n>
      <n v="6426114.5200000005" in="0">
        <tpls c="5">
          <tpl fld="1" item="0"/>
          <tpl fld="2" item="2"/>
          <tpl fld="3" item="5"/>
          <tpl hier="71" item="0"/>
          <tpl fld="4" item="0"/>
        </tpls>
      </n>
      <n v="6402375.919999999" in="0">
        <tpls c="5">
          <tpl fld="1" item="0"/>
          <tpl fld="2" item="2"/>
          <tpl fld="3" item="9"/>
          <tpl hier="71" item="0"/>
          <tpl fld="4" item="0"/>
        </tpls>
      </n>
      <n v="6682178.2999999998" in="0">
        <tpls c="5">
          <tpl fld="1" item="0"/>
          <tpl fld="2" item="3"/>
          <tpl fld="3" item="0"/>
          <tpl hier="71" item="0"/>
          <tpl fld="4" item="0"/>
        </tpls>
      </n>
      <n v="6902941.21" in="0">
        <tpls c="5">
          <tpl fld="1" item="0"/>
          <tpl fld="2" item="3"/>
          <tpl fld="3" item="4"/>
          <tpl hier="71" item="0"/>
          <tpl fld="4" item="0"/>
        </tpls>
      </n>
      <n v="8247212.0600000005" in="0">
        <tpls c="5">
          <tpl fld="1" item="0"/>
          <tpl fld="2" item="3"/>
          <tpl fld="3" item="8"/>
          <tpl hier="71" item="0"/>
          <tpl fld="4" item="0"/>
        </tpls>
      </n>
      <n v="90155062.019999996" in="0">
        <tpls c="4">
          <tpl fld="1" item="0"/>
          <tpl fld="2" item="3"/>
          <tpl hier="71" item="0"/>
          <tpl fld="4" item="0"/>
        </tpls>
      </n>
      <n v="8996964.3500000052" in="0">
        <tpls c="5">
          <tpl fld="1" item="0"/>
          <tpl fld="2" item="4"/>
          <tpl fld="3" item="3"/>
          <tpl hier="71" item="0"/>
          <tpl fld="4" item="0"/>
        </tpls>
      </n>
      <n v="9184310.4000000004" in="0">
        <tpls c="5">
          <tpl fld="1" item="0"/>
          <tpl fld="2" item="4"/>
          <tpl fld="3" item="7"/>
          <tpl hier="71" item="0"/>
          <tpl fld="4" item="0"/>
        </tpls>
      </n>
      <n v="9166902.2899999972" in="0">
        <tpls c="5">
          <tpl fld="1" item="0"/>
          <tpl fld="2" item="4"/>
          <tpl fld="3" item="11"/>
          <tpl hier="71" item="0"/>
          <tpl fld="4" item="0"/>
        </tpls>
      </n>
      <n v="9025518.959999999" in="0">
        <tpls c="5">
          <tpl fld="1" item="0"/>
          <tpl fld="2" item="5"/>
          <tpl fld="3" item="2"/>
          <tpl hier="71" item="0"/>
          <tpl fld="4" item="0"/>
        </tpls>
      </n>
      <n v="8823430.2300000023" in="0">
        <tpls c="5">
          <tpl fld="1" item="0"/>
          <tpl fld="2" item="5"/>
          <tpl fld="3" item="6"/>
          <tpl hier="71" item="0"/>
          <tpl fld="4" item="0"/>
        </tpls>
      </n>
      <n v="9190160.6099999994" in="0">
        <tpls c="5">
          <tpl fld="1" item="0"/>
          <tpl fld="2" item="5"/>
          <tpl fld="3" item="10"/>
          <tpl hier="71" item="0"/>
          <tpl fld="4" item="0"/>
        </tpls>
      </n>
      <n v="9759047.910000002" in="0">
        <tpls c="5">
          <tpl fld="1" item="0"/>
          <tpl fld="2" item="6"/>
          <tpl fld="3" item="1"/>
          <tpl hier="71" item="0"/>
          <tpl fld="4" item="0"/>
        </tpls>
      </n>
      <n v="9851564.4400000013" in="0">
        <tpls c="5">
          <tpl fld="1" item="0"/>
          <tpl fld="2" item="6"/>
          <tpl fld="3" item="5"/>
          <tpl hier="71" item="0"/>
          <tpl fld="4" item="0"/>
        </tpls>
      </n>
      <n v="9758964.3800000027" in="0">
        <tpls c="5">
          <tpl fld="1" item="0"/>
          <tpl fld="2" item="6"/>
          <tpl fld="3" item="9"/>
          <tpl hier="71" item="0"/>
          <tpl fld="4" item="0"/>
        </tpls>
      </n>
      <n v="9606606.3199999984" in="0">
        <tpls c="5">
          <tpl fld="1" item="0"/>
          <tpl fld="2" item="7"/>
          <tpl fld="3" item="0"/>
          <tpl hier="71" item="0"/>
          <tpl fld="4" item="0"/>
        </tpls>
      </n>
      <n v="9470031.9999999963" in="0">
        <tpls c="5">
          <tpl fld="1" item="0"/>
          <tpl fld="2" item="7"/>
          <tpl fld="3" item="4"/>
          <tpl hier="71" item="0"/>
          <tpl fld="4" item="0"/>
        </tpls>
      </n>
      <n v="10375103.500000002" in="0">
        <tpls c="5">
          <tpl fld="1" item="0"/>
          <tpl fld="2" item="7"/>
          <tpl fld="3" item="8"/>
          <tpl hier="71" item="0"/>
          <tpl fld="4" item="0"/>
        </tpls>
      </n>
      <n v="120414291.09999999" in="0">
        <tpls c="4">
          <tpl fld="1" item="0"/>
          <tpl fld="2" item="7"/>
          <tpl hier="71" item="0"/>
          <tpl fld="4" item="0"/>
        </tpls>
      </n>
      <n v="10122002.02" in="0">
        <tpls c="5">
          <tpl fld="1" item="0"/>
          <tpl fld="2" item="8"/>
          <tpl fld="3" item="3"/>
          <tpl hier="71" item="0"/>
          <tpl fld="4" item="0"/>
        </tpls>
      </n>
      <n v="10111740.750000002" in="0">
        <tpls c="5">
          <tpl fld="1" item="0"/>
          <tpl fld="2" item="8"/>
          <tpl fld="3" item="7"/>
          <tpl hier="71" item="0"/>
          <tpl fld="4" item="0"/>
        </tpls>
      </n>
      <n v="9845452.5300000012" in="0">
        <tpls c="5">
          <tpl fld="1" item="0"/>
          <tpl fld="2" item="8"/>
          <tpl fld="3" item="11"/>
          <tpl hier="71" item="0"/>
          <tpl fld="4" item="0"/>
        </tpls>
      </n>
      <n v="9560436.839999998" in="0">
        <tpls c="5">
          <tpl fld="1" item="0"/>
          <tpl fld="2" item="9"/>
          <tpl fld="3" item="2"/>
          <tpl hier="71" item="0"/>
          <tpl fld="4" item="0"/>
        </tpls>
      </n>
      <n v="9227538.040000001" in="0">
        <tpls c="5">
          <tpl fld="1" item="0"/>
          <tpl fld="2" item="9"/>
          <tpl fld="3" item="6"/>
          <tpl hier="71" item="0"/>
          <tpl fld="4" item="0"/>
        </tpls>
      </n>
      <n v="8957836.8200000003" in="0">
        <tpls c="5">
          <tpl fld="1" item="0"/>
          <tpl fld="2" item="9"/>
          <tpl fld="3" item="10"/>
          <tpl hier="71" item="0"/>
          <tpl fld="4" item="0"/>
        </tpls>
      </n>
      <n v="8742891.9499999993" in="0">
        <tpls c="5">
          <tpl fld="1" item="0"/>
          <tpl fld="2" item="10"/>
          <tpl fld="3" item="1"/>
          <tpl hier="71" item="0"/>
          <tpl fld="4" item="0"/>
        </tpls>
      </n>
      <n v="8485332.0200000014" in="0">
        <tpls c="5">
          <tpl fld="1" item="0"/>
          <tpl fld="2" item="10"/>
          <tpl fld="3" item="5"/>
          <tpl hier="71" item="0"/>
          <tpl fld="4" item="0"/>
        </tpls>
      </n>
      <n v="8164793.4500000002" in="0">
        <tpls c="5">
          <tpl fld="1" item="0"/>
          <tpl fld="2" item="10"/>
          <tpl fld="3" item="9"/>
          <tpl hier="71" item="0"/>
          <tpl fld="4" item="0"/>
        </tpls>
      </n>
      <n v="7960214.2800000003" in="0">
        <tpls c="5">
          <tpl fld="1" item="0"/>
          <tpl fld="2" item="11"/>
          <tpl fld="3" item="0"/>
          <tpl hier="71" item="0"/>
          <tpl fld="4" item="0"/>
        </tpls>
      </n>
      <n v="7708339.8599999985" in="0">
        <tpls c="5">
          <tpl fld="1" item="0"/>
          <tpl fld="2" item="11"/>
          <tpl fld="3" item="4"/>
          <tpl hier="71" item="0"/>
          <tpl fld="4" item="0"/>
        </tpls>
      </n>
      <n v="7455782.4700000007" in="0">
        <tpls c="5">
          <tpl fld="1" item="0"/>
          <tpl fld="2" item="11"/>
          <tpl fld="3" item="8"/>
          <tpl hier="71" item="0"/>
          <tpl fld="4" item="0"/>
        </tpls>
      </n>
      <n v="91256042.710000053" in="0">
        <tpls c="4">
          <tpl fld="1" item="0"/>
          <tpl fld="2" item="11"/>
          <tpl hier="71" item="0"/>
          <tpl fld="4" item="0"/>
        </tpls>
      </n>
      <n v="6989192.5900000017" in="0">
        <tpls c="5">
          <tpl fld="1" item="0"/>
          <tpl fld="2" item="12"/>
          <tpl fld="3" item="3"/>
          <tpl hier="71" item="0"/>
          <tpl fld="4" item="0"/>
        </tpls>
      </n>
      <n v="6736409.0000000009" in="0">
        <tpls c="5">
          <tpl fld="1" item="0"/>
          <tpl fld="2" item="12"/>
          <tpl fld="3" item="7"/>
          <tpl hier="71" item="0"/>
          <tpl fld="4" item="0"/>
        </tpls>
      </n>
      <n v="6564301.7199999997" in="0">
        <tpls c="5">
          <tpl fld="1" item="0"/>
          <tpl fld="2" item="12"/>
          <tpl fld="3" item="11"/>
          <tpl hier="71" item="0"/>
          <tpl fld="4" item="0"/>
        </tpls>
      </n>
      <n v="6419492.4100000011" in="0">
        <tpls c="5">
          <tpl fld="1" item="0"/>
          <tpl fld="2" item="13"/>
          <tpl fld="3" item="2"/>
          <tpl hier="71" item="0"/>
          <tpl fld="4" item="0"/>
        </tpls>
      </n>
      <n v="6178034.5600000005" in="0">
        <tpls c="5">
          <tpl fld="1" item="0"/>
          <tpl fld="2" item="13"/>
          <tpl fld="3" item="6"/>
          <tpl hier="71" item="0"/>
          <tpl fld="4" item="0"/>
        </tpls>
      </n>
      <n v="6013701.8100000005" in="0">
        <tpls c="5">
          <tpl fld="1" item="0"/>
          <tpl fld="2" item="13"/>
          <tpl fld="3" item="10"/>
          <tpl hier="71" item="0"/>
          <tpl fld="4" item="0"/>
        </tpls>
      </n>
      <n v="5871437.0900000008" in="0">
        <tpls c="5">
          <tpl fld="1" item="0"/>
          <tpl fld="2" item="14"/>
          <tpl fld="3" item="1"/>
          <tpl hier="71" item="0"/>
          <tpl fld="4" item="0"/>
        </tpls>
      </n>
      <n v="5714093.2000000011" in="0">
        <tpls c="5">
          <tpl fld="1" item="0"/>
          <tpl fld="2" item="14"/>
          <tpl fld="3" item="5"/>
          <tpl hier="71" item="0"/>
          <tpl fld="4" item="0"/>
        </tpls>
      </n>
      <n v="5394721.3499999996" in="0">
        <tpls c="5">
          <tpl fld="1" item="0"/>
          <tpl fld="2" item="14"/>
          <tpl fld="3" item="9"/>
          <tpl hier="71" item="0"/>
          <tpl fld="4" item="0"/>
        </tpls>
      </n>
      <n v="5262840.0100000016" in="0">
        <tpls c="5">
          <tpl fld="1" item="0"/>
          <tpl fld="2" item="15"/>
          <tpl fld="3" item="0"/>
          <tpl hier="71" item="0"/>
          <tpl fld="4" item="0"/>
        </tpls>
      </n>
      <n v="5108970.4700000016" in="0">
        <tpls c="5">
          <tpl fld="1" item="0"/>
          <tpl fld="2" item="15"/>
          <tpl fld="3" item="4"/>
          <tpl hier="71" item="0"/>
          <tpl fld="4" item="0"/>
        </tpls>
      </n>
      <n v="4949994.7700000014" in="0">
        <tpls c="5">
          <tpl fld="1" item="0"/>
          <tpl fld="2" item="15"/>
          <tpl fld="3" item="8"/>
          <tpl hier="71" item="0"/>
          <tpl fld="4" item="0"/>
        </tpls>
      </n>
      <n v="60500388.949999996" in="0">
        <tpls c="4">
          <tpl fld="1" item="0"/>
          <tpl fld="2" item="15"/>
          <tpl hier="71" item="0"/>
          <tpl fld="4" item="0"/>
        </tpls>
      </n>
      <n v="4605500.07" in="0">
        <tpls c="5">
          <tpl fld="1" item="0"/>
          <tpl fld="2" item="16"/>
          <tpl fld="3" item="3"/>
          <tpl hier="71" item="0"/>
          <tpl fld="4" item="0"/>
        </tpls>
      </n>
      <n v="4451282.040000001" in="0">
        <tpls c="5">
          <tpl fld="1" item="0"/>
          <tpl fld="2" item="16"/>
          <tpl fld="3" item="7"/>
          <tpl hier="71" item="0"/>
          <tpl fld="4" item="0"/>
        </tpls>
      </n>
      <n v="4303291.2400000012" in="0">
        <tpls c="5">
          <tpl fld="1" item="0"/>
          <tpl fld="2" item="16"/>
          <tpl fld="3" item="11"/>
          <tpl hier="71" item="0"/>
          <tpl fld="4" item="0"/>
        </tpls>
      </n>
      <n v="4179903.1599999997" in="0">
        <tpls c="5">
          <tpl fld="1" item="0"/>
          <tpl fld="2" item="17"/>
          <tpl fld="3" item="2"/>
          <tpl hier="71" item="0"/>
          <tpl fld="4" item="0"/>
        </tpls>
      </n>
      <n v="3970576.6199999996" in="0">
        <tpls c="5">
          <tpl fld="1" item="0"/>
          <tpl fld="2" item="17"/>
          <tpl fld="3" item="6"/>
          <tpl hier="71" item="0"/>
          <tpl fld="4" item="0"/>
        </tpls>
      </n>
      <n v="3822914.34" in="0">
        <tpls c="5">
          <tpl fld="1" item="0"/>
          <tpl fld="2" item="17"/>
          <tpl fld="3" item="10"/>
          <tpl hier="71" item="0"/>
          <tpl fld="4" item="0"/>
        </tpls>
      </n>
      <n v="3697734.88" in="0">
        <tpls c="5">
          <tpl fld="1" item="0"/>
          <tpl fld="2" item="18"/>
          <tpl fld="3" item="1"/>
          <tpl hier="71" item="0"/>
          <tpl fld="4" item="0"/>
        </tpls>
      </n>
      <n v="3549894.5300000003" in="0">
        <tpls c="5">
          <tpl fld="1" item="0"/>
          <tpl fld="2" item="18"/>
          <tpl fld="3" item="5"/>
          <tpl hier="71" item="0"/>
          <tpl fld="4" item="0"/>
        </tpls>
      </n>
      <n v="3335957.63" in="0">
        <tpls c="5">
          <tpl fld="1" item="0"/>
          <tpl fld="2" item="18"/>
          <tpl fld="3" item="9"/>
          <tpl hier="71" item="0"/>
          <tpl fld="4" item="0"/>
        </tpls>
      </n>
      <n v="3205642.3" in="0">
        <tpls c="5">
          <tpl fld="1" item="0"/>
          <tpl fld="2" item="19"/>
          <tpl fld="3" item="0"/>
          <tpl hier="71" item="0"/>
          <tpl fld="4" item="0"/>
        </tpls>
      </n>
      <n v="3051776.25" in="0">
        <tpls c="5">
          <tpl fld="1" item="0"/>
          <tpl fld="2" item="19"/>
          <tpl fld="3" item="4"/>
          <tpl hier="71" item="0"/>
          <tpl fld="4" item="0"/>
        </tpls>
      </n>
      <n v="2895974.6500000004" in="0">
        <tpls c="5">
          <tpl fld="1" item="0"/>
          <tpl fld="2" item="19"/>
          <tpl fld="3" item="8"/>
          <tpl hier="71" item="0"/>
          <tpl fld="4" item="0"/>
        </tpls>
      </n>
      <n v="35812760.289999984" in="0">
        <tpls c="4">
          <tpl fld="1" item="0"/>
          <tpl fld="2" item="19"/>
          <tpl hier="71" item="0"/>
          <tpl fld="4" item="0"/>
        </tpls>
      </n>
      <n v="2533175.36" in="0">
        <tpls c="5">
          <tpl fld="1" item="0"/>
          <tpl fld="2" item="20"/>
          <tpl fld="3" item="3"/>
          <tpl hier="71" item="0"/>
          <tpl fld="4" item="0"/>
        </tpls>
      </n>
      <n v="2371017.66" in="0">
        <tpls c="5">
          <tpl fld="1" item="0"/>
          <tpl fld="2" item="20"/>
          <tpl fld="3" item="7"/>
          <tpl hier="71" item="0"/>
          <tpl fld="4" item="0"/>
        </tpls>
      </n>
      <n v="2206814.37" in="0">
        <tpls c="5">
          <tpl fld="1" item="0"/>
          <tpl fld="2" item="20"/>
          <tpl fld="3" item="11"/>
          <tpl hier="71" item="0"/>
          <tpl fld="4" item="0"/>
        </tpls>
      </n>
      <n v="2064585.5899999996" in="0">
        <tpls c="5">
          <tpl fld="1" item="0"/>
          <tpl fld="2" item="21"/>
          <tpl fld="3" item="2"/>
          <tpl hier="71" item="0"/>
          <tpl fld="4" item="0"/>
        </tpls>
      </n>
      <n v="1824453.6300000001" in="0">
        <tpls c="5">
          <tpl fld="1" item="0"/>
          <tpl fld="2" item="21"/>
          <tpl fld="3" item="6"/>
          <tpl hier="71" item="0"/>
          <tpl fld="4" item="0"/>
        </tpls>
      </n>
      <n v="1653547.4700000002" in="0">
        <tpls c="5">
          <tpl fld="1" item="0"/>
          <tpl fld="2" item="21"/>
          <tpl fld="3" item="10"/>
          <tpl hier="71" item="0"/>
          <tpl fld="4" item="0"/>
        </tpls>
      </n>
      <n v="1559650.8900000001" in="0">
        <tpls c="5">
          <tpl fld="1" item="0"/>
          <tpl fld="2" item="22"/>
          <tpl fld="3" item="1"/>
          <tpl hier="71" item="0"/>
          <tpl fld="4" item="0"/>
        </tpls>
      </n>
      <n v="1448174.4900000002" in="0">
        <tpls c="5">
          <tpl fld="1" item="0"/>
          <tpl fld="2" item="22"/>
          <tpl fld="3" item="5"/>
          <tpl hier="71" item="0"/>
          <tpl fld="4" item="0"/>
        </tpls>
      </n>
      <n v="1316722.6500000004" in="0">
        <tpls c="5">
          <tpl fld="1" item="0"/>
          <tpl fld="2" item="22"/>
          <tpl fld="3" item="9"/>
          <tpl hier="71" item="0"/>
          <tpl fld="4" item="0"/>
        </tpls>
      </n>
      <n v="1226516.0800000003" in="0">
        <tpls c="5">
          <tpl fld="1" item="0"/>
          <tpl fld="2" item="23"/>
          <tpl fld="3" item="0"/>
          <tpl hier="71" item="0"/>
          <tpl fld="4" item="0"/>
        </tpls>
      </n>
      <n v="1115057.8700000001" in="0">
        <tpls c="5">
          <tpl fld="1" item="0"/>
          <tpl fld="2" item="23"/>
          <tpl fld="3" item="4"/>
          <tpl hier="71" item="0"/>
          <tpl fld="4" item="0"/>
        </tpls>
      </n>
      <n v="1010954.71" in="0">
        <tpls c="5">
          <tpl fld="1" item="0"/>
          <tpl fld="2" item="23"/>
          <tpl fld="3" item="8"/>
          <tpl hier="71" item="0"/>
          <tpl fld="4" item="0"/>
        </tpls>
      </n>
      <n v="12905500.880000008" in="0">
        <tpls c="4">
          <tpl fld="1" item="0"/>
          <tpl fld="2" item="23"/>
          <tpl hier="71" item="0"/>
          <tpl fld="4" item="0"/>
        </tpls>
      </n>
      <n v="466127.39999999991" in="0">
        <tpls c="5">
          <tpl fld="1" item="0"/>
          <tpl fld="2" item="24"/>
          <tpl fld="3" item="3"/>
          <tpl hier="71" item="0"/>
          <tpl fld="4" item="0"/>
        </tpls>
      </n>
      <n v="446011.49999999988" in="0">
        <tpls c="5">
          <tpl fld="1" item="0"/>
          <tpl fld="2" item="24"/>
          <tpl fld="3" item="7"/>
          <tpl hier="71" item="0"/>
          <tpl fld="4" item="0"/>
        </tpls>
      </n>
      <n v="425735.37999999989" in="0">
        <tpls c="5">
          <tpl fld="1" item="0"/>
          <tpl fld="2" item="24"/>
          <tpl fld="3" item="11"/>
          <tpl hier="71" item="0"/>
          <tpl fld="4" item="0"/>
        </tpls>
      </n>
      <n v="405297.72999999986" in="0">
        <tpls c="5">
          <tpl fld="1" item="0"/>
          <tpl fld="2" item="25"/>
          <tpl fld="3" item="2"/>
          <tpl hier="71" item="0"/>
          <tpl fld="4" item="0"/>
        </tpls>
      </n>
      <n v="364585.22" in="0">
        <tpls c="5">
          <tpl fld="1" item="0"/>
          <tpl fld="2" item="25"/>
          <tpl fld="3" item="6"/>
          <tpl hier="71" item="0"/>
          <tpl fld="4" item="0"/>
        </tpls>
      </n>
      <n v="362931.85" in="0">
        <tpls c="5">
          <tpl fld="1" item="0"/>
          <tpl fld="2" item="25"/>
          <tpl fld="3" item="10"/>
          <tpl hier="71" item="0"/>
          <tpl fld="4" item="0"/>
        </tpls>
      </n>
      <n v="361268.33999999997" in="0">
        <tpls c="5">
          <tpl fld="1" item="0"/>
          <tpl fld="2" item="26"/>
          <tpl fld="3" item="1"/>
          <tpl hier="71" item="0"/>
          <tpl fld="4" item="0"/>
        </tpls>
      </n>
      <n v="359594.64999999991" in="0">
        <tpls c="5">
          <tpl fld="1" item="0"/>
          <tpl fld="2" item="26"/>
          <tpl fld="3" item="5"/>
          <tpl hier="71" item="0"/>
          <tpl fld="4" item="0"/>
        </tpls>
      </n>
      <n v="356216.45999999996" in="0">
        <tpls c="5">
          <tpl fld="1" item="0"/>
          <tpl fld="2" item="26"/>
          <tpl fld="3" item="9"/>
          <tpl hier="71" item="0"/>
          <tpl fld="4" item="0"/>
        </tpls>
      </n>
      <n v="354511.81999999995" in="0">
        <tpls c="5">
          <tpl fld="1" item="0"/>
          <tpl fld="2" item="27"/>
          <tpl fld="3" item="0"/>
          <tpl hier="71" item="0"/>
          <tpl fld="4" item="0"/>
        </tpls>
      </n>
      <n v="352796.75" in="0">
        <tpls c="5">
          <tpl fld="1" item="0"/>
          <tpl fld="2" item="27"/>
          <tpl fld="3" item="4"/>
          <tpl hier="71" item="0"/>
          <tpl fld="4" item="0"/>
        </tpls>
      </n>
      <n v="351071.16999999993" in="0">
        <tpls c="5">
          <tpl fld="1" item="0"/>
          <tpl fld="2" item="27"/>
          <tpl fld="3" item="8"/>
          <tpl hier="71" item="0"/>
          <tpl fld="4" item="0"/>
        </tpls>
      </n>
      <n v="4223144.2800000021" in="0">
        <tpls c="4">
          <tpl fld="1" item="0"/>
          <tpl fld="2" item="27"/>
          <tpl hier="71" item="0"/>
          <tpl fld="4" item="0"/>
        </tpls>
      </n>
      <n v="345830.76" in="0">
        <tpls c="5">
          <tpl fld="1" item="0"/>
          <tpl fld="2" item="28"/>
          <tpl fld="3" item="3"/>
          <tpl hier="71" item="0"/>
          <tpl fld="4" item="0"/>
        </tpls>
      </n>
      <n v="344062.5199999999" in="0">
        <tpls c="5">
          <tpl fld="1" item="0"/>
          <tpl fld="2" item="28"/>
          <tpl fld="3" item="7"/>
          <tpl hier="71" item="0"/>
          <tpl fld="4" item="0"/>
        </tpls>
      </n>
      <n v="342283.43999999994" in="0">
        <tpls c="5">
          <tpl fld="1" item="0"/>
          <tpl fld="2" item="28"/>
          <tpl fld="3" item="11"/>
          <tpl hier="71" item="0"/>
          <tpl fld="4" item="0"/>
        </tpls>
      </n>
      <n v="340493.47" in="0">
        <tpls c="5">
          <tpl fld="1" item="0"/>
          <tpl fld="2" item="29"/>
          <tpl fld="3" item="2"/>
          <tpl hier="71" item="0"/>
          <tpl fld="4" item="0"/>
        </tpls>
      </n>
      <n v="336880.55999999994" in="0">
        <tpls c="5">
          <tpl fld="1" item="0"/>
          <tpl fld="2" item="29"/>
          <tpl fld="3" item="6"/>
          <tpl hier="71" item="0"/>
          <tpl fld="4" item="0"/>
        </tpls>
      </n>
      <n v="335057.5" in="0">
        <tpls c="5">
          <tpl fld="1" item="0"/>
          <tpl fld="2" item="29"/>
          <tpl fld="3" item="10"/>
          <tpl hier="71" item="0"/>
          <tpl fld="4" item="0"/>
        </tpls>
      </n>
      <n v="333223.2699999999" in="0">
        <tpls c="5">
          <tpl fld="1" item="0"/>
          <tpl fld="2" item="30"/>
          <tpl fld="3" item="1"/>
          <tpl hier="71" item="0"/>
          <tpl fld="4" item="0"/>
        </tpls>
      </n>
      <n v="331377.79999999993" in="0">
        <tpls c="5">
          <tpl fld="1" item="0"/>
          <tpl fld="2" item="30"/>
          <tpl fld="3" item="5"/>
          <tpl hier="71" item="0"/>
          <tpl fld="4" item="0"/>
        </tpls>
      </n>
      <n v="327652.8899999999" in="0">
        <tpls c="5">
          <tpl fld="1" item="0"/>
          <tpl fld="2" item="30"/>
          <tpl fld="3" item="9"/>
          <tpl hier="71" item="0"/>
          <tpl fld="4" item="0"/>
        </tpls>
      </n>
      <n v="1673283847.7900019" in="0">
        <tpls c="4">
          <tpl fld="1" item="0"/>
          <tpl hier="59" item="4294967295"/>
          <tpl hier="71" item="0"/>
          <tpl fld="4" item="0"/>
        </tpls>
      </n>
      <m>
        <tpls c="5">
          <tpl fld="1" item="0"/>
          <tpl fld="2" item="0"/>
          <tpl fld="3" item="3"/>
          <tpl hier="71" item="0"/>
          <tpl fld="4" item="1"/>
        </tpls>
      </m>
      <m>
        <tpls c="5">
          <tpl fld="1" item="0"/>
          <tpl fld="2" item="0"/>
          <tpl fld="3" item="7"/>
          <tpl hier="71" item="0"/>
          <tpl fld="4" item="1"/>
        </tpls>
      </m>
      <m>
        <tpls c="5">
          <tpl fld="1" item="0"/>
          <tpl fld="2" item="0"/>
          <tpl fld="3" item="11"/>
          <tpl hier="71" item="0"/>
          <tpl fld="4" item="1"/>
        </tpls>
      </m>
      <m>
        <tpls c="5">
          <tpl fld="1" item="0"/>
          <tpl fld="2" item="1"/>
          <tpl fld="3" item="2"/>
          <tpl hier="71" item="0"/>
          <tpl fld="4" item="1"/>
        </tpls>
      </m>
      <m>
        <tpls c="5">
          <tpl fld="1" item="0"/>
          <tpl fld="2" item="1"/>
          <tpl fld="3" item="6"/>
          <tpl hier="71" item="0"/>
          <tpl fld="4" item="1"/>
        </tpls>
      </m>
      <m>
        <tpls c="5">
          <tpl fld="1" item="0"/>
          <tpl fld="2" item="1"/>
          <tpl fld="3" item="10"/>
          <tpl hier="71" item="0"/>
          <tpl fld="4" item="1"/>
        </tpls>
      </m>
      <m>
        <tpls c="5">
          <tpl fld="1" item="0"/>
          <tpl fld="2" item="2"/>
          <tpl fld="3" item="1"/>
          <tpl hier="71" item="0"/>
          <tpl fld="4" item="1"/>
        </tpls>
      </m>
      <m>
        <tpls c="5">
          <tpl fld="1" item="0"/>
          <tpl fld="2" item="2"/>
          <tpl fld="3" item="5"/>
          <tpl hier="71" item="0"/>
          <tpl fld="4" item="1"/>
        </tpls>
      </m>
      <n v="100000" in="0">
        <tpls c="5">
          <tpl fld="1" item="0"/>
          <tpl fld="2" item="2"/>
          <tpl fld="3" item="9"/>
          <tpl hier="71" item="0"/>
          <tpl fld="4" item="1"/>
        </tpls>
      </n>
      <n v="111000" in="0">
        <tpls c="5">
          <tpl fld="1" item="0"/>
          <tpl fld="2" item="3"/>
          <tpl fld="3" item="0"/>
          <tpl hier="71" item="0"/>
          <tpl fld="4" item="1"/>
        </tpls>
      </n>
      <n v="270000" in="0">
        <tpls c="5">
          <tpl fld="1" item="0"/>
          <tpl fld="2" item="3"/>
          <tpl fld="3" item="4"/>
          <tpl hier="71" item="0"/>
          <tpl fld="4" item="1"/>
        </tpls>
      </n>
      <n v="45960" in="0">
        <tpls c="5">
          <tpl fld="1" item="0"/>
          <tpl fld="2" item="3"/>
          <tpl fld="3" item="8"/>
          <tpl hier="71" item="0"/>
          <tpl fld="4" item="1"/>
        </tpls>
      </n>
      <n v="2155425" in="0">
        <tpls c="4">
          <tpl fld="1" item="0"/>
          <tpl fld="2" item="3"/>
          <tpl hier="71" item="0"/>
          <tpl fld="4" item="1"/>
        </tpls>
      </n>
      <n v="100000" in="0">
        <tpls c="5">
          <tpl fld="1" item="0"/>
          <tpl fld="2" item="4"/>
          <tpl fld="3" item="3"/>
          <tpl hier="71" item="0"/>
          <tpl fld="4" item="1"/>
        </tpls>
      </n>
      <n v="57100" in="0">
        <tpls c="5">
          <tpl fld="1" item="0"/>
          <tpl fld="2" item="4"/>
          <tpl fld="3" item="7"/>
          <tpl hier="71" item="0"/>
          <tpl fld="4" item="1"/>
        </tpls>
      </n>
      <m>
        <tpls c="5">
          <tpl fld="1" item="0"/>
          <tpl fld="2" item="4"/>
          <tpl fld="3" item="11"/>
          <tpl hier="71" item="0"/>
          <tpl fld="4" item="1"/>
        </tpls>
      </m>
      <m>
        <tpls c="5">
          <tpl fld="1" item="0"/>
          <tpl fld="2" item="5"/>
          <tpl fld="3" item="2"/>
          <tpl hier="71" item="0"/>
          <tpl fld="4" item="1"/>
        </tpls>
      </m>
      <m>
        <tpls c="5">
          <tpl fld="1" item="0"/>
          <tpl fld="2" item="5"/>
          <tpl fld="3" item="6"/>
          <tpl hier="71" item="0"/>
          <tpl fld="4" item="1"/>
        </tpls>
      </m>
      <n v="400000" in="0">
        <tpls c="5">
          <tpl fld="1" item="0"/>
          <tpl fld="2" item="5"/>
          <tpl fld="3" item="10"/>
          <tpl hier="71" item="0"/>
          <tpl fld="4" item="1"/>
        </tpls>
      </n>
      <m>
        <tpls c="5">
          <tpl fld="1" item="0"/>
          <tpl fld="2" item="6"/>
          <tpl fld="3" item="1"/>
          <tpl hier="71" item="0"/>
          <tpl fld="4" item="1"/>
        </tpls>
      </m>
      <m>
        <tpls c="5">
          <tpl fld="1" item="0"/>
          <tpl fld="2" item="6"/>
          <tpl fld="3" item="5"/>
          <tpl hier="71" item="0"/>
          <tpl fld="4" item="1"/>
        </tpls>
      </m>
      <m>
        <tpls c="5">
          <tpl fld="1" item="0"/>
          <tpl fld="2" item="6"/>
          <tpl fld="3" item="9"/>
          <tpl hier="71" item="0"/>
          <tpl fld="4" item="1"/>
        </tpls>
      </m>
      <m>
        <tpls c="5">
          <tpl fld="1" item="0"/>
          <tpl fld="2" item="7"/>
          <tpl fld="3" item="0"/>
          <tpl hier="71" item="0"/>
          <tpl fld="4" item="1"/>
        </tpls>
      </m>
      <m>
        <tpls c="5">
          <tpl fld="1" item="0"/>
          <tpl fld="2" item="7"/>
          <tpl fld="3" item="4"/>
          <tpl hier="71" item="0"/>
          <tpl fld="4" item="1"/>
        </tpls>
      </m>
      <m>
        <tpls c="5">
          <tpl fld="1" item="0"/>
          <tpl fld="2" item="7"/>
          <tpl fld="3" item="8"/>
          <tpl hier="71" item="0"/>
          <tpl fld="4" item="1"/>
        </tpls>
      </m>
      <m>
        <tpls c="4">
          <tpl fld="1" item="0"/>
          <tpl fld="2" item="7"/>
          <tpl hier="71" item="0"/>
          <tpl fld="4" item="1"/>
        </tpls>
      </m>
      <m>
        <tpls c="5">
          <tpl fld="1" item="0"/>
          <tpl fld="2" item="8"/>
          <tpl fld="3" item="3"/>
          <tpl hier="71" item="0"/>
          <tpl fld="4" item="1"/>
        </tpls>
      </m>
      <m>
        <tpls c="5">
          <tpl fld="1" item="0"/>
          <tpl fld="2" item="8"/>
          <tpl fld="3" item="7"/>
          <tpl hier="71" item="0"/>
          <tpl fld="4" item="1"/>
        </tpls>
      </m>
      <m>
        <tpls c="5">
          <tpl fld="1" item="0"/>
          <tpl fld="2" item="8"/>
          <tpl fld="3" item="11"/>
          <tpl hier="71" item="0"/>
          <tpl fld="4" item="1"/>
        </tpls>
      </m>
      <m>
        <tpls c="5">
          <tpl fld="1" item="0"/>
          <tpl fld="2" item="9"/>
          <tpl fld="3" item="2"/>
          <tpl hier="71" item="0"/>
          <tpl fld="4" item="1"/>
        </tpls>
      </m>
      <m>
        <tpls c="5">
          <tpl fld="1" item="0"/>
          <tpl fld="2" item="9"/>
          <tpl fld="3" item="6"/>
          <tpl hier="71" item="0"/>
          <tpl fld="4" item="1"/>
        </tpls>
      </m>
      <m>
        <tpls c="5">
          <tpl fld="1" item="0"/>
          <tpl fld="2" item="9"/>
          <tpl fld="3" item="10"/>
          <tpl hier="71" item="0"/>
          <tpl fld="4" item="1"/>
        </tpls>
      </m>
      <m>
        <tpls c="5">
          <tpl fld="1" item="0"/>
          <tpl fld="2" item="10"/>
          <tpl fld="3" item="1"/>
          <tpl hier="71" item="0"/>
          <tpl fld="4" item="1"/>
        </tpls>
      </m>
      <m>
        <tpls c="5">
          <tpl fld="1" item="0"/>
          <tpl fld="2" item="10"/>
          <tpl fld="3" item="5"/>
          <tpl hier="71" item="0"/>
          <tpl fld="4" item="1"/>
        </tpls>
      </m>
      <m>
        <tpls c="5">
          <tpl fld="1" item="0"/>
          <tpl fld="2" item="10"/>
          <tpl fld="3" item="9"/>
          <tpl hier="71" item="0"/>
          <tpl fld="4" item="1"/>
        </tpls>
      </m>
      <m>
        <tpls c="5">
          <tpl fld="1" item="0"/>
          <tpl fld="2" item="11"/>
          <tpl fld="3" item="0"/>
          <tpl hier="71" item="0"/>
          <tpl fld="4" item="1"/>
        </tpls>
      </m>
      <m>
        <tpls c="5">
          <tpl fld="1" item="0"/>
          <tpl fld="2" item="11"/>
          <tpl fld="3" item="4"/>
          <tpl hier="71" item="0"/>
          <tpl fld="4" item="1"/>
        </tpls>
      </m>
      <m>
        <tpls c="5">
          <tpl fld="1" item="0"/>
          <tpl fld="2" item="11"/>
          <tpl fld="3" item="8"/>
          <tpl hier="71" item="0"/>
          <tpl fld="4" item="1"/>
        </tpls>
      </m>
      <m>
        <tpls c="4">
          <tpl fld="1" item="0"/>
          <tpl fld="2" item="11"/>
          <tpl hier="71" item="0"/>
          <tpl fld="4" item="1"/>
        </tpls>
      </m>
      <m>
        <tpls c="5">
          <tpl fld="1" item="0"/>
          <tpl fld="2" item="12"/>
          <tpl fld="3" item="3"/>
          <tpl hier="71" item="0"/>
          <tpl fld="4" item="1"/>
        </tpls>
      </m>
      <m>
        <tpls c="5">
          <tpl fld="1" item="0"/>
          <tpl fld="2" item="12"/>
          <tpl fld="3" item="7"/>
          <tpl hier="71" item="0"/>
          <tpl fld="4" item="1"/>
        </tpls>
      </m>
      <m>
        <tpls c="5">
          <tpl fld="1" item="0"/>
          <tpl fld="2" item="12"/>
          <tpl fld="3" item="11"/>
          <tpl hier="71" item="0"/>
          <tpl fld="4" item="1"/>
        </tpls>
      </m>
      <m>
        <tpls c="5">
          <tpl fld="1" item="0"/>
          <tpl fld="2" item="13"/>
          <tpl fld="3" item="2"/>
          <tpl hier="71" item="0"/>
          <tpl fld="4" item="1"/>
        </tpls>
      </m>
      <m>
        <tpls c="5">
          <tpl fld="1" item="0"/>
          <tpl fld="2" item="13"/>
          <tpl fld="3" item="6"/>
          <tpl hier="71" item="0"/>
          <tpl fld="4" item="1"/>
        </tpls>
      </m>
      <m>
        <tpls c="5">
          <tpl fld="1" item="0"/>
          <tpl fld="2" item="13"/>
          <tpl fld="3" item="10"/>
          <tpl hier="71" item="0"/>
          <tpl fld="4" item="1"/>
        </tpls>
      </m>
      <m>
        <tpls c="5">
          <tpl fld="1" item="0"/>
          <tpl fld="2" item="14"/>
          <tpl fld="3" item="1"/>
          <tpl hier="71" item="0"/>
          <tpl fld="4" item="1"/>
        </tpls>
      </m>
      <m>
        <tpls c="5">
          <tpl fld="1" item="0"/>
          <tpl fld="2" item="14"/>
          <tpl fld="3" item="5"/>
          <tpl hier="71" item="0"/>
          <tpl fld="4" item="1"/>
        </tpls>
      </m>
      <m>
        <tpls c="5">
          <tpl fld="1" item="0"/>
          <tpl fld="2" item="14"/>
          <tpl fld="3" item="9"/>
          <tpl hier="71" item="0"/>
          <tpl fld="4" item="1"/>
        </tpls>
      </m>
      <m>
        <tpls c="5">
          <tpl fld="1" item="0"/>
          <tpl fld="2" item="15"/>
          <tpl fld="3" item="0"/>
          <tpl hier="71" item="0"/>
          <tpl fld="4" item="1"/>
        </tpls>
      </m>
      <m>
        <tpls c="5">
          <tpl fld="1" item="0"/>
          <tpl fld="2" item="15"/>
          <tpl fld="3" item="4"/>
          <tpl hier="71" item="0"/>
          <tpl fld="4" item="1"/>
        </tpls>
      </m>
      <m>
        <tpls c="5">
          <tpl fld="1" item="0"/>
          <tpl fld="2" item="15"/>
          <tpl fld="3" item="8"/>
          <tpl hier="71" item="0"/>
          <tpl fld="4" item="1"/>
        </tpls>
      </m>
      <m>
        <tpls c="4">
          <tpl fld="1" item="0"/>
          <tpl fld="2" item="15"/>
          <tpl hier="71" item="0"/>
          <tpl fld="4" item="1"/>
        </tpls>
      </m>
      <m>
        <tpls c="5">
          <tpl fld="1" item="0"/>
          <tpl fld="2" item="16"/>
          <tpl fld="3" item="3"/>
          <tpl hier="71" item="0"/>
          <tpl fld="4" item="1"/>
        </tpls>
      </m>
      <m>
        <tpls c="5">
          <tpl fld="1" item="0"/>
          <tpl fld="2" item="16"/>
          <tpl fld="3" item="7"/>
          <tpl hier="71" item="0"/>
          <tpl fld="4" item="1"/>
        </tpls>
      </m>
      <m>
        <tpls c="5">
          <tpl fld="1" item="0"/>
          <tpl fld="2" item="16"/>
          <tpl fld="3" item="11"/>
          <tpl hier="71" item="0"/>
          <tpl fld="4" item="1"/>
        </tpls>
      </m>
      <m>
        <tpls c="5">
          <tpl fld="1" item="0"/>
          <tpl fld="2" item="17"/>
          <tpl fld="3" item="2"/>
          <tpl hier="71" item="0"/>
          <tpl fld="4" item="1"/>
        </tpls>
      </m>
      <m>
        <tpls c="5">
          <tpl fld="1" item="0"/>
          <tpl fld="2" item="17"/>
          <tpl fld="3" item="6"/>
          <tpl hier="71" item="0"/>
          <tpl fld="4" item="1"/>
        </tpls>
      </m>
      <m>
        <tpls c="5">
          <tpl fld="1" item="0"/>
          <tpl fld="2" item="17"/>
          <tpl fld="3" item="10"/>
          <tpl hier="71" item="0"/>
          <tpl fld="4" item="1"/>
        </tpls>
      </m>
      <m>
        <tpls c="5">
          <tpl fld="1" item="0"/>
          <tpl fld="2" item="18"/>
          <tpl fld="3" item="1"/>
          <tpl hier="71" item="0"/>
          <tpl fld="4" item="1"/>
        </tpls>
      </m>
      <m>
        <tpls c="5">
          <tpl fld="1" item="0"/>
          <tpl fld="2" item="18"/>
          <tpl fld="3" item="5"/>
          <tpl hier="71" item="0"/>
          <tpl fld="4" item="1"/>
        </tpls>
      </m>
      <m>
        <tpls c="5">
          <tpl fld="1" item="0"/>
          <tpl fld="2" item="18"/>
          <tpl fld="3" item="9"/>
          <tpl hier="71" item="0"/>
          <tpl fld="4" item="1"/>
        </tpls>
      </m>
      <m>
        <tpls c="5">
          <tpl fld="1" item="0"/>
          <tpl fld="2" item="19"/>
          <tpl fld="3" item="0"/>
          <tpl hier="71" item="0"/>
          <tpl fld="4" item="1"/>
        </tpls>
      </m>
      <m>
        <tpls c="5">
          <tpl fld="1" item="0"/>
          <tpl fld="2" item="19"/>
          <tpl fld="3" item="4"/>
          <tpl hier="71" item="0"/>
          <tpl fld="4" item="1"/>
        </tpls>
      </m>
      <m>
        <tpls c="5">
          <tpl fld="1" item="0"/>
          <tpl fld="2" item="19"/>
          <tpl fld="3" item="8"/>
          <tpl hier="71" item="0"/>
          <tpl fld="4" item="1"/>
        </tpls>
      </m>
      <m>
        <tpls c="4">
          <tpl fld="1" item="0"/>
          <tpl fld="2" item="19"/>
          <tpl hier="71" item="0"/>
          <tpl fld="4" item="1"/>
        </tpls>
      </m>
      <m>
        <tpls c="5">
          <tpl fld="1" item="0"/>
          <tpl fld="2" item="20"/>
          <tpl fld="3" item="3"/>
          <tpl hier="71" item="0"/>
          <tpl fld="4" item="1"/>
        </tpls>
      </m>
      <m>
        <tpls c="5">
          <tpl fld="1" item="0"/>
          <tpl fld="2" item="20"/>
          <tpl fld="3" item="7"/>
          <tpl hier="71" item="0"/>
          <tpl fld="4" item="1"/>
        </tpls>
      </m>
      <m>
        <tpls c="5">
          <tpl fld="1" item="0"/>
          <tpl fld="2" item="20"/>
          <tpl fld="3" item="11"/>
          <tpl hier="71" item="0"/>
          <tpl fld="4" item="1"/>
        </tpls>
      </m>
      <m>
        <tpls c="5">
          <tpl fld="1" item="0"/>
          <tpl fld="2" item="21"/>
          <tpl fld="3" item="2"/>
          <tpl hier="71" item="0"/>
          <tpl fld="4" item="1"/>
        </tpls>
      </m>
      <m>
        <tpls c="5">
          <tpl fld="1" item="0"/>
          <tpl fld="2" item="21"/>
          <tpl fld="3" item="6"/>
          <tpl hier="71" item="0"/>
          <tpl fld="4" item="1"/>
        </tpls>
      </m>
      <m>
        <tpls c="5">
          <tpl fld="1" item="0"/>
          <tpl fld="2" item="21"/>
          <tpl fld="3" item="10"/>
          <tpl hier="71" item="0"/>
          <tpl fld="4" item="1"/>
        </tpls>
      </m>
      <m>
        <tpls c="5">
          <tpl fld="1" item="0"/>
          <tpl fld="2" item="22"/>
          <tpl fld="3" item="1"/>
          <tpl hier="71" item="0"/>
          <tpl fld="4" item="1"/>
        </tpls>
      </m>
      <m>
        <tpls c="5">
          <tpl fld="1" item="0"/>
          <tpl fld="2" item="22"/>
          <tpl fld="3" item="5"/>
          <tpl hier="71" item="0"/>
          <tpl fld="4" item="1"/>
        </tpls>
      </m>
      <m>
        <tpls c="5">
          <tpl fld="1" item="0"/>
          <tpl fld="2" item="22"/>
          <tpl fld="3" item="9"/>
          <tpl hier="71" item="0"/>
          <tpl fld="4" item="1"/>
        </tpls>
      </m>
      <m>
        <tpls c="5">
          <tpl fld="1" item="0"/>
          <tpl fld="2" item="23"/>
          <tpl fld="3" item="0"/>
          <tpl hier="71" item="0"/>
          <tpl fld="4" item="1"/>
        </tpls>
      </m>
      <m>
        <tpls c="5">
          <tpl fld="1" item="0"/>
          <tpl fld="2" item="23"/>
          <tpl fld="3" item="4"/>
          <tpl hier="71" item="0"/>
          <tpl fld="4" item="1"/>
        </tpls>
      </m>
      <m>
        <tpls c="5">
          <tpl fld="1" item="0"/>
          <tpl fld="2" item="23"/>
          <tpl fld="3" item="8"/>
          <tpl hier="71" item="0"/>
          <tpl fld="4" item="1"/>
        </tpls>
      </m>
      <m>
        <tpls c="4">
          <tpl fld="1" item="0"/>
          <tpl fld="2" item="23"/>
          <tpl hier="71" item="0"/>
          <tpl fld="4" item="1"/>
        </tpls>
      </m>
      <m>
        <tpls c="5">
          <tpl fld="1" item="0"/>
          <tpl fld="2" item="24"/>
          <tpl fld="3" item="3"/>
          <tpl hier="71" item="0"/>
          <tpl fld="4" item="1"/>
        </tpls>
      </m>
      <m>
        <tpls c="5">
          <tpl fld="1" item="0"/>
          <tpl fld="2" item="24"/>
          <tpl fld="3" item="7"/>
          <tpl hier="71" item="0"/>
          <tpl fld="4" item="1"/>
        </tpls>
      </m>
      <m>
        <tpls c="5">
          <tpl fld="1" item="0"/>
          <tpl fld="2" item="24"/>
          <tpl fld="3" item="11"/>
          <tpl hier="71" item="0"/>
          <tpl fld="4" item="1"/>
        </tpls>
      </m>
      <m>
        <tpls c="5">
          <tpl fld="1" item="0"/>
          <tpl fld="2" item="25"/>
          <tpl fld="3" item="2"/>
          <tpl hier="71" item="0"/>
          <tpl fld="4" item="1"/>
        </tpls>
      </m>
      <m>
        <tpls c="5">
          <tpl fld="1" item="0"/>
          <tpl fld="2" item="25"/>
          <tpl fld="3" item="6"/>
          <tpl hier="71" item="0"/>
          <tpl fld="4" item="1"/>
        </tpls>
      </m>
      <m>
        <tpls c="5">
          <tpl fld="1" item="0"/>
          <tpl fld="2" item="25"/>
          <tpl fld="3" item="10"/>
          <tpl hier="71" item="0"/>
          <tpl fld="4" item="1"/>
        </tpls>
      </m>
      <m>
        <tpls c="5">
          <tpl fld="1" item="0"/>
          <tpl fld="2" item="26"/>
          <tpl fld="3" item="1"/>
          <tpl hier="71" item="0"/>
          <tpl fld="4" item="1"/>
        </tpls>
      </m>
      <m>
        <tpls c="5">
          <tpl fld="1" item="0"/>
          <tpl fld="2" item="26"/>
          <tpl fld="3" item="5"/>
          <tpl hier="71" item="0"/>
          <tpl fld="4" item="1"/>
        </tpls>
      </m>
      <m>
        <tpls c="5">
          <tpl fld="1" item="0"/>
          <tpl fld="2" item="26"/>
          <tpl fld="3" item="9"/>
          <tpl hier="71" item="0"/>
          <tpl fld="4" item="1"/>
        </tpls>
      </m>
      <m>
        <tpls c="5">
          <tpl fld="1" item="0"/>
          <tpl fld="2" item="27"/>
          <tpl fld="3" item="0"/>
          <tpl hier="71" item="0"/>
          <tpl fld="4" item="1"/>
        </tpls>
      </m>
      <m>
        <tpls c="5">
          <tpl fld="1" item="0"/>
          <tpl fld="2" item="27"/>
          <tpl fld="3" item="4"/>
          <tpl hier="71" item="0"/>
          <tpl fld="4" item="1"/>
        </tpls>
      </m>
      <m>
        <tpls c="5">
          <tpl fld="1" item="0"/>
          <tpl fld="2" item="27"/>
          <tpl fld="3" item="8"/>
          <tpl hier="71" item="0"/>
          <tpl fld="4" item="1"/>
        </tpls>
      </m>
      <m>
        <tpls c="4">
          <tpl fld="1" item="0"/>
          <tpl fld="2" item="27"/>
          <tpl hier="71" item="0"/>
          <tpl fld="4" item="1"/>
        </tpls>
      </m>
      <m>
        <tpls c="5">
          <tpl fld="1" item="0"/>
          <tpl fld="2" item="28"/>
          <tpl fld="3" item="3"/>
          <tpl hier="71" item="0"/>
          <tpl fld="4" item="1"/>
        </tpls>
      </m>
      <m>
        <tpls c="5">
          <tpl fld="1" item="0"/>
          <tpl fld="2" item="28"/>
          <tpl fld="3" item="7"/>
          <tpl hier="71" item="0"/>
          <tpl fld="4" item="1"/>
        </tpls>
      </m>
      <m>
        <tpls c="5">
          <tpl fld="1" item="0"/>
          <tpl fld="2" item="28"/>
          <tpl fld="3" item="11"/>
          <tpl hier="71" item="0"/>
          <tpl fld="4" item="1"/>
        </tpls>
      </m>
      <m>
        <tpls c="5">
          <tpl fld="1" item="0"/>
          <tpl fld="2" item="29"/>
          <tpl fld="3" item="2"/>
          <tpl hier="71" item="0"/>
          <tpl fld="4" item="1"/>
        </tpls>
      </m>
      <m>
        <tpls c="5">
          <tpl fld="1" item="0"/>
          <tpl fld="2" item="29"/>
          <tpl fld="3" item="6"/>
          <tpl hier="71" item="0"/>
          <tpl fld="4" item="1"/>
        </tpls>
      </m>
      <m>
        <tpls c="5">
          <tpl fld="1" item="0"/>
          <tpl fld="2" item="29"/>
          <tpl fld="3" item="10"/>
          <tpl hier="71" item="0"/>
          <tpl fld="4" item="1"/>
        </tpls>
      </m>
      <m>
        <tpls c="5">
          <tpl fld="1" item="0"/>
          <tpl fld="2" item="30"/>
          <tpl fld="3" item="1"/>
          <tpl hier="71" item="0"/>
          <tpl fld="4" item="1"/>
        </tpls>
      </m>
      <m>
        <tpls c="5">
          <tpl fld="1" item="0"/>
          <tpl fld="2" item="30"/>
          <tpl fld="3" item="5"/>
          <tpl hier="71" item="0"/>
          <tpl fld="4" item="1"/>
        </tpls>
      </m>
      <m>
        <tpls c="5">
          <tpl fld="1" item="0"/>
          <tpl fld="2" item="30"/>
          <tpl fld="3" item="9"/>
          <tpl hier="71" item="0"/>
          <tpl fld="4" item="1"/>
        </tpls>
      </m>
      <n v="4202425" in="0">
        <tpls c="4">
          <tpl fld="1" item="0"/>
          <tpl hier="59" item="4294967295"/>
          <tpl hier="71" item="0"/>
          <tpl fld="4" item="1"/>
        </tpls>
      </n>
      <m>
        <tpls c="5">
          <tpl fld="1" item="0"/>
          <tpl fld="2" item="0"/>
          <tpl fld="3" item="3"/>
          <tpl hier="71" item="0"/>
          <tpl fld="4" item="2"/>
        </tpls>
      </m>
      <m>
        <tpls c="5">
          <tpl fld="1" item="0"/>
          <tpl fld="2" item="0"/>
          <tpl fld="3" item="7"/>
          <tpl hier="71" item="0"/>
          <tpl fld="4" item="2"/>
        </tpls>
      </m>
      <m>
        <tpls c="5">
          <tpl fld="1" item="0"/>
          <tpl fld="2" item="0"/>
          <tpl fld="3" item="11"/>
          <tpl hier="71" item="0"/>
          <tpl fld="4" item="2"/>
        </tpls>
      </m>
      <m>
        <tpls c="5">
          <tpl fld="1" item="0"/>
          <tpl fld="2" item="1"/>
          <tpl fld="3" item="2"/>
          <tpl hier="71" item="0"/>
          <tpl fld="4" item="2"/>
        </tpls>
      </m>
      <m>
        <tpls c="5">
          <tpl fld="1" item="0"/>
          <tpl fld="2" item="1"/>
          <tpl fld="3" item="6"/>
          <tpl hier="71" item="0"/>
          <tpl fld="4" item="2"/>
        </tpls>
      </m>
      <m>
        <tpls c="5">
          <tpl fld="1" item="0"/>
          <tpl fld="2" item="1"/>
          <tpl fld="3" item="10"/>
          <tpl hier="71" item="0"/>
          <tpl fld="4" item="2"/>
        </tpls>
      </m>
      <m>
        <tpls c="5">
          <tpl fld="1" item="0"/>
          <tpl fld="2" item="2"/>
          <tpl fld="3" item="1"/>
          <tpl hier="71" item="0"/>
          <tpl fld="4" item="2"/>
        </tpls>
      </m>
      <m>
        <tpls c="5">
          <tpl fld="1" item="0"/>
          <tpl fld="2" item="2"/>
          <tpl fld="3" item="5"/>
          <tpl hier="71" item="0"/>
          <tpl fld="4" item="2"/>
        </tpls>
      </m>
      <n v="3888.05" in="0">
        <tpls c="5">
          <tpl fld="1" item="0"/>
          <tpl fld="2" item="2"/>
          <tpl fld="3" item="9"/>
          <tpl hier="71" item="0"/>
          <tpl fld="4" item="2"/>
        </tpls>
      </n>
      <n v="3561.67" in="0">
        <tpls c="5">
          <tpl fld="1" item="0"/>
          <tpl fld="2" item="3"/>
          <tpl fld="3" item="0"/>
          <tpl hier="71" item="0"/>
          <tpl fld="4" item="2"/>
        </tpls>
      </n>
      <n v="2325" in="0">
        <tpls c="5">
          <tpl fld="1" item="0"/>
          <tpl fld="2" item="3"/>
          <tpl fld="3" item="4"/>
          <tpl hier="71" item="0"/>
          <tpl fld="4" item="2"/>
        </tpls>
      </n>
      <m>
        <tpls c="5">
          <tpl fld="1" item="0"/>
          <tpl fld="2" item="3"/>
          <tpl fld="3" item="8"/>
          <tpl hier="71" item="0"/>
          <tpl fld="4" item="2"/>
        </tpls>
      </m>
      <n v="17898.339999999997" in="0">
        <tpls c="4">
          <tpl fld="1" item="0"/>
          <tpl fld="2" item="3"/>
          <tpl hier="71" item="0"/>
          <tpl fld="4" item="2"/>
        </tpls>
      </n>
      <n v="541.66999999999996" in="0">
        <tpls c="5">
          <tpl fld="1" item="0"/>
          <tpl fld="2" item="4"/>
          <tpl fld="3" item="3"/>
          <tpl hier="71" item="0"/>
          <tpl fld="4" item="2"/>
        </tpls>
      </n>
      <n v="82.25" in="0">
        <tpls c="5">
          <tpl fld="1" item="0"/>
          <tpl fld="2" item="4"/>
          <tpl fld="3" item="7"/>
          <tpl hier="71" item="0"/>
          <tpl fld="4" item="2"/>
        </tpls>
      </n>
      <m>
        <tpls c="5">
          <tpl fld="1" item="0"/>
          <tpl fld="2" item="4"/>
          <tpl fld="3" item="11"/>
          <tpl hier="71" item="0"/>
          <tpl fld="4" item="2"/>
        </tpls>
      </m>
      <m>
        <tpls c="5">
          <tpl fld="1" item="0"/>
          <tpl fld="2" item="5"/>
          <tpl fld="3" item="2"/>
          <tpl hier="71" item="0"/>
          <tpl fld="4" item="2"/>
        </tpls>
      </m>
      <m>
        <tpls c="5">
          <tpl fld="1" item="0"/>
          <tpl fld="2" item="5"/>
          <tpl fld="3" item="6"/>
          <tpl hier="71" item="0"/>
          <tpl fld="4" item="2"/>
        </tpls>
      </m>
      <m>
        <tpls c="5">
          <tpl fld="1" item="0"/>
          <tpl fld="2" item="5"/>
          <tpl fld="3" item="10"/>
          <tpl hier="71" item="0"/>
          <tpl fld="4" item="2"/>
        </tpls>
      </m>
      <m>
        <tpls c="5">
          <tpl fld="1" item="0"/>
          <tpl fld="2" item="6"/>
          <tpl fld="3" item="1"/>
          <tpl hier="71" item="0"/>
          <tpl fld="4" item="2"/>
        </tpls>
      </m>
      <m>
        <tpls c="5">
          <tpl fld="1" item="0"/>
          <tpl fld="2" item="6"/>
          <tpl fld="3" item="5"/>
          <tpl hier="71" item="0"/>
          <tpl fld="4" item="2"/>
        </tpls>
      </m>
      <m>
        <tpls c="5">
          <tpl fld="1" item="0"/>
          <tpl fld="2" item="6"/>
          <tpl fld="3" item="9"/>
          <tpl hier="71" item="0"/>
          <tpl fld="4" item="2"/>
        </tpls>
      </m>
      <m>
        <tpls c="5">
          <tpl fld="1" item="0"/>
          <tpl fld="2" item="7"/>
          <tpl fld="3" item="0"/>
          <tpl hier="71" item="0"/>
          <tpl fld="4" item="2"/>
        </tpls>
      </m>
      <m>
        <tpls c="5">
          <tpl fld="1" item="0"/>
          <tpl fld="2" item="7"/>
          <tpl fld="3" item="4"/>
          <tpl hier="71" item="0"/>
          <tpl fld="4" item="2"/>
        </tpls>
      </m>
      <m>
        <tpls c="5">
          <tpl fld="1" item="0"/>
          <tpl fld="2" item="7"/>
          <tpl fld="3" item="8"/>
          <tpl hier="71" item="0"/>
          <tpl fld="4" item="2"/>
        </tpls>
      </m>
      <m>
        <tpls c="4">
          <tpl fld="1" item="0"/>
          <tpl fld="2" item="7"/>
          <tpl hier="71" item="0"/>
          <tpl fld="4" item="2"/>
        </tpls>
      </m>
      <m>
        <tpls c="5">
          <tpl fld="1" item="0"/>
          <tpl fld="2" item="8"/>
          <tpl fld="3" item="3"/>
          <tpl hier="71" item="0"/>
          <tpl fld="4" item="2"/>
        </tpls>
      </m>
      <m>
        <tpls c="5">
          <tpl fld="1" item="0"/>
          <tpl fld="2" item="8"/>
          <tpl fld="3" item="7"/>
          <tpl hier="71" item="0"/>
          <tpl fld="4" item="2"/>
        </tpls>
      </m>
      <m>
        <tpls c="5">
          <tpl fld="1" item="0"/>
          <tpl fld="2" item="8"/>
          <tpl fld="3" item="11"/>
          <tpl hier="71" item="0"/>
          <tpl fld="4" item="2"/>
        </tpls>
      </m>
      <m>
        <tpls c="5">
          <tpl fld="1" item="0"/>
          <tpl fld="2" item="9"/>
          <tpl fld="3" item="2"/>
          <tpl hier="71" item="0"/>
          <tpl fld="4" item="2"/>
        </tpls>
      </m>
      <m>
        <tpls c="5">
          <tpl fld="1" item="0"/>
          <tpl fld="2" item="9"/>
          <tpl fld="3" item="6"/>
          <tpl hier="71" item="0"/>
          <tpl fld="4" item="2"/>
        </tpls>
      </m>
      <m>
        <tpls c="5">
          <tpl fld="1" item="0"/>
          <tpl fld="2" item="9"/>
          <tpl fld="3" item="10"/>
          <tpl hier="71" item="0"/>
          <tpl fld="4" item="2"/>
        </tpls>
      </m>
      <m>
        <tpls c="5">
          <tpl fld="1" item="0"/>
          <tpl fld="2" item="10"/>
          <tpl fld="3" item="1"/>
          <tpl hier="71" item="0"/>
          <tpl fld="4" item="2"/>
        </tpls>
      </m>
      <m>
        <tpls c="5">
          <tpl fld="1" item="0"/>
          <tpl fld="2" item="10"/>
          <tpl fld="3" item="5"/>
          <tpl hier="71" item="0"/>
          <tpl fld="4" item="2"/>
        </tpls>
      </m>
      <m>
        <tpls c="5">
          <tpl fld="1" item="0"/>
          <tpl fld="2" item="10"/>
          <tpl fld="3" item="9"/>
          <tpl hier="71" item="0"/>
          <tpl fld="4" item="2"/>
        </tpls>
      </m>
      <m>
        <tpls c="5">
          <tpl fld="1" item="0"/>
          <tpl fld="2" item="11"/>
          <tpl fld="3" item="0"/>
          <tpl hier="71" item="0"/>
          <tpl fld="4" item="2"/>
        </tpls>
      </m>
      <m>
        <tpls c="5">
          <tpl fld="1" item="0"/>
          <tpl fld="2" item="11"/>
          <tpl fld="3" item="4"/>
          <tpl hier="71" item="0"/>
          <tpl fld="4" item="2"/>
        </tpls>
      </m>
      <m>
        <tpls c="5">
          <tpl fld="1" item="0"/>
          <tpl fld="2" item="11"/>
          <tpl fld="3" item="8"/>
          <tpl hier="71" item="0"/>
          <tpl fld="4" item="2"/>
        </tpls>
      </m>
      <m>
        <tpls c="4">
          <tpl fld="1" item="0"/>
          <tpl fld="2" item="11"/>
          <tpl hier="71" item="0"/>
          <tpl fld="4" item="2"/>
        </tpls>
      </m>
      <m>
        <tpls c="5">
          <tpl fld="1" item="0"/>
          <tpl fld="2" item="12"/>
          <tpl fld="3" item="3"/>
          <tpl hier="71" item="0"/>
          <tpl fld="4" item="2"/>
        </tpls>
      </m>
      <m>
        <tpls c="5">
          <tpl fld="1" item="0"/>
          <tpl fld="2" item="12"/>
          <tpl fld="3" item="7"/>
          <tpl hier="71" item="0"/>
          <tpl fld="4" item="2"/>
        </tpls>
      </m>
      <m>
        <tpls c="5">
          <tpl fld="1" item="0"/>
          <tpl fld="2" item="12"/>
          <tpl fld="3" item="11"/>
          <tpl hier="71" item="0"/>
          <tpl fld="4" item="2"/>
        </tpls>
      </m>
      <m>
        <tpls c="5">
          <tpl fld="1" item="0"/>
          <tpl fld="2" item="13"/>
          <tpl fld="3" item="2"/>
          <tpl hier="71" item="0"/>
          <tpl fld="4" item="2"/>
        </tpls>
      </m>
      <m>
        <tpls c="5">
          <tpl fld="1" item="0"/>
          <tpl fld="2" item="13"/>
          <tpl fld="3" item="6"/>
          <tpl hier="71" item="0"/>
          <tpl fld="4" item="2"/>
        </tpls>
      </m>
      <m>
        <tpls c="5">
          <tpl fld="1" item="0"/>
          <tpl fld="2" item="13"/>
          <tpl fld="3" item="10"/>
          <tpl hier="71" item="0"/>
          <tpl fld="4" item="2"/>
        </tpls>
      </m>
      <m>
        <tpls c="5">
          <tpl fld="1" item="0"/>
          <tpl fld="2" item="14"/>
          <tpl fld="3" item="1"/>
          <tpl hier="71" item="0"/>
          <tpl fld="4" item="2"/>
        </tpls>
      </m>
      <m>
        <tpls c="5">
          <tpl fld="1" item="0"/>
          <tpl fld="2" item="14"/>
          <tpl fld="3" item="5"/>
          <tpl hier="71" item="0"/>
          <tpl fld="4" item="2"/>
        </tpls>
      </m>
      <m>
        <tpls c="5">
          <tpl fld="1" item="0"/>
          <tpl fld="2" item="14"/>
          <tpl fld="3" item="9"/>
          <tpl hier="71" item="0"/>
          <tpl fld="4" item="2"/>
        </tpls>
      </m>
      <m>
        <tpls c="5">
          <tpl fld="1" item="0"/>
          <tpl fld="2" item="15"/>
          <tpl fld="3" item="0"/>
          <tpl hier="71" item="0"/>
          <tpl fld="4" item="2"/>
        </tpls>
      </m>
      <m>
        <tpls c="5">
          <tpl fld="1" item="0"/>
          <tpl fld="2" item="15"/>
          <tpl fld="3" item="4"/>
          <tpl hier="71" item="0"/>
          <tpl fld="4" item="2"/>
        </tpls>
      </m>
      <m>
        <tpls c="5">
          <tpl fld="1" item="0"/>
          <tpl fld="2" item="15"/>
          <tpl fld="3" item="8"/>
          <tpl hier="71" item="0"/>
          <tpl fld="4" item="2"/>
        </tpls>
      </m>
      <m>
        <tpls c="4">
          <tpl fld="1" item="0"/>
          <tpl fld="2" item="15"/>
          <tpl hier="71" item="0"/>
          <tpl fld="4" item="2"/>
        </tpls>
      </m>
      <m>
        <tpls c="5">
          <tpl fld="1" item="0"/>
          <tpl fld="2" item="16"/>
          <tpl fld="3" item="3"/>
          <tpl hier="71" item="0"/>
          <tpl fld="4" item="2"/>
        </tpls>
      </m>
      <m>
        <tpls c="5">
          <tpl fld="1" item="0"/>
          <tpl fld="2" item="16"/>
          <tpl fld="3" item="7"/>
          <tpl hier="71" item="0"/>
          <tpl fld="4" item="2"/>
        </tpls>
      </m>
      <m>
        <tpls c="5">
          <tpl fld="1" item="0"/>
          <tpl fld="2" item="16"/>
          <tpl fld="3" item="11"/>
          <tpl hier="71" item="0"/>
          <tpl fld="4" item="2"/>
        </tpls>
      </m>
      <m>
        <tpls c="5">
          <tpl fld="1" item="0"/>
          <tpl fld="2" item="17"/>
          <tpl fld="3" item="2"/>
          <tpl hier="71" item="0"/>
          <tpl fld="4" item="2"/>
        </tpls>
      </m>
      <m>
        <tpls c="5">
          <tpl fld="1" item="0"/>
          <tpl fld="2" item="17"/>
          <tpl fld="3" item="6"/>
          <tpl hier="71" item="0"/>
          <tpl fld="4" item="2"/>
        </tpls>
      </m>
      <m>
        <tpls c="5">
          <tpl fld="1" item="0"/>
          <tpl fld="2" item="17"/>
          <tpl fld="3" item="10"/>
          <tpl hier="71" item="0"/>
          <tpl fld="4" item="2"/>
        </tpls>
      </m>
      <m>
        <tpls c="5">
          <tpl fld="1" item="0"/>
          <tpl fld="2" item="18"/>
          <tpl fld="3" item="1"/>
          <tpl hier="71" item="0"/>
          <tpl fld="4" item="2"/>
        </tpls>
      </m>
      <m>
        <tpls c="5">
          <tpl fld="1" item="0"/>
          <tpl fld="2" item="18"/>
          <tpl fld="3" item="5"/>
          <tpl hier="71" item="0"/>
          <tpl fld="4" item="2"/>
        </tpls>
      </m>
      <m>
        <tpls c="5">
          <tpl fld="1" item="0"/>
          <tpl fld="2" item="18"/>
          <tpl fld="3" item="9"/>
          <tpl hier="71" item="0"/>
          <tpl fld="4" item="2"/>
        </tpls>
      </m>
      <m>
        <tpls c="5">
          <tpl fld="1" item="0"/>
          <tpl fld="2" item="19"/>
          <tpl fld="3" item="0"/>
          <tpl hier="71" item="0"/>
          <tpl fld="4" item="2"/>
        </tpls>
      </m>
      <m>
        <tpls c="5">
          <tpl fld="1" item="0"/>
          <tpl fld="2" item="19"/>
          <tpl fld="3" item="4"/>
          <tpl hier="71" item="0"/>
          <tpl fld="4" item="2"/>
        </tpls>
      </m>
      <m>
        <tpls c="5">
          <tpl fld="1" item="0"/>
          <tpl fld="2" item="19"/>
          <tpl fld="3" item="8"/>
          <tpl hier="71" item="0"/>
          <tpl fld="4" item="2"/>
        </tpls>
      </m>
      <m>
        <tpls c="4">
          <tpl fld="1" item="0"/>
          <tpl fld="2" item="19"/>
          <tpl hier="71" item="0"/>
          <tpl fld="4" item="2"/>
        </tpls>
      </m>
      <m>
        <tpls c="5">
          <tpl fld="1" item="0"/>
          <tpl fld="2" item="20"/>
          <tpl fld="3" item="3"/>
          <tpl hier="71" item="0"/>
          <tpl fld="4" item="2"/>
        </tpls>
      </m>
      <m>
        <tpls c="5">
          <tpl fld="1" item="0"/>
          <tpl fld="2" item="20"/>
          <tpl fld="3" item="8"/>
          <tpl hier="71" item="0"/>
          <tpl fld="4" item="2"/>
        </tpls>
      </m>
      <m>
        <tpls c="5">
          <tpl fld="1" item="0"/>
          <tpl fld="2" item="21"/>
          <tpl fld="3" item="0"/>
          <tpl hier="71" item="0"/>
          <tpl fld="4" item="2"/>
        </tpls>
      </m>
      <m>
        <tpls c="5">
          <tpl fld="1" item="0"/>
          <tpl fld="2" item="21"/>
          <tpl fld="3" item="5"/>
          <tpl hier="71" item="0"/>
          <tpl fld="4" item="2"/>
        </tpls>
      </m>
      <m>
        <tpls c="5">
          <tpl fld="1" item="0"/>
          <tpl fld="2" item="21"/>
          <tpl fld="3" item="11"/>
          <tpl hier="71" item="0"/>
          <tpl fld="4" item="2"/>
        </tpls>
      </m>
      <m>
        <tpls c="5">
          <tpl fld="1" item="0"/>
          <tpl fld="2" item="22"/>
          <tpl fld="3" item="3"/>
          <tpl hier="71" item="0"/>
          <tpl fld="4" item="2"/>
        </tpls>
      </m>
      <m>
        <tpls c="5">
          <tpl fld="1" item="0"/>
          <tpl fld="2" item="22"/>
          <tpl fld="3" item="8"/>
          <tpl hier="71" item="0"/>
          <tpl fld="4" item="2"/>
        </tpls>
      </m>
      <m>
        <tpls c="5">
          <tpl fld="1" item="0"/>
          <tpl fld="2" item="23"/>
          <tpl fld="3" item="1"/>
          <tpl hier="71" item="0"/>
          <tpl fld="4" item="2"/>
        </tpls>
      </m>
      <m>
        <tpls c="5">
          <tpl fld="1" item="0"/>
          <tpl fld="2" item="23"/>
          <tpl fld="3" item="6"/>
          <tpl hier="71" item="0"/>
          <tpl fld="4" item="2"/>
        </tpls>
      </m>
      <m>
        <tpls c="5">
          <tpl fld="1" item="0"/>
          <tpl fld="2" item="23"/>
          <tpl fld="3" item="11"/>
          <tpl hier="71" item="0"/>
          <tpl fld="4" item="2"/>
        </tpls>
      </m>
      <m>
        <tpls c="5">
          <tpl fld="1" item="0"/>
          <tpl fld="2" item="24"/>
          <tpl fld="3" item="4"/>
          <tpl hier="71" item="0"/>
          <tpl fld="4" item="2"/>
        </tpls>
      </m>
      <m>
        <tpls c="5">
          <tpl fld="1" item="0"/>
          <tpl fld="2" item="24"/>
          <tpl fld="3" item="9"/>
          <tpl hier="71" item="0"/>
          <tpl fld="4" item="2"/>
        </tpls>
      </m>
      <m>
        <tpls c="5">
          <tpl fld="1" item="0"/>
          <tpl fld="2" item="25"/>
          <tpl fld="3" item="1"/>
          <tpl hier="71" item="0"/>
          <tpl fld="4" item="2"/>
        </tpls>
      </m>
      <m>
        <tpls c="5">
          <tpl fld="1" item="0"/>
          <tpl fld="2" item="25"/>
          <tpl fld="3" item="7"/>
          <tpl hier="71" item="0"/>
          <tpl fld="4" item="2"/>
        </tpls>
      </m>
      <m>
        <tpls c="4">
          <tpl fld="1" item="0"/>
          <tpl fld="2" item="25"/>
          <tpl hier="71" item="0"/>
          <tpl fld="4" item="2"/>
        </tpls>
      </m>
      <m>
        <tpls c="5">
          <tpl fld="1" item="0"/>
          <tpl fld="2" item="26"/>
          <tpl fld="3" item="4"/>
          <tpl hier="71" item="0"/>
          <tpl fld="4" item="2"/>
        </tpls>
      </m>
      <m>
        <tpls c="5">
          <tpl fld="1" item="0"/>
          <tpl fld="2" item="26"/>
          <tpl fld="3" item="10"/>
          <tpl hier="71" item="0"/>
          <tpl fld="4" item="2"/>
        </tpls>
      </m>
      <m>
        <tpls c="5">
          <tpl fld="1" item="0"/>
          <tpl fld="2" item="27"/>
          <tpl fld="3" item="2"/>
          <tpl hier="71" item="0"/>
          <tpl fld="4" item="2"/>
        </tpls>
      </m>
      <m>
        <tpls c="5">
          <tpl fld="1" item="0"/>
          <tpl fld="2" item="27"/>
          <tpl fld="3" item="7"/>
          <tpl hier="71" item="0"/>
          <tpl fld="4" item="2"/>
        </tpls>
      </m>
      <m>
        <tpls c="5">
          <tpl fld="1" item="0"/>
          <tpl fld="2" item="28"/>
          <tpl fld="3" item="0"/>
          <tpl hier="71" item="0"/>
          <tpl fld="4" item="2"/>
        </tpls>
      </m>
      <m>
        <tpls c="5">
          <tpl fld="1" item="0"/>
          <tpl fld="2" item="28"/>
          <tpl fld="3" item="5"/>
          <tpl hier="71" item="0"/>
          <tpl fld="4" item="2"/>
        </tpls>
      </m>
      <m>
        <tpls c="5">
          <tpl fld="1" item="0"/>
          <tpl fld="2" item="28"/>
          <tpl fld="3" item="10"/>
          <tpl hier="71" item="0"/>
          <tpl fld="4" item="2"/>
        </tpls>
      </m>
      <m>
        <tpls c="5">
          <tpl fld="1" item="0"/>
          <tpl fld="2" item="29"/>
          <tpl fld="3" item="3"/>
          <tpl hier="71" item="0"/>
          <tpl fld="4" item="2"/>
        </tpls>
      </m>
      <m>
        <tpls c="5">
          <tpl fld="1" item="0"/>
          <tpl fld="2" item="29"/>
          <tpl fld="3" item="9"/>
          <tpl hier="71" item="0"/>
          <tpl fld="4" item="2"/>
        </tpls>
      </m>
      <m>
        <tpls c="5">
          <tpl fld="1" item="0"/>
          <tpl fld="2" item="30"/>
          <tpl fld="3" item="4"/>
          <tpl hier="71" item="0"/>
          <tpl fld="4" item="2"/>
        </tpls>
      </m>
      <m>
        <tpls c="4">
          <tpl fld="1" item="0"/>
          <tpl fld="2" item="30"/>
          <tpl hier="71" item="0"/>
          <tpl fld="4" item="2"/>
        </tpls>
      </m>
      <m>
        <tpls c="5">
          <tpl fld="1" item="0"/>
          <tpl fld="2" item="0"/>
          <tpl fld="3" item="6"/>
          <tpl hier="71" item="0"/>
          <tpl fld="4" item="3"/>
        </tpls>
      </m>
      <m>
        <tpls c="5">
          <tpl fld="1" item="0"/>
          <tpl fld="2" item="1"/>
          <tpl fld="3" item="1"/>
          <tpl hier="71" item="0"/>
          <tpl fld="4" item="3"/>
        </tpls>
      </m>
      <m>
        <tpls c="5">
          <tpl fld="1" item="0"/>
          <tpl fld="2" item="1"/>
          <tpl fld="3" item="9"/>
          <tpl hier="71" item="0"/>
          <tpl fld="4" item="3"/>
        </tpls>
      </m>
      <m>
        <tpls c="5">
          <tpl fld="1" item="0"/>
          <tpl fld="2" item="2"/>
          <tpl fld="3" item="4"/>
          <tpl hier="71" item="0"/>
          <tpl fld="4" item="3"/>
        </tpls>
      </m>
      <m>
        <tpls c="4">
          <tpl fld="1" item="0"/>
          <tpl fld="2" item="2"/>
          <tpl hier="71" item="0"/>
          <tpl fld="4" item="3"/>
        </tpls>
      </m>
      <n v="1240000" in="0">
        <tpls c="5">
          <tpl fld="1" item="0"/>
          <tpl fld="2" item="3"/>
          <tpl fld="3" item="7"/>
          <tpl hier="71" item="0"/>
          <tpl fld="4" item="3"/>
        </tpls>
      </n>
      <n v="1400000" in="0">
        <tpls c="5">
          <tpl fld="1" item="0"/>
          <tpl fld="2" item="4"/>
          <tpl fld="3" item="2"/>
          <tpl hier="71" item="0"/>
          <tpl fld="4" item="3"/>
        </tpls>
      </n>
      <n v="1400000" in="0">
        <tpls c="5">
          <tpl fld="1" item="0"/>
          <tpl fld="2" item="4"/>
          <tpl fld="3" item="10"/>
          <tpl hier="71" item="0"/>
          <tpl fld="4" item="3"/>
        </tpls>
      </n>
      <m>
        <tpls c="5">
          <tpl fld="1" item="0"/>
          <tpl fld="2" item="5"/>
          <tpl fld="3" item="5"/>
          <tpl hier="71" item="0"/>
          <tpl fld="4" item="3"/>
        </tpls>
      </m>
      <m>
        <tpls c="5">
          <tpl fld="1" item="0"/>
          <tpl fld="2" item="6"/>
          <tpl fld="3" item="0"/>
          <tpl hier="71" item="0"/>
          <tpl fld="4" item="3"/>
        </tpls>
      </m>
      <m>
        <tpls c="5">
          <tpl fld="1" item="0"/>
          <tpl fld="2" item="6"/>
          <tpl fld="3" item="8"/>
          <tpl hier="71" item="0"/>
          <tpl fld="4" item="3"/>
        </tpls>
      </m>
      <m>
        <tpls c="5">
          <tpl fld="1" item="0"/>
          <tpl fld="2" item="7"/>
          <tpl fld="3" item="3"/>
          <tpl hier="71" item="0"/>
          <tpl fld="4" item="3"/>
        </tpls>
      </m>
      <m>
        <tpls c="5">
          <tpl fld="1" item="0"/>
          <tpl fld="2" item="7"/>
          <tpl fld="3" item="11"/>
          <tpl hier="71" item="0"/>
          <tpl fld="4" item="3"/>
        </tpls>
      </m>
      <m>
        <tpls c="5">
          <tpl fld="1" item="0"/>
          <tpl fld="2" item="8"/>
          <tpl fld="3" item="6"/>
          <tpl hier="71" item="0"/>
          <tpl fld="4" item="3"/>
        </tpls>
      </m>
      <m>
        <tpls c="5">
          <tpl fld="1" item="0"/>
          <tpl fld="2" item="9"/>
          <tpl fld="3" item="1"/>
          <tpl hier="71" item="0"/>
          <tpl fld="4" item="3"/>
        </tpls>
      </m>
      <m>
        <tpls c="5">
          <tpl fld="1" item="0"/>
          <tpl fld="2" item="9"/>
          <tpl fld="3" item="9"/>
          <tpl hier="71" item="0"/>
          <tpl fld="4" item="3"/>
        </tpls>
      </m>
      <m>
        <tpls c="5">
          <tpl fld="1" item="0"/>
          <tpl fld="2" item="10"/>
          <tpl fld="3" item="4"/>
          <tpl hier="71" item="0"/>
          <tpl fld="4" item="3"/>
        </tpls>
      </m>
      <m>
        <tpls c="4">
          <tpl fld="1" item="0"/>
          <tpl fld="2" item="10"/>
          <tpl hier="71" item="0"/>
          <tpl fld="4" item="3"/>
        </tpls>
      </m>
      <m>
        <tpls c="5">
          <tpl fld="1" item="0"/>
          <tpl fld="2" item="11"/>
          <tpl fld="3" item="7"/>
          <tpl hier="71" item="0"/>
          <tpl fld="4" item="3"/>
        </tpls>
      </m>
      <m>
        <tpls c="5">
          <tpl fld="1" item="0"/>
          <tpl fld="2" item="12"/>
          <tpl fld="3" item="2"/>
          <tpl hier="71" item="0"/>
          <tpl fld="4" item="3"/>
        </tpls>
      </m>
      <m>
        <tpls c="5">
          <tpl fld="1" item="0"/>
          <tpl fld="2" item="12"/>
          <tpl fld="3" item="10"/>
          <tpl hier="71" item="0"/>
          <tpl fld="4" item="3"/>
        </tpls>
      </m>
      <m>
        <tpls c="5">
          <tpl fld="1" item="0"/>
          <tpl fld="2" item="13"/>
          <tpl fld="3" item="5"/>
          <tpl hier="71" item="0"/>
          <tpl fld="4" item="3"/>
        </tpls>
      </m>
      <m>
        <tpls c="5">
          <tpl fld="1" item="0"/>
          <tpl fld="2" item="14"/>
          <tpl fld="3" item="0"/>
          <tpl hier="71" item="0"/>
          <tpl fld="4" item="3"/>
        </tpls>
      </m>
      <m>
        <tpls c="5">
          <tpl fld="1" item="0"/>
          <tpl fld="2" item="14"/>
          <tpl fld="3" item="8"/>
          <tpl hier="71" item="0"/>
          <tpl fld="4" item="3"/>
        </tpls>
      </m>
      <m>
        <tpls c="5">
          <tpl fld="1" item="0"/>
          <tpl fld="2" item="15"/>
          <tpl fld="3" item="3"/>
          <tpl hier="71" item="0"/>
          <tpl fld="4" item="3"/>
        </tpls>
      </m>
      <m>
        <tpls c="5">
          <tpl fld="1" item="0"/>
          <tpl fld="2" item="15"/>
          <tpl fld="3" item="11"/>
          <tpl hier="71" item="0"/>
          <tpl fld="4" item="3"/>
        </tpls>
      </m>
      <m>
        <tpls c="5">
          <tpl fld="1" item="0"/>
          <tpl fld="2" item="16"/>
          <tpl fld="3" item="6"/>
          <tpl hier="71" item="0"/>
          <tpl fld="4" item="3"/>
        </tpls>
      </m>
      <m>
        <tpls c="5">
          <tpl fld="1" item="0"/>
          <tpl fld="2" item="17"/>
          <tpl fld="3" item="1"/>
          <tpl hier="71" item="0"/>
          <tpl fld="4" item="3"/>
        </tpls>
      </m>
      <m>
        <tpls c="5">
          <tpl fld="1" item="0"/>
          <tpl fld="2" item="18"/>
          <tpl fld="3" item="4"/>
          <tpl hier="71" item="0"/>
          <tpl fld="4" item="3"/>
        </tpls>
      </m>
      <m>
        <tpls c="5">
          <tpl fld="1" item="0"/>
          <tpl fld="2" item="19"/>
          <tpl fld="3" item="7"/>
          <tpl hier="71" item="0"/>
          <tpl fld="4" item="3"/>
        </tpls>
      </m>
      <m>
        <tpls c="5">
          <tpl fld="1" item="0"/>
          <tpl fld="2" item="20"/>
          <tpl fld="3" item="10"/>
          <tpl hier="71" item="0"/>
          <tpl fld="4" item="3"/>
        </tpls>
      </m>
      <m>
        <tpls c="5">
          <tpl fld="1" item="0"/>
          <tpl fld="2" item="22"/>
          <tpl fld="3" item="0"/>
          <tpl hier="71" item="0"/>
          <tpl fld="4" item="3"/>
        </tpls>
      </m>
      <m>
        <tpls c="5">
          <tpl fld="1" item="0"/>
          <tpl fld="2" item="23"/>
          <tpl fld="3" item="3"/>
          <tpl hier="71" item="0"/>
          <tpl fld="4" item="3"/>
        </tpls>
      </m>
      <m>
        <tpls c="5">
          <tpl fld="1" item="0"/>
          <tpl fld="2" item="24"/>
          <tpl fld="3" item="6"/>
          <tpl hier="71" item="0"/>
          <tpl fld="4" item="3"/>
        </tpls>
      </m>
      <m>
        <tpls c="5">
          <tpl fld="1" item="0"/>
          <tpl fld="2" item="25"/>
          <tpl fld="3" item="9"/>
          <tpl hier="71" item="0"/>
          <tpl fld="4" item="3"/>
        </tpls>
      </m>
      <m>
        <tpls c="4">
          <tpl fld="1" item="0"/>
          <tpl fld="2" item="26"/>
          <tpl hier="71" item="0"/>
          <tpl fld="4" item="3"/>
        </tpls>
      </m>
      <m>
        <tpls c="5">
          <tpl fld="1" item="0"/>
          <tpl fld="2" item="28"/>
          <tpl fld="3" item="2"/>
          <tpl hier="71" item="0"/>
          <tpl fld="4" item="3"/>
        </tpls>
      </m>
      <m>
        <tpls c="5">
          <tpl fld="1" item="0"/>
          <tpl fld="2" item="29"/>
          <tpl fld="3" item="5"/>
          <tpl hier="71" item="0"/>
          <tpl fld="4" item="3"/>
        </tpls>
      </m>
      <m>
        <tpls c="5">
          <tpl fld="1" item="0"/>
          <tpl fld="2" item="30"/>
          <tpl fld="3" item="8"/>
          <tpl hier="71" item="0"/>
          <tpl fld="4" item="3"/>
        </tpls>
      </m>
      <n v="1722337.92" in="0">
        <tpls c="5">
          <tpl fld="1" item="0"/>
          <tpl fld="2" item="0"/>
          <tpl fld="3" item="10"/>
          <tpl hier="71" item="0"/>
          <tpl fld="4" item="4"/>
        </tpls>
      </n>
      <n v="3778159.58" in="0">
        <tpls c="5">
          <tpl fld="1" item="0"/>
          <tpl fld="2" item="2"/>
          <tpl fld="3" item="0"/>
          <tpl hier="71" item="0"/>
          <tpl fld="4" item="4"/>
        </tpls>
      </n>
      <n v="6902941.21" in="0">
        <tpls c="5">
          <tpl fld="1" item="0"/>
          <tpl fld="2" item="3"/>
          <tpl fld="3" item="3"/>
          <tpl hier="71" item="0"/>
          <tpl fld="4" item="4"/>
        </tpls>
      </n>
      <n v="9137032.9800000004" in="0">
        <tpls c="5">
          <tpl fld="1" item="0"/>
          <tpl fld="2" item="4"/>
          <tpl fld="3" item="6"/>
          <tpl hier="71" item="0"/>
          <tpl fld="4" item="4"/>
        </tpls>
      </n>
      <n v="9190160.6099999994" in="0">
        <tpls c="5">
          <tpl fld="1" item="0"/>
          <tpl fld="2" item="5"/>
          <tpl fld="3" item="9"/>
          <tpl hier="71" item="0"/>
          <tpl fld="4" item="4"/>
        </tpls>
      </n>
      <n v="116707597.51000004" in="0">
        <tpls c="4">
          <tpl fld="1" item="0"/>
          <tpl fld="2" item="6"/>
          <tpl hier="71" item="0"/>
          <tpl fld="4" item="4"/>
        </tpls>
      </n>
      <n v="10067002.02" in="0">
        <tpls c="5">
          <tpl fld="1" item="0"/>
          <tpl fld="2" item="8"/>
          <tpl fld="3" item="2"/>
          <tpl hier="71" item="0"/>
          <tpl fld="4" item="4"/>
        </tpls>
      </n>
      <n v="9227538.040000001" in="0">
        <tpls c="5">
          <tpl fld="1" item="0"/>
          <tpl fld="2" item="9"/>
          <tpl fld="3" item="5"/>
          <tpl hier="71" item="0"/>
          <tpl fld="4" item="4"/>
        </tpls>
      </n>
      <n v="8164793.4500000002" in="0">
        <tpls c="5">
          <tpl fld="1" item="0"/>
          <tpl fld="2" item="10"/>
          <tpl fld="3" item="8"/>
          <tpl hier="71" item="0"/>
          <tpl fld="4" item="4"/>
        </tpls>
      </n>
      <n v="7136436.6699999999" in="0">
        <tpls c="5">
          <tpl fld="1" item="0"/>
          <tpl fld="2" item="11"/>
          <tpl fld="3" item="11"/>
          <tpl hier="71" item="0"/>
          <tpl fld="4" item="4"/>
        </tpls>
      </n>
      <n v="6419492.4100000011" in="0">
        <tpls c="5">
          <tpl fld="1" item="0"/>
          <tpl fld="2" item="13"/>
          <tpl fld="3" item="1"/>
          <tpl hier="71" item="0"/>
          <tpl fld="4" item="4"/>
        </tpls>
      </n>
      <n v="5714093.2000000011" in="0">
        <tpls c="5">
          <tpl fld="1" item="0"/>
          <tpl fld="2" item="14"/>
          <tpl fld="3" item="4"/>
          <tpl hier="71" item="0"/>
          <tpl fld="4" item="4"/>
        </tpls>
      </n>
      <n v="4949994.7700000014" in="0">
        <tpls c="5">
          <tpl fld="1" item="0"/>
          <tpl fld="2" item="15"/>
          <tpl fld="3" item="7"/>
          <tpl hier="71" item="0"/>
          <tpl fld="4" item="4"/>
        </tpls>
      </n>
      <n v="4303291.2400000012" in="0">
        <tpls c="5">
          <tpl fld="1" item="0"/>
          <tpl fld="2" item="16"/>
          <tpl fld="3" item="10"/>
          <tpl hier="71" item="0"/>
          <tpl fld="4" item="4"/>
        </tpls>
      </n>
      <n v="3697734.88" in="0">
        <tpls c="5">
          <tpl fld="1" item="0"/>
          <tpl fld="2" item="18"/>
          <tpl fld="3" item="0"/>
          <tpl hier="71" item="0"/>
          <tpl fld="4" item="4"/>
        </tpls>
      </n>
      <n v="3051776.25" in="0">
        <tpls c="5">
          <tpl fld="1" item="0"/>
          <tpl fld="2" item="19"/>
          <tpl fld="3" item="3"/>
          <tpl hier="71" item="0"/>
          <tpl fld="4" item="4"/>
        </tpls>
      </n>
      <n v="2371017.66" in="0">
        <tpls c="5">
          <tpl fld="1" item="0"/>
          <tpl fld="2" item="20"/>
          <tpl fld="3" item="6"/>
          <tpl hier="71" item="0"/>
          <tpl fld="4" item="4"/>
        </tpls>
      </n>
      <n v="1653547.4700000002" in="0">
        <tpls c="5">
          <tpl fld="1" item="0"/>
          <tpl fld="2" item="21"/>
          <tpl fld="3" item="9"/>
          <tpl hier="71" item="0"/>
          <tpl fld="4" item="4"/>
        </tpls>
      </n>
      <n v="16763654.15000001" in="0">
        <tpls c="4">
          <tpl fld="1" item="0"/>
          <tpl fld="2" item="22"/>
          <tpl hier="71" item="0"/>
          <tpl fld="4" item="4"/>
        </tpls>
      </n>
      <n v="466127.39999999991" in="0">
        <tpls c="5">
          <tpl fld="1" item="0"/>
          <tpl fld="2" item="24"/>
          <tpl fld="3" item="2"/>
          <tpl hier="71" item="0"/>
          <tpl fld="4" item="4"/>
        </tpls>
      </n>
      <n v="364585.22" in="0">
        <tpls c="5">
          <tpl fld="1" item="0"/>
          <tpl fld="2" item="25"/>
          <tpl fld="3" item="5"/>
          <tpl hier="71" item="0"/>
          <tpl fld="4" item="4"/>
        </tpls>
      </n>
      <n v="356216.45999999996" in="0">
        <tpls c="5">
          <tpl fld="1" item="0"/>
          <tpl fld="2" item="26"/>
          <tpl fld="3" item="8"/>
          <tpl hier="71" item="0"/>
          <tpl fld="4" item="4"/>
        </tpls>
      </n>
      <n v="347588.24" in="0">
        <tpls c="5">
          <tpl fld="1" item="0"/>
          <tpl fld="2" item="27"/>
          <tpl fld="3" item="11"/>
          <tpl hier="71" item="0"/>
          <tpl fld="4" item="4"/>
        </tpls>
      </n>
      <n v="340493.47" in="0">
        <tpls c="5">
          <tpl fld="1" item="0"/>
          <tpl fld="2" item="29"/>
          <tpl fld="3" item="1"/>
          <tpl hier="71" item="0"/>
          <tpl fld="4" item="4"/>
        </tpls>
      </n>
      <n v="331377.79999999993" in="0">
        <tpls c="5">
          <tpl fld="1" item="0"/>
          <tpl fld="2" item="30"/>
          <tpl fld="3" item="4"/>
          <tpl hier="71" item="0"/>
          <tpl fld="4" item="4"/>
        </tpls>
      </n>
      <m>
        <tpls c="5">
          <tpl fld="1" item="0"/>
          <tpl fld="2" item="0"/>
          <tpl fld="3" item="6"/>
          <tpl hier="71" item="0"/>
          <tpl fld="4" item="5"/>
        </tpls>
      </m>
      <m>
        <tpls c="5">
          <tpl fld="1" item="0"/>
          <tpl fld="2" item="1"/>
          <tpl fld="3" item="9"/>
          <tpl hier="71" item="0"/>
          <tpl fld="4" item="5"/>
        </tpls>
      </m>
      <n v="494.4" in="0">
        <tpls c="4">
          <tpl fld="1" item="0"/>
          <tpl fld="2" item="2"/>
          <tpl hier="71" item="0"/>
          <tpl fld="4" item="5"/>
        </tpls>
      </n>
      <n v="26.1" in="0">
        <tpls c="5">
          <tpl fld="1" item="0"/>
          <tpl fld="2" item="4"/>
          <tpl fld="3" item="2"/>
          <tpl hier="71" item="0"/>
          <tpl fld="4" item="5"/>
        </tpls>
      </n>
      <n v="213.66000000000003" in="0">
        <tpls c="5">
          <tpl fld="1" item="0"/>
          <tpl fld="2" item="5"/>
          <tpl fld="3" item="5"/>
          <tpl hier="71" item="0"/>
          <tpl fld="4" item="5"/>
        </tpls>
      </n>
      <n v="739.98" in="0">
        <tpls c="5">
          <tpl fld="1" item="0"/>
          <tpl fld="2" item="6"/>
          <tpl fld="3" item="8"/>
          <tpl hier="71" item="0"/>
          <tpl fld="4" item="5"/>
        </tpls>
      </n>
      <n v="383.05" in="0">
        <tpls c="5">
          <tpl fld="1" item="0"/>
          <tpl fld="2" item="7"/>
          <tpl fld="3" item="11"/>
          <tpl hier="71" item="0"/>
          <tpl fld="4" item="5"/>
        </tpls>
      </n>
      <n v="5.79" in="0">
        <tpls c="5">
          <tpl fld="1" item="0"/>
          <tpl fld="2" item="9"/>
          <tpl fld="3" item="1"/>
          <tpl hier="71" item="0"/>
          <tpl fld="4" item="5"/>
        </tpls>
      </n>
      <n v="5.79" in="0">
        <tpls c="5">
          <tpl fld="1" item="0"/>
          <tpl fld="2" item="10"/>
          <tpl fld="3" item="4"/>
          <tpl hier="71" item="0"/>
          <tpl fld="4" item="5"/>
        </tpls>
      </n>
      <n v="4" in="0">
        <tpls c="5">
          <tpl fld="1" item="0"/>
          <tpl fld="2" item="11"/>
          <tpl fld="3" item="7"/>
          <tpl hier="71" item="0"/>
          <tpl fld="4" item="5"/>
        </tpls>
      </n>
      <n v="4" in="0">
        <tpls c="5">
          <tpl fld="1" item="0"/>
          <tpl fld="2" item="12"/>
          <tpl fld="3" item="10"/>
          <tpl hier="71" item="0"/>
          <tpl fld="4" item="5"/>
        </tpls>
      </n>
      <n v="4" in="0">
        <tpls c="5">
          <tpl fld="1" item="0"/>
          <tpl fld="2" item="14"/>
          <tpl fld="3" item="0"/>
          <tpl hier="71" item="0"/>
          <tpl fld="4" item="5"/>
        </tpls>
      </n>
      <n v="2" in="0">
        <tpls c="5">
          <tpl fld="1" item="0"/>
          <tpl fld="2" item="15"/>
          <tpl fld="3" item="3"/>
          <tpl hier="71" item="0"/>
          <tpl fld="4" item="5"/>
        </tpls>
      </n>
      <n v="2" in="0">
        <tpls c="5">
          <tpl fld="1" item="0"/>
          <tpl fld="2" item="16"/>
          <tpl fld="3" item="6"/>
          <tpl hier="71" item="0"/>
          <tpl fld="4" item="5"/>
        </tpls>
      </n>
      <n v="2" in="0">
        <tpls c="5">
          <tpl fld="1" item="0"/>
          <tpl fld="2" item="17"/>
          <tpl fld="3" item="9"/>
          <tpl hier="71" item="0"/>
          <tpl fld="4" item="5"/>
        </tpls>
      </n>
      <n v="354" in="0">
        <tpls c="4">
          <tpl fld="1" item="0"/>
          <tpl fld="2" item="18"/>
          <tpl hier="71" item="0"/>
          <tpl fld="4" item="5"/>
        </tpls>
      </n>
      <n v="2" in="0">
        <tpls c="5">
          <tpl fld="1" item="0"/>
          <tpl fld="2" item="20"/>
          <tpl fld="3" item="2"/>
          <tpl hier="71" item="0"/>
          <tpl fld="4" item="5"/>
        </tpls>
      </n>
      <n v="2" in="0">
        <tpls c="5">
          <tpl fld="1" item="0"/>
          <tpl fld="2" item="21"/>
          <tpl fld="3" item="5"/>
          <tpl hier="71" item="0"/>
          <tpl fld="4" item="5"/>
        </tpls>
      </n>
      <n v="2" in="0">
        <tpls c="5">
          <tpl fld="1" item="0"/>
          <tpl fld="2" item="22"/>
          <tpl fld="3" item="8"/>
          <tpl hier="71" item="0"/>
          <tpl fld="4" item="5"/>
        </tpls>
      </n>
      <n v="330" in="0">
        <tpls c="5">
          <tpl fld="1" item="0"/>
          <tpl fld="2" item="23"/>
          <tpl fld="3" item="11"/>
          <tpl hier="71" item="0"/>
          <tpl fld="4" item="5"/>
        </tpls>
      </n>
      <m>
        <tpls c="5">
          <tpl fld="1" item="0"/>
          <tpl fld="2" item="25"/>
          <tpl fld="3" item="1"/>
          <tpl hier="71" item="0"/>
          <tpl fld="4" item="5"/>
        </tpls>
      </m>
      <m>
        <tpls c="5">
          <tpl fld="1" item="0"/>
          <tpl fld="2" item="26"/>
          <tpl fld="3" item="4"/>
          <tpl hier="71" item="0"/>
          <tpl fld="4" item="5"/>
        </tpls>
      </m>
      <m>
        <tpls c="5">
          <tpl fld="1" item="0"/>
          <tpl fld="2" item="27"/>
          <tpl fld="3" item="7"/>
          <tpl hier="71" item="0"/>
          <tpl fld="4" item="5"/>
        </tpls>
      </m>
      <m>
        <tpls c="5">
          <tpl fld="1" item="0"/>
          <tpl fld="2" item="28"/>
          <tpl fld="3" item="10"/>
          <tpl hier="71" item="0"/>
          <tpl fld="4" item="5"/>
        </tpls>
      </m>
      <m>
        <tpls c="5">
          <tpl fld="1" item="0"/>
          <tpl fld="2" item="30"/>
          <tpl fld="3" item="0"/>
          <tpl hier="71" item="0"/>
          <tpl fld="4" item="5"/>
        </tpls>
      </m>
      <m>
        <tpls c="5">
          <tpl fld="1" item="0"/>
          <tpl fld="2" item="0"/>
          <tpl fld="3" item="2"/>
          <tpl hier="71" item="0"/>
          <tpl fld="4" item="6"/>
        </tpls>
      </m>
      <m>
        <tpls c="5">
          <tpl fld="1" item="0"/>
          <tpl fld="2" item="1"/>
          <tpl fld="3" item="5"/>
          <tpl hier="71" item="0"/>
          <tpl fld="4" item="6"/>
        </tpls>
      </m>
      <m>
        <tpls c="5">
          <tpl fld="1" item="0"/>
          <tpl fld="2" item="2"/>
          <tpl fld="3" item="8"/>
          <tpl hier="71" item="0"/>
          <tpl fld="4" item="6"/>
        </tpls>
      </m>
      <n v="1240000" in="0">
        <tpls c="5">
          <tpl fld="1" item="0"/>
          <tpl fld="2" item="3"/>
          <tpl fld="3" item="11"/>
          <tpl hier="71" item="0"/>
          <tpl fld="4" item="6"/>
        </tpls>
      </n>
      <n v="1240000" in="0">
        <tpls c="5">
          <tpl fld="1" item="0"/>
          <tpl fld="2" item="5"/>
          <tpl fld="3" item="1"/>
          <tpl hier="71" item="0"/>
          <tpl fld="4" item="6"/>
        </tpls>
      </n>
      <n v="1240000" in="0">
        <tpls c="5">
          <tpl fld="1" item="0"/>
          <tpl fld="2" item="6"/>
          <tpl fld="3" item="4"/>
          <tpl hier="71" item="0"/>
          <tpl fld="4" item="6"/>
        </tpls>
      </n>
      <n v="1240000" in="0">
        <tpls c="5">
          <tpl fld="1" item="0"/>
          <tpl fld="2" item="7"/>
          <tpl fld="3" item="7"/>
          <tpl hier="71" item="0"/>
          <tpl fld="4" item="6"/>
        </tpls>
      </n>
      <n v="1240000" in="0">
        <tpls c="5">
          <tpl fld="1" item="0"/>
          <tpl fld="2" item="8"/>
          <tpl fld="3" item="10"/>
          <tpl hier="71" item="0"/>
          <tpl fld="4" item="6"/>
        </tpls>
      </n>
      <n v="1240000" in="0">
        <tpls c="5">
          <tpl fld="1" item="0"/>
          <tpl fld="2" item="10"/>
          <tpl fld="3" item="0"/>
          <tpl hier="71" item="0"/>
          <tpl fld="4" item="6"/>
        </tpls>
      </n>
      <n v="1240000" in="0">
        <tpls c="5">
          <tpl fld="1" item="0"/>
          <tpl fld="2" item="11"/>
          <tpl fld="3" item="3"/>
          <tpl hier="71" item="0"/>
          <tpl fld="4" item="6"/>
        </tpls>
      </n>
      <n v="1240000" in="0">
        <tpls c="5">
          <tpl fld="1" item="0"/>
          <tpl fld="2" item="12"/>
          <tpl fld="3" item="6"/>
          <tpl hier="71" item="0"/>
          <tpl fld="4" item="6"/>
        </tpls>
      </n>
      <m>
        <tpls c="5">
          <tpl fld="1" item="0"/>
          <tpl fld="2" item="13"/>
          <tpl fld="3" item="9"/>
          <tpl hier="71" item="0"/>
          <tpl fld="4" item="6"/>
        </tpls>
      </m>
      <m>
        <tpls c="5">
          <tpl fld="1" item="0"/>
          <tpl fld="2" item="15"/>
          <tpl fld="3" item="0"/>
          <tpl hier="71" item="0"/>
          <tpl fld="4" item="6"/>
        </tpls>
      </m>
      <m>
        <tpls c="5">
          <tpl fld="1" item="0"/>
          <tpl fld="2" item="16"/>
          <tpl fld="3" item="8"/>
          <tpl hier="71" item="0"/>
          <tpl fld="4" item="6"/>
        </tpls>
      </m>
      <m>
        <tpls c="5">
          <tpl fld="1" item="0"/>
          <tpl fld="2" item="18"/>
          <tpl fld="3" item="3"/>
          <tpl hier="71" item="0"/>
          <tpl fld="4" item="6"/>
        </tpls>
      </m>
      <m>
        <tpls c="4">
          <tpl fld="1" item="0"/>
          <tpl fld="2" item="19"/>
          <tpl hier="71" item="0"/>
          <tpl fld="4" item="6"/>
        </tpls>
      </m>
      <m>
        <tpls c="5">
          <tpl fld="1" item="0"/>
          <tpl fld="2" item="21"/>
          <tpl fld="3" item="7"/>
          <tpl hier="71" item="0"/>
          <tpl fld="4" item="6"/>
        </tpls>
      </m>
      <m>
        <tpls c="5">
          <tpl fld="1" item="0"/>
          <tpl fld="2" item="23"/>
          <tpl fld="3" item="2"/>
          <tpl hier="71" item="0"/>
          <tpl fld="4" item="6"/>
        </tpls>
      </m>
      <m>
        <tpls c="5">
          <tpl fld="1" item="0"/>
          <tpl fld="2" item="24"/>
          <tpl fld="3" item="11"/>
          <tpl hier="71" item="0"/>
          <tpl fld="4" item="6"/>
        </tpls>
      </m>
      <m>
        <tpls c="5">
          <tpl fld="1" item="0"/>
          <tpl fld="2" item="26"/>
          <tpl fld="3" item="6"/>
          <tpl hier="71" item="0"/>
          <tpl fld="4" item="6"/>
        </tpls>
      </m>
      <m>
        <tpls c="5">
          <tpl fld="1" item="0"/>
          <tpl fld="2" item="28"/>
          <tpl fld="3" item="1"/>
          <tpl hier="71" item="0"/>
          <tpl fld="4" item="6"/>
        </tpls>
      </m>
      <m>
        <tpls c="5">
          <tpl fld="1" item="0"/>
          <tpl fld="2" item="29"/>
          <tpl fld="3" item="10"/>
          <tpl hier="71" item="0"/>
          <tpl fld="4" item="6"/>
        </tpls>
      </m>
      <m>
        <tpls c="5">
          <tpl fld="1" item="0"/>
          <tpl fld="2" item="0"/>
          <tpl fld="3" item="4"/>
          <tpl hier="71" item="0"/>
          <tpl fld="4" item="7"/>
        </tpls>
      </m>
      <m>
        <tpls c="4">
          <tpl fld="1" item="0"/>
          <tpl fld="2" item="1"/>
          <tpl hier="71" item="0"/>
          <tpl fld="4" item="7"/>
        </tpls>
      </m>
      <n v="130000" in="0">
        <tpls c="5">
          <tpl fld="1" item="0"/>
          <tpl fld="2" item="4"/>
          <tpl fld="3" item="3"/>
          <tpl hier="71" item="0"/>
          <tpl fld="4" item="7"/>
        </tpls>
      </n>
      <m>
        <tpls c="5">
          <tpl fld="1" item="0"/>
          <tpl fld="2" item="6"/>
          <tpl fld="3" item="9"/>
          <tpl hier="71" item="0"/>
          <tpl fld="4" item="7"/>
        </tpls>
      </m>
      <m>
        <tpls c="5">
          <tpl fld="1" item="0"/>
          <tpl fld="2" item="9"/>
          <tpl fld="3" item="2"/>
          <tpl hier="71" item="0"/>
          <tpl fld="4" item="7"/>
        </tpls>
      </m>
      <m>
        <tpls c="5">
          <tpl fld="1" item="0"/>
          <tpl fld="2" item="11"/>
          <tpl fld="3" item="8"/>
          <tpl hier="71" item="0"/>
          <tpl fld="4" item="7"/>
        </tpls>
      </m>
      <m>
        <tpls c="5">
          <tpl fld="1" item="0"/>
          <tpl fld="2" item="15"/>
          <tpl fld="3" item="10"/>
          <tpl hier="71" item="0"/>
          <tpl fld="4" item="7"/>
        </tpls>
      </m>
      <m>
        <tpls c="5">
          <tpl fld="1" item="0"/>
          <tpl fld="2" item="20"/>
          <tpl fld="3" item="9"/>
          <tpl hier="71" item="0"/>
          <tpl fld="4" item="7"/>
        </tpls>
      </m>
      <m>
        <tpls c="5">
          <tpl fld="1" item="0"/>
          <tpl fld="2" item="25"/>
          <tpl fld="3" item="8"/>
          <tpl hier="71" item="0"/>
          <tpl fld="4" item="7"/>
        </tpls>
      </m>
      <m>
        <tpls c="5">
          <tpl fld="1" item="0"/>
          <tpl fld="2" item="30"/>
          <tpl fld="3" item="7"/>
          <tpl hier="71" item="0"/>
          <tpl fld="4" item="7"/>
        </tpls>
      </m>
      <m>
        <tpls c="5">
          <tpl fld="1" item="0"/>
          <tpl fld="2" item="4"/>
          <tpl fld="3" item="5"/>
          <tpl hier="71" item="0"/>
          <tpl fld="4" item="8"/>
        </tpls>
      </m>
      <m>
        <tpls c="5">
          <tpl fld="1" item="0"/>
          <tpl fld="2" item="9"/>
          <tpl fld="3" item="4"/>
          <tpl hier="71" item="0"/>
          <tpl fld="4" item="8"/>
        </tpls>
      </m>
      <m>
        <tpls c="5">
          <tpl fld="1" item="0"/>
          <tpl fld="2" item="14"/>
          <tpl fld="3" item="3"/>
          <tpl hier="71" item="0"/>
          <tpl fld="4" item="8"/>
        </tpls>
      </m>
      <m>
        <tpls c="5">
          <tpl fld="1" item="0"/>
          <tpl fld="2" item="19"/>
          <tpl fld="3" item="8"/>
          <tpl hier="71" item="0"/>
          <tpl fld="4" item="8"/>
        </tpls>
      </m>
      <m>
        <tpls c="5">
          <tpl fld="1" item="0"/>
          <tpl fld="2" item="26"/>
          <tpl fld="3" item="2"/>
          <tpl hier="71" item="0"/>
          <tpl fld="4" item="8"/>
        </tpls>
      </m>
      <n v="59721.62" in="0">
        <tpls c="5">
          <tpl fld="1" item="0"/>
          <tpl fld="2" item="1"/>
          <tpl fld="3" item="8"/>
          <tpl hier="71" item="0"/>
          <tpl fld="4" item="9"/>
        </tpls>
      </n>
      <n v="68131.010000000009" in="0">
        <tpls c="5">
          <tpl fld="1" item="0"/>
          <tpl fld="2" item="8"/>
          <tpl fld="3" item="3"/>
          <tpl hier="71" item="0"/>
          <tpl fld="4" item="9"/>
        </tpls>
      </n>
      <n v="116606.87" in="0">
        <tpls c="5">
          <tpl fld="1" item="0"/>
          <tpl fld="2" item="14"/>
          <tpl fld="3" item="11"/>
          <tpl hier="71" item="0"/>
          <tpl fld="4" item="9"/>
        </tpls>
      </n>
      <m>
        <tpls c="5">
          <tpl fld="1" item="0"/>
          <tpl fld="2" item="29"/>
          <tpl fld="3" item="0"/>
          <tpl hier="71" item="0"/>
          <tpl fld="4" item="9"/>
        </tpls>
      </m>
      <m>
        <tpls c="5">
          <tpl fld="1" item="0"/>
          <tpl fld="2" item="17"/>
          <tpl fld="3" item="8"/>
          <tpl hier="71" item="0"/>
          <tpl fld="4" item="10"/>
        </tpls>
      </m>
      <n v="50463.55" in="0">
        <tpls c="5">
          <tpl fld="1" item="0"/>
          <tpl fld="2" item="8"/>
          <tpl fld="3" item="3"/>
          <tpl hier="71" item="0"/>
          <tpl fld="4" item="11"/>
        </tpls>
      </n>
      <n v="337988.73999999987" in="0">
        <tpls c="4">
          <tpl fld="1" item="0"/>
          <tpl fld="2" item="3"/>
          <tpl hier="71" item="0"/>
          <tpl fld="4" item="13"/>
        </tpls>
      </n>
      <m>
        <tpls c="5">
          <tpl fld="1" item="0"/>
          <tpl fld="2" item="20"/>
          <tpl fld="3" item="7"/>
          <tpl hier="71" item="0"/>
          <tpl fld="4" item="2"/>
        </tpls>
      </m>
      <m>
        <tpls c="5">
          <tpl fld="1" item="0"/>
          <tpl fld="2" item="20"/>
          <tpl fld="3" item="11"/>
          <tpl hier="71" item="0"/>
          <tpl fld="4" item="2"/>
        </tpls>
      </m>
      <m>
        <tpls c="5">
          <tpl fld="1" item="0"/>
          <tpl fld="2" item="21"/>
          <tpl fld="3" item="2"/>
          <tpl hier="71" item="0"/>
          <tpl fld="4" item="2"/>
        </tpls>
      </m>
      <m>
        <tpls c="5">
          <tpl fld="1" item="0"/>
          <tpl fld="2" item="21"/>
          <tpl fld="3" item="6"/>
          <tpl hier="71" item="0"/>
          <tpl fld="4" item="2"/>
        </tpls>
      </m>
      <m>
        <tpls c="5">
          <tpl fld="1" item="0"/>
          <tpl fld="2" item="21"/>
          <tpl fld="3" item="10"/>
          <tpl hier="71" item="0"/>
          <tpl fld="4" item="2"/>
        </tpls>
      </m>
      <m>
        <tpls c="5">
          <tpl fld="1" item="0"/>
          <tpl fld="2" item="22"/>
          <tpl fld="3" item="1"/>
          <tpl hier="71" item="0"/>
          <tpl fld="4" item="2"/>
        </tpls>
      </m>
      <m>
        <tpls c="5">
          <tpl fld="1" item="0"/>
          <tpl fld="2" item="22"/>
          <tpl fld="3" item="5"/>
          <tpl hier="71" item="0"/>
          <tpl fld="4" item="2"/>
        </tpls>
      </m>
      <m>
        <tpls c="5">
          <tpl fld="1" item="0"/>
          <tpl fld="2" item="22"/>
          <tpl fld="3" item="9"/>
          <tpl hier="71" item="0"/>
          <tpl fld="4" item="2"/>
        </tpls>
      </m>
      <m>
        <tpls c="5">
          <tpl fld="1" item="0"/>
          <tpl fld="2" item="23"/>
          <tpl fld="3" item="0"/>
          <tpl hier="71" item="0"/>
          <tpl fld="4" item="2"/>
        </tpls>
      </m>
      <m>
        <tpls c="5">
          <tpl fld="1" item="0"/>
          <tpl fld="2" item="23"/>
          <tpl fld="3" item="4"/>
          <tpl hier="71" item="0"/>
          <tpl fld="4" item="2"/>
        </tpls>
      </m>
      <m>
        <tpls c="5">
          <tpl fld="1" item="0"/>
          <tpl fld="2" item="23"/>
          <tpl fld="3" item="8"/>
          <tpl hier="71" item="0"/>
          <tpl fld="4" item="2"/>
        </tpls>
      </m>
      <m>
        <tpls c="4">
          <tpl fld="1" item="0"/>
          <tpl fld="2" item="23"/>
          <tpl hier="71" item="0"/>
          <tpl fld="4" item="2"/>
        </tpls>
      </m>
      <m>
        <tpls c="5">
          <tpl fld="1" item="0"/>
          <tpl fld="2" item="24"/>
          <tpl fld="3" item="3"/>
          <tpl hier="71" item="0"/>
          <tpl fld="4" item="2"/>
        </tpls>
      </m>
      <m>
        <tpls c="5">
          <tpl fld="1" item="0"/>
          <tpl fld="2" item="24"/>
          <tpl fld="3" item="7"/>
          <tpl hier="71" item="0"/>
          <tpl fld="4" item="2"/>
        </tpls>
      </m>
      <m>
        <tpls c="5">
          <tpl fld="1" item="0"/>
          <tpl fld="2" item="24"/>
          <tpl fld="3" item="11"/>
          <tpl hier="71" item="0"/>
          <tpl fld="4" item="2"/>
        </tpls>
      </m>
      <m>
        <tpls c="5">
          <tpl fld="1" item="0"/>
          <tpl fld="2" item="25"/>
          <tpl fld="3" item="2"/>
          <tpl hier="71" item="0"/>
          <tpl fld="4" item="2"/>
        </tpls>
      </m>
      <m>
        <tpls c="5">
          <tpl fld="1" item="0"/>
          <tpl fld="2" item="25"/>
          <tpl fld="3" item="6"/>
          <tpl hier="71" item="0"/>
          <tpl fld="4" item="2"/>
        </tpls>
      </m>
      <m>
        <tpls c="5">
          <tpl fld="1" item="0"/>
          <tpl fld="2" item="25"/>
          <tpl fld="3" item="10"/>
          <tpl hier="71" item="0"/>
          <tpl fld="4" item="2"/>
        </tpls>
      </m>
      <m>
        <tpls c="5">
          <tpl fld="1" item="0"/>
          <tpl fld="2" item="26"/>
          <tpl fld="3" item="1"/>
          <tpl hier="71" item="0"/>
          <tpl fld="4" item="2"/>
        </tpls>
      </m>
      <m>
        <tpls c="5">
          <tpl fld="1" item="0"/>
          <tpl fld="2" item="26"/>
          <tpl fld="3" item="5"/>
          <tpl hier="71" item="0"/>
          <tpl fld="4" item="2"/>
        </tpls>
      </m>
      <m>
        <tpls c="5">
          <tpl fld="1" item="0"/>
          <tpl fld="2" item="26"/>
          <tpl fld="3" item="9"/>
          <tpl hier="71" item="0"/>
          <tpl fld="4" item="2"/>
        </tpls>
      </m>
      <m>
        <tpls c="5">
          <tpl fld="1" item="0"/>
          <tpl fld="2" item="27"/>
          <tpl fld="3" item="0"/>
          <tpl hier="71" item="0"/>
          <tpl fld="4" item="2"/>
        </tpls>
      </m>
      <m>
        <tpls c="5">
          <tpl fld="1" item="0"/>
          <tpl fld="2" item="27"/>
          <tpl fld="3" item="4"/>
          <tpl hier="71" item="0"/>
          <tpl fld="4" item="2"/>
        </tpls>
      </m>
      <m>
        <tpls c="5">
          <tpl fld="1" item="0"/>
          <tpl fld="2" item="27"/>
          <tpl fld="3" item="8"/>
          <tpl hier="71" item="0"/>
          <tpl fld="4" item="2"/>
        </tpls>
      </m>
      <m>
        <tpls c="4">
          <tpl fld="1" item="0"/>
          <tpl fld="2" item="27"/>
          <tpl hier="71" item="0"/>
          <tpl fld="4" item="2"/>
        </tpls>
      </m>
      <m>
        <tpls c="5">
          <tpl fld="1" item="0"/>
          <tpl fld="2" item="28"/>
          <tpl fld="3" item="3"/>
          <tpl hier="71" item="0"/>
          <tpl fld="4" item="2"/>
        </tpls>
      </m>
      <m>
        <tpls c="5">
          <tpl fld="1" item="0"/>
          <tpl fld="2" item="28"/>
          <tpl fld="3" item="7"/>
          <tpl hier="71" item="0"/>
          <tpl fld="4" item="2"/>
        </tpls>
      </m>
      <m>
        <tpls c="5">
          <tpl fld="1" item="0"/>
          <tpl fld="2" item="28"/>
          <tpl fld="3" item="11"/>
          <tpl hier="71" item="0"/>
          <tpl fld="4" item="2"/>
        </tpls>
      </m>
      <m>
        <tpls c="5">
          <tpl fld="1" item="0"/>
          <tpl fld="2" item="29"/>
          <tpl fld="3" item="2"/>
          <tpl hier="71" item="0"/>
          <tpl fld="4" item="2"/>
        </tpls>
      </m>
      <m>
        <tpls c="5">
          <tpl fld="1" item="0"/>
          <tpl fld="2" item="29"/>
          <tpl fld="3" item="6"/>
          <tpl hier="71" item="0"/>
          <tpl fld="4" item="2"/>
        </tpls>
      </m>
      <m>
        <tpls c="5">
          <tpl fld="1" item="0"/>
          <tpl fld="2" item="29"/>
          <tpl fld="3" item="10"/>
          <tpl hier="71" item="0"/>
          <tpl fld="4" item="2"/>
        </tpls>
      </m>
      <m>
        <tpls c="5">
          <tpl fld="1" item="0"/>
          <tpl fld="2" item="30"/>
          <tpl fld="3" item="1"/>
          <tpl hier="71" item="0"/>
          <tpl fld="4" item="2"/>
        </tpls>
      </m>
      <m>
        <tpls c="5">
          <tpl fld="1" item="0"/>
          <tpl fld="2" item="30"/>
          <tpl fld="3" item="5"/>
          <tpl hier="71" item="0"/>
          <tpl fld="4" item="2"/>
        </tpls>
      </m>
      <m>
        <tpls c="5">
          <tpl fld="1" item="0"/>
          <tpl fld="2" item="30"/>
          <tpl fld="3" item="9"/>
          <tpl hier="71" item="0"/>
          <tpl fld="4" item="2"/>
        </tpls>
      </m>
      <n v="40377.54" in="0">
        <tpls c="4">
          <tpl fld="1" item="0"/>
          <tpl hier="59" item="4294967295"/>
          <tpl hier="71" item="0"/>
          <tpl fld="4" item="2"/>
        </tpls>
      </n>
      <m>
        <tpls c="5">
          <tpl fld="1" item="0"/>
          <tpl fld="2" item="0"/>
          <tpl fld="3" item="3"/>
          <tpl hier="71" item="0"/>
          <tpl fld="4" item="3"/>
        </tpls>
      </m>
      <m>
        <tpls c="5">
          <tpl fld="1" item="0"/>
          <tpl fld="2" item="0"/>
          <tpl fld="3" item="7"/>
          <tpl hier="71" item="0"/>
          <tpl fld="4" item="3"/>
        </tpls>
      </m>
      <m>
        <tpls c="5">
          <tpl fld="1" item="0"/>
          <tpl fld="2" item="0"/>
          <tpl fld="3" item="11"/>
          <tpl hier="71" item="0"/>
          <tpl fld="4" item="3"/>
        </tpls>
      </m>
      <m>
        <tpls c="5">
          <tpl fld="1" item="0"/>
          <tpl fld="2" item="1"/>
          <tpl fld="3" item="2"/>
          <tpl hier="71" item="0"/>
          <tpl fld="4" item="3"/>
        </tpls>
      </m>
      <m>
        <tpls c="5">
          <tpl fld="1" item="0"/>
          <tpl fld="2" item="1"/>
          <tpl fld="3" item="6"/>
          <tpl hier="71" item="0"/>
          <tpl fld="4" item="3"/>
        </tpls>
      </m>
      <m>
        <tpls c="5">
          <tpl fld="1" item="0"/>
          <tpl fld="2" item="1"/>
          <tpl fld="3" item="10"/>
          <tpl hier="71" item="0"/>
          <tpl fld="4" item="3"/>
        </tpls>
      </m>
      <m>
        <tpls c="5">
          <tpl fld="1" item="0"/>
          <tpl fld="2" item="2"/>
          <tpl fld="3" item="1"/>
          <tpl hier="71" item="0"/>
          <tpl fld="4" item="3"/>
        </tpls>
      </m>
      <m>
        <tpls c="5">
          <tpl fld="1" item="0"/>
          <tpl fld="2" item="2"/>
          <tpl fld="3" item="5"/>
          <tpl hier="71" item="0"/>
          <tpl fld="4" item="3"/>
        </tpls>
      </m>
      <m>
        <tpls c="5">
          <tpl fld="1" item="0"/>
          <tpl fld="2" item="2"/>
          <tpl fld="3" item="9"/>
          <tpl hier="71" item="0"/>
          <tpl fld="4" item="3"/>
        </tpls>
      </m>
      <m>
        <tpls c="5">
          <tpl fld="1" item="0"/>
          <tpl fld="2" item="3"/>
          <tpl fld="3" item="0"/>
          <tpl hier="71" item="0"/>
          <tpl fld="4" item="3"/>
        </tpls>
      </m>
      <n v="1240000" in="0">
        <tpls c="5">
          <tpl fld="1" item="0"/>
          <tpl fld="2" item="3"/>
          <tpl fld="3" item="4"/>
          <tpl hier="71" item="0"/>
          <tpl fld="4" item="3"/>
        </tpls>
      </n>
      <n v="1240000" in="0">
        <tpls c="5">
          <tpl fld="1" item="0"/>
          <tpl fld="2" item="3"/>
          <tpl fld="3" item="8"/>
          <tpl hier="71" item="0"/>
          <tpl fld="4" item="3"/>
        </tpls>
      </n>
      <n v="11480000" in="0">
        <tpls c="4">
          <tpl fld="1" item="0"/>
          <tpl fld="2" item="3"/>
          <tpl hier="71" item="0"/>
          <tpl fld="4" item="3"/>
        </tpls>
      </n>
      <n v="1400000" in="0">
        <tpls c="5">
          <tpl fld="1" item="0"/>
          <tpl fld="2" item="4"/>
          <tpl fld="3" item="3"/>
          <tpl hier="71" item="0"/>
          <tpl fld="4" item="3"/>
        </tpls>
      </n>
      <n v="1400000" in="0">
        <tpls c="5">
          <tpl fld="1" item="0"/>
          <tpl fld="2" item="4"/>
          <tpl fld="3" item="7"/>
          <tpl hier="71" item="0"/>
          <tpl fld="4" item="3"/>
        </tpls>
      </n>
      <n v="1400000" in="0">
        <tpls c="5">
          <tpl fld="1" item="0"/>
          <tpl fld="2" item="4"/>
          <tpl fld="3" item="11"/>
          <tpl hier="71" item="0"/>
          <tpl fld="4" item="3"/>
        </tpls>
      </n>
      <n v="1400000" in="0">
        <tpls c="5">
          <tpl fld="1" item="0"/>
          <tpl fld="2" item="5"/>
          <tpl fld="3" item="2"/>
          <tpl hier="71" item="0"/>
          <tpl fld="4" item="3"/>
        </tpls>
      </n>
      <m>
        <tpls c="5">
          <tpl fld="1" item="0"/>
          <tpl fld="2" item="5"/>
          <tpl fld="3" item="6"/>
          <tpl hier="71" item="0"/>
          <tpl fld="4" item="3"/>
        </tpls>
      </m>
      <m>
        <tpls c="5">
          <tpl fld="1" item="0"/>
          <tpl fld="2" item="5"/>
          <tpl fld="3" item="10"/>
          <tpl hier="71" item="0"/>
          <tpl fld="4" item="3"/>
        </tpls>
      </m>
      <m>
        <tpls c="5">
          <tpl fld="1" item="0"/>
          <tpl fld="2" item="6"/>
          <tpl fld="3" item="1"/>
          <tpl hier="71" item="0"/>
          <tpl fld="4" item="3"/>
        </tpls>
      </m>
      <m>
        <tpls c="5">
          <tpl fld="1" item="0"/>
          <tpl fld="2" item="6"/>
          <tpl fld="3" item="5"/>
          <tpl hier="71" item="0"/>
          <tpl fld="4" item="3"/>
        </tpls>
      </m>
      <m>
        <tpls c="5">
          <tpl fld="1" item="0"/>
          <tpl fld="2" item="6"/>
          <tpl fld="3" item="9"/>
          <tpl hier="71" item="0"/>
          <tpl fld="4" item="3"/>
        </tpls>
      </m>
      <m>
        <tpls c="5">
          <tpl fld="1" item="0"/>
          <tpl fld="2" item="7"/>
          <tpl fld="3" item="0"/>
          <tpl hier="71" item="0"/>
          <tpl fld="4" item="3"/>
        </tpls>
      </m>
      <m>
        <tpls c="5">
          <tpl fld="1" item="0"/>
          <tpl fld="2" item="7"/>
          <tpl fld="3" item="4"/>
          <tpl hier="71" item="0"/>
          <tpl fld="4" item="3"/>
        </tpls>
      </m>
      <m>
        <tpls c="5">
          <tpl fld="1" item="0"/>
          <tpl fld="2" item="7"/>
          <tpl fld="3" item="8"/>
          <tpl hier="71" item="0"/>
          <tpl fld="4" item="3"/>
        </tpls>
      </m>
      <m>
        <tpls c="4">
          <tpl fld="1" item="0"/>
          <tpl fld="2" item="7"/>
          <tpl hier="71" item="0"/>
          <tpl fld="4" item="3"/>
        </tpls>
      </m>
      <m>
        <tpls c="5">
          <tpl fld="1" item="0"/>
          <tpl fld="2" item="8"/>
          <tpl fld="3" item="3"/>
          <tpl hier="71" item="0"/>
          <tpl fld="4" item="3"/>
        </tpls>
      </m>
      <m>
        <tpls c="5">
          <tpl fld="1" item="0"/>
          <tpl fld="2" item="8"/>
          <tpl fld="3" item="7"/>
          <tpl hier="71" item="0"/>
          <tpl fld="4" item="3"/>
        </tpls>
      </m>
      <m>
        <tpls c="5">
          <tpl fld="1" item="0"/>
          <tpl fld="2" item="8"/>
          <tpl fld="3" item="11"/>
          <tpl hier="71" item="0"/>
          <tpl fld="4" item="3"/>
        </tpls>
      </m>
      <m>
        <tpls c="5">
          <tpl fld="1" item="0"/>
          <tpl fld="2" item="9"/>
          <tpl fld="3" item="2"/>
          <tpl hier="71" item="0"/>
          <tpl fld="4" item="3"/>
        </tpls>
      </m>
      <m>
        <tpls c="5">
          <tpl fld="1" item="0"/>
          <tpl fld="2" item="9"/>
          <tpl fld="3" item="6"/>
          <tpl hier="71" item="0"/>
          <tpl fld="4" item="3"/>
        </tpls>
      </m>
      <m>
        <tpls c="5">
          <tpl fld="1" item="0"/>
          <tpl fld="2" item="9"/>
          <tpl fld="3" item="10"/>
          <tpl hier="71" item="0"/>
          <tpl fld="4" item="3"/>
        </tpls>
      </m>
      <m>
        <tpls c="5">
          <tpl fld="1" item="0"/>
          <tpl fld="2" item="10"/>
          <tpl fld="3" item="1"/>
          <tpl hier="71" item="0"/>
          <tpl fld="4" item="3"/>
        </tpls>
      </m>
      <m>
        <tpls c="5">
          <tpl fld="1" item="0"/>
          <tpl fld="2" item="10"/>
          <tpl fld="3" item="5"/>
          <tpl hier="71" item="0"/>
          <tpl fld="4" item="3"/>
        </tpls>
      </m>
      <m>
        <tpls c="5">
          <tpl fld="1" item="0"/>
          <tpl fld="2" item="10"/>
          <tpl fld="3" item="9"/>
          <tpl hier="71" item="0"/>
          <tpl fld="4" item="3"/>
        </tpls>
      </m>
      <m>
        <tpls c="5">
          <tpl fld="1" item="0"/>
          <tpl fld="2" item="11"/>
          <tpl fld="3" item="0"/>
          <tpl hier="71" item="0"/>
          <tpl fld="4" item="3"/>
        </tpls>
      </m>
      <m>
        <tpls c="5">
          <tpl fld="1" item="0"/>
          <tpl fld="2" item="11"/>
          <tpl fld="3" item="4"/>
          <tpl hier="71" item="0"/>
          <tpl fld="4" item="3"/>
        </tpls>
      </m>
      <m>
        <tpls c="5">
          <tpl fld="1" item="0"/>
          <tpl fld="2" item="11"/>
          <tpl fld="3" item="8"/>
          <tpl hier="71" item="0"/>
          <tpl fld="4" item="3"/>
        </tpls>
      </m>
      <m>
        <tpls c="4">
          <tpl fld="1" item="0"/>
          <tpl fld="2" item="11"/>
          <tpl hier="71" item="0"/>
          <tpl fld="4" item="3"/>
        </tpls>
      </m>
      <m>
        <tpls c="5">
          <tpl fld="1" item="0"/>
          <tpl fld="2" item="12"/>
          <tpl fld="3" item="3"/>
          <tpl hier="71" item="0"/>
          <tpl fld="4" item="3"/>
        </tpls>
      </m>
      <m>
        <tpls c="5">
          <tpl fld="1" item="0"/>
          <tpl fld="2" item="12"/>
          <tpl fld="3" item="7"/>
          <tpl hier="71" item="0"/>
          <tpl fld="4" item="3"/>
        </tpls>
      </m>
      <m>
        <tpls c="5">
          <tpl fld="1" item="0"/>
          <tpl fld="2" item="12"/>
          <tpl fld="3" item="11"/>
          <tpl hier="71" item="0"/>
          <tpl fld="4" item="3"/>
        </tpls>
      </m>
      <m>
        <tpls c="5">
          <tpl fld="1" item="0"/>
          <tpl fld="2" item="13"/>
          <tpl fld="3" item="2"/>
          <tpl hier="71" item="0"/>
          <tpl fld="4" item="3"/>
        </tpls>
      </m>
      <m>
        <tpls c="5">
          <tpl fld="1" item="0"/>
          <tpl fld="2" item="13"/>
          <tpl fld="3" item="6"/>
          <tpl hier="71" item="0"/>
          <tpl fld="4" item="3"/>
        </tpls>
      </m>
      <m>
        <tpls c="5">
          <tpl fld="1" item="0"/>
          <tpl fld="2" item="13"/>
          <tpl fld="3" item="10"/>
          <tpl hier="71" item="0"/>
          <tpl fld="4" item="3"/>
        </tpls>
      </m>
      <m>
        <tpls c="5">
          <tpl fld="1" item="0"/>
          <tpl fld="2" item="14"/>
          <tpl fld="3" item="1"/>
          <tpl hier="71" item="0"/>
          <tpl fld="4" item="3"/>
        </tpls>
      </m>
      <m>
        <tpls c="5">
          <tpl fld="1" item="0"/>
          <tpl fld="2" item="14"/>
          <tpl fld="3" item="5"/>
          <tpl hier="71" item="0"/>
          <tpl fld="4" item="3"/>
        </tpls>
      </m>
      <m>
        <tpls c="5">
          <tpl fld="1" item="0"/>
          <tpl fld="2" item="14"/>
          <tpl fld="3" item="9"/>
          <tpl hier="71" item="0"/>
          <tpl fld="4" item="3"/>
        </tpls>
      </m>
      <m>
        <tpls c="5">
          <tpl fld="1" item="0"/>
          <tpl fld="2" item="15"/>
          <tpl fld="3" item="0"/>
          <tpl hier="71" item="0"/>
          <tpl fld="4" item="3"/>
        </tpls>
      </m>
      <m>
        <tpls c="5">
          <tpl fld="1" item="0"/>
          <tpl fld="2" item="15"/>
          <tpl fld="3" item="4"/>
          <tpl hier="71" item="0"/>
          <tpl fld="4" item="3"/>
        </tpls>
      </m>
      <m>
        <tpls c="5">
          <tpl fld="1" item="0"/>
          <tpl fld="2" item="15"/>
          <tpl fld="3" item="8"/>
          <tpl hier="71" item="0"/>
          <tpl fld="4" item="3"/>
        </tpls>
      </m>
      <m>
        <tpls c="4">
          <tpl fld="1" item="0"/>
          <tpl fld="2" item="15"/>
          <tpl hier="71" item="0"/>
          <tpl fld="4" item="3"/>
        </tpls>
      </m>
      <m>
        <tpls c="5">
          <tpl fld="1" item="0"/>
          <tpl fld="2" item="16"/>
          <tpl fld="3" item="3"/>
          <tpl hier="71" item="0"/>
          <tpl fld="4" item="3"/>
        </tpls>
      </m>
      <m>
        <tpls c="5">
          <tpl fld="1" item="0"/>
          <tpl fld="2" item="16"/>
          <tpl fld="3" item="7"/>
          <tpl hier="71" item="0"/>
          <tpl fld="4" item="3"/>
        </tpls>
      </m>
      <m>
        <tpls c="5">
          <tpl fld="1" item="0"/>
          <tpl fld="2" item="16"/>
          <tpl fld="3" item="11"/>
          <tpl hier="71" item="0"/>
          <tpl fld="4" item="3"/>
        </tpls>
      </m>
      <m>
        <tpls c="5">
          <tpl fld="1" item="0"/>
          <tpl fld="2" item="17"/>
          <tpl fld="3" item="2"/>
          <tpl hier="71" item="0"/>
          <tpl fld="4" item="3"/>
        </tpls>
      </m>
      <m>
        <tpls c="5">
          <tpl fld="1" item="0"/>
          <tpl fld="2" item="17"/>
          <tpl fld="3" item="6"/>
          <tpl hier="71" item="0"/>
          <tpl fld="4" item="3"/>
        </tpls>
      </m>
      <m>
        <tpls c="5">
          <tpl fld="1" item="0"/>
          <tpl fld="2" item="17"/>
          <tpl fld="3" item="10"/>
          <tpl hier="71" item="0"/>
          <tpl fld="4" item="3"/>
        </tpls>
      </m>
      <m>
        <tpls c="5">
          <tpl fld="1" item="0"/>
          <tpl fld="2" item="18"/>
          <tpl fld="3" item="1"/>
          <tpl hier="71" item="0"/>
          <tpl fld="4" item="3"/>
        </tpls>
      </m>
      <m>
        <tpls c="5">
          <tpl fld="1" item="0"/>
          <tpl fld="2" item="18"/>
          <tpl fld="3" item="5"/>
          <tpl hier="71" item="0"/>
          <tpl fld="4" item="3"/>
        </tpls>
      </m>
      <m>
        <tpls c="5">
          <tpl fld="1" item="0"/>
          <tpl fld="2" item="18"/>
          <tpl fld="3" item="9"/>
          <tpl hier="71" item="0"/>
          <tpl fld="4" item="3"/>
        </tpls>
      </m>
      <m>
        <tpls c="5">
          <tpl fld="1" item="0"/>
          <tpl fld="2" item="19"/>
          <tpl fld="3" item="0"/>
          <tpl hier="71" item="0"/>
          <tpl fld="4" item="3"/>
        </tpls>
      </m>
      <m>
        <tpls c="5">
          <tpl fld="1" item="0"/>
          <tpl fld="2" item="19"/>
          <tpl fld="3" item="4"/>
          <tpl hier="71" item="0"/>
          <tpl fld="4" item="3"/>
        </tpls>
      </m>
      <m>
        <tpls c="5">
          <tpl fld="1" item="0"/>
          <tpl fld="2" item="19"/>
          <tpl fld="3" item="8"/>
          <tpl hier="71" item="0"/>
          <tpl fld="4" item="3"/>
        </tpls>
      </m>
      <m>
        <tpls c="4">
          <tpl fld="1" item="0"/>
          <tpl fld="2" item="19"/>
          <tpl hier="71" item="0"/>
          <tpl fld="4" item="3"/>
        </tpls>
      </m>
      <m>
        <tpls c="5">
          <tpl fld="1" item="0"/>
          <tpl fld="2" item="20"/>
          <tpl fld="3" item="3"/>
          <tpl hier="71" item="0"/>
          <tpl fld="4" item="3"/>
        </tpls>
      </m>
      <m>
        <tpls c="5">
          <tpl fld="1" item="0"/>
          <tpl fld="2" item="20"/>
          <tpl fld="3" item="7"/>
          <tpl hier="71" item="0"/>
          <tpl fld="4" item="3"/>
        </tpls>
      </m>
      <m>
        <tpls c="5">
          <tpl fld="1" item="0"/>
          <tpl fld="2" item="20"/>
          <tpl fld="3" item="11"/>
          <tpl hier="71" item="0"/>
          <tpl fld="4" item="3"/>
        </tpls>
      </m>
      <m>
        <tpls c="5">
          <tpl fld="1" item="0"/>
          <tpl fld="2" item="21"/>
          <tpl fld="3" item="2"/>
          <tpl hier="71" item="0"/>
          <tpl fld="4" item="3"/>
        </tpls>
      </m>
      <m>
        <tpls c="5">
          <tpl fld="1" item="0"/>
          <tpl fld="2" item="21"/>
          <tpl fld="3" item="6"/>
          <tpl hier="71" item="0"/>
          <tpl fld="4" item="3"/>
        </tpls>
      </m>
      <m>
        <tpls c="5">
          <tpl fld="1" item="0"/>
          <tpl fld="2" item="21"/>
          <tpl fld="3" item="10"/>
          <tpl hier="71" item="0"/>
          <tpl fld="4" item="3"/>
        </tpls>
      </m>
      <m>
        <tpls c="5">
          <tpl fld="1" item="0"/>
          <tpl fld="2" item="22"/>
          <tpl fld="3" item="1"/>
          <tpl hier="71" item="0"/>
          <tpl fld="4" item="3"/>
        </tpls>
      </m>
      <m>
        <tpls c="5">
          <tpl fld="1" item="0"/>
          <tpl fld="2" item="22"/>
          <tpl fld="3" item="5"/>
          <tpl hier="71" item="0"/>
          <tpl fld="4" item="3"/>
        </tpls>
      </m>
      <m>
        <tpls c="5">
          <tpl fld="1" item="0"/>
          <tpl fld="2" item="22"/>
          <tpl fld="3" item="9"/>
          <tpl hier="71" item="0"/>
          <tpl fld="4" item="3"/>
        </tpls>
      </m>
      <m>
        <tpls c="5">
          <tpl fld="1" item="0"/>
          <tpl fld="2" item="23"/>
          <tpl fld="3" item="0"/>
          <tpl hier="71" item="0"/>
          <tpl fld="4" item="3"/>
        </tpls>
      </m>
      <m>
        <tpls c="5">
          <tpl fld="1" item="0"/>
          <tpl fld="2" item="23"/>
          <tpl fld="3" item="4"/>
          <tpl hier="71" item="0"/>
          <tpl fld="4" item="3"/>
        </tpls>
      </m>
      <m>
        <tpls c="5">
          <tpl fld="1" item="0"/>
          <tpl fld="2" item="23"/>
          <tpl fld="3" item="8"/>
          <tpl hier="71" item="0"/>
          <tpl fld="4" item="3"/>
        </tpls>
      </m>
      <m>
        <tpls c="4">
          <tpl fld="1" item="0"/>
          <tpl fld="2" item="23"/>
          <tpl hier="71" item="0"/>
          <tpl fld="4" item="3"/>
        </tpls>
      </m>
      <m>
        <tpls c="5">
          <tpl fld="1" item="0"/>
          <tpl fld="2" item="24"/>
          <tpl fld="3" item="3"/>
          <tpl hier="71" item="0"/>
          <tpl fld="4" item="3"/>
        </tpls>
      </m>
      <m>
        <tpls c="5">
          <tpl fld="1" item="0"/>
          <tpl fld="2" item="24"/>
          <tpl fld="3" item="7"/>
          <tpl hier="71" item="0"/>
          <tpl fld="4" item="3"/>
        </tpls>
      </m>
      <m>
        <tpls c="5">
          <tpl fld="1" item="0"/>
          <tpl fld="2" item="24"/>
          <tpl fld="3" item="11"/>
          <tpl hier="71" item="0"/>
          <tpl fld="4" item="3"/>
        </tpls>
      </m>
      <m>
        <tpls c="5">
          <tpl fld="1" item="0"/>
          <tpl fld="2" item="25"/>
          <tpl fld="3" item="2"/>
          <tpl hier="71" item="0"/>
          <tpl fld="4" item="3"/>
        </tpls>
      </m>
      <m>
        <tpls c="5">
          <tpl fld="1" item="0"/>
          <tpl fld="2" item="25"/>
          <tpl fld="3" item="6"/>
          <tpl hier="71" item="0"/>
          <tpl fld="4" item="3"/>
        </tpls>
      </m>
      <m>
        <tpls c="5">
          <tpl fld="1" item="0"/>
          <tpl fld="2" item="25"/>
          <tpl fld="3" item="10"/>
          <tpl hier="71" item="0"/>
          <tpl fld="4" item="3"/>
        </tpls>
      </m>
      <m>
        <tpls c="5">
          <tpl fld="1" item="0"/>
          <tpl fld="2" item="26"/>
          <tpl fld="3" item="1"/>
          <tpl hier="71" item="0"/>
          <tpl fld="4" item="3"/>
        </tpls>
      </m>
      <m>
        <tpls c="5">
          <tpl fld="1" item="0"/>
          <tpl fld="2" item="26"/>
          <tpl fld="3" item="5"/>
          <tpl hier="71" item="0"/>
          <tpl fld="4" item="3"/>
        </tpls>
      </m>
      <m>
        <tpls c="5">
          <tpl fld="1" item="0"/>
          <tpl fld="2" item="26"/>
          <tpl fld="3" item="9"/>
          <tpl hier="71" item="0"/>
          <tpl fld="4" item="3"/>
        </tpls>
      </m>
      <m>
        <tpls c="5">
          <tpl fld="1" item="0"/>
          <tpl fld="2" item="27"/>
          <tpl fld="3" item="0"/>
          <tpl hier="71" item="0"/>
          <tpl fld="4" item="3"/>
        </tpls>
      </m>
      <m>
        <tpls c="5">
          <tpl fld="1" item="0"/>
          <tpl fld="2" item="27"/>
          <tpl fld="3" item="4"/>
          <tpl hier="71" item="0"/>
          <tpl fld="4" item="3"/>
        </tpls>
      </m>
      <m>
        <tpls c="5">
          <tpl fld="1" item="0"/>
          <tpl fld="2" item="27"/>
          <tpl fld="3" item="8"/>
          <tpl hier="71" item="0"/>
          <tpl fld="4" item="3"/>
        </tpls>
      </m>
      <m>
        <tpls c="4">
          <tpl fld="1" item="0"/>
          <tpl fld="2" item="27"/>
          <tpl hier="71" item="0"/>
          <tpl fld="4" item="3"/>
        </tpls>
      </m>
      <m>
        <tpls c="5">
          <tpl fld="1" item="0"/>
          <tpl fld="2" item="28"/>
          <tpl fld="3" item="3"/>
          <tpl hier="71" item="0"/>
          <tpl fld="4" item="3"/>
        </tpls>
      </m>
      <m>
        <tpls c="5">
          <tpl fld="1" item="0"/>
          <tpl fld="2" item="28"/>
          <tpl fld="3" item="7"/>
          <tpl hier="71" item="0"/>
          <tpl fld="4" item="3"/>
        </tpls>
      </m>
      <m>
        <tpls c="5">
          <tpl fld="1" item="0"/>
          <tpl fld="2" item="28"/>
          <tpl fld="3" item="11"/>
          <tpl hier="71" item="0"/>
          <tpl fld="4" item="3"/>
        </tpls>
      </m>
      <m>
        <tpls c="5">
          <tpl fld="1" item="0"/>
          <tpl fld="2" item="29"/>
          <tpl fld="3" item="2"/>
          <tpl hier="71" item="0"/>
          <tpl fld="4" item="3"/>
        </tpls>
      </m>
      <m>
        <tpls c="5">
          <tpl fld="1" item="0"/>
          <tpl fld="2" item="29"/>
          <tpl fld="3" item="6"/>
          <tpl hier="71" item="0"/>
          <tpl fld="4" item="3"/>
        </tpls>
      </m>
      <m>
        <tpls c="5">
          <tpl fld="1" item="0"/>
          <tpl fld="2" item="29"/>
          <tpl fld="3" item="10"/>
          <tpl hier="71" item="0"/>
          <tpl fld="4" item="3"/>
        </tpls>
      </m>
      <m>
        <tpls c="5">
          <tpl fld="1" item="0"/>
          <tpl fld="2" item="30"/>
          <tpl fld="3" item="1"/>
          <tpl hier="71" item="0"/>
          <tpl fld="4" item="3"/>
        </tpls>
      </m>
      <m>
        <tpls c="5">
          <tpl fld="1" item="0"/>
          <tpl fld="2" item="30"/>
          <tpl fld="3" item="5"/>
          <tpl hier="71" item="0"/>
          <tpl fld="4" item="3"/>
        </tpls>
      </m>
      <m>
        <tpls c="5">
          <tpl fld="1" item="0"/>
          <tpl fld="2" item="30"/>
          <tpl fld="3" item="9"/>
          <tpl hier="71" item="0"/>
          <tpl fld="4" item="3"/>
        </tpls>
      </m>
      <n v="35280000" in="0">
        <tpls c="4">
          <tpl fld="1" item="0"/>
          <tpl hier="59" item="4294967295"/>
          <tpl hier="71" item="0"/>
          <tpl fld="4" item="3"/>
        </tpls>
      </n>
      <n v="1525590.72" in="0">
        <tpls c="5">
          <tpl fld="1" item="0"/>
          <tpl fld="2" item="0"/>
          <tpl fld="3" item="3"/>
          <tpl hier="71" item="0"/>
          <tpl fld="4" item="4"/>
        </tpls>
      </n>
      <n v="1739652.72" in="0">
        <tpls c="5">
          <tpl fld="1" item="0"/>
          <tpl fld="2" item="0"/>
          <tpl fld="3" item="7"/>
          <tpl hier="71" item="0"/>
          <tpl fld="4" item="4"/>
        </tpls>
      </n>
      <n v="1693220.9" in="0">
        <tpls c="5">
          <tpl fld="1" item="0"/>
          <tpl fld="2" item="0"/>
          <tpl fld="3" item="11"/>
          <tpl hier="71" item="0"/>
          <tpl fld="4" item="4"/>
        </tpls>
      </n>
      <n v="1827651.73" in="0">
        <tpls c="5">
          <tpl fld="1" item="0"/>
          <tpl fld="2" item="1"/>
          <tpl fld="3" item="2"/>
          <tpl hier="71" item="0"/>
          <tpl fld="4" item="4"/>
        </tpls>
      </n>
      <n v="3674970.5999999996" in="0">
        <tpls c="5">
          <tpl fld="1" item="0"/>
          <tpl fld="2" item="1"/>
          <tpl fld="3" item="6"/>
          <tpl hier="71" item="0"/>
          <tpl fld="4" item="4"/>
        </tpls>
      </n>
      <n v="3613969.48" in="0">
        <tpls c="5">
          <tpl fld="1" item="0"/>
          <tpl fld="2" item="1"/>
          <tpl fld="3" item="10"/>
          <tpl hier="71" item="0"/>
          <tpl fld="4" item="4"/>
        </tpls>
      </n>
      <n v="3774244.77" in="0">
        <tpls c="5">
          <tpl fld="1" item="0"/>
          <tpl fld="2" item="2"/>
          <tpl fld="3" item="1"/>
          <tpl hier="71" item="0"/>
          <tpl fld="4" item="4"/>
        </tpls>
      </n>
      <n v="6364702.5800000001" in="0">
        <tpls c="5">
          <tpl fld="1" item="0"/>
          <tpl fld="2" item="2"/>
          <tpl fld="3" item="5"/>
          <tpl hier="71" item="0"/>
          <tpl fld="4" item="4"/>
        </tpls>
      </n>
      <n v="6486771.6100000003" in="0">
        <tpls c="5">
          <tpl fld="1" item="0"/>
          <tpl fld="2" item="2"/>
          <tpl fld="3" item="9"/>
          <tpl hier="71" item="0"/>
          <tpl fld="4" item="4"/>
        </tpls>
      </n>
      <n v="6774527.8500000006" in="0">
        <tpls c="5">
          <tpl fld="1" item="0"/>
          <tpl fld="2" item="3"/>
          <tpl fld="3" item="0"/>
          <tpl hier="71" item="0"/>
          <tpl fld="4" item="4"/>
        </tpls>
      </n>
      <n v="7153292.9300000006" in="0">
        <tpls c="5">
          <tpl fld="1" item="0"/>
          <tpl fld="2" item="3"/>
          <tpl fld="3" item="4"/>
          <tpl hier="71" item="0"/>
          <tpl fld="4" item="4"/>
        </tpls>
      </n>
      <n v="8221726.3499999996" in="0">
        <tpls c="5">
          <tpl fld="1" item="0"/>
          <tpl fld="2" item="3"/>
          <tpl fld="3" item="8"/>
          <tpl hier="71" item="0"/>
          <tpl fld="4" item="4"/>
        </tpls>
      </n>
      <n v="91872429.789999992" in="0">
        <tpls c="4">
          <tpl fld="1" item="0"/>
          <tpl fld="2" item="3"/>
          <tpl hier="71" item="0"/>
          <tpl fld="4" item="4"/>
        </tpls>
      </n>
      <n v="9070606.3300000038" in="0">
        <tpls c="5">
          <tpl fld="1" item="0"/>
          <tpl fld="2" item="4"/>
          <tpl fld="3" item="3"/>
          <tpl hier="71" item="0"/>
          <tpl fld="4" item="4"/>
        </tpls>
      </n>
      <n v="9213818.1400000025" in="0">
        <tpls c="5">
          <tpl fld="1" item="0"/>
          <tpl fld="2" item="4"/>
          <tpl fld="3" item="7"/>
          <tpl hier="71" item="0"/>
          <tpl fld="4" item="4"/>
        </tpls>
      </n>
      <n v="9081651.8600000013" in="0">
        <tpls c="5">
          <tpl fld="1" item="0"/>
          <tpl fld="2" item="4"/>
          <tpl fld="3" item="11"/>
          <tpl hier="71" item="0"/>
          <tpl fld="4" item="4"/>
        </tpls>
      </n>
      <n v="8938071.2399999984" in="0">
        <tpls c="5">
          <tpl fld="1" item="0"/>
          <tpl fld="2" item="5"/>
          <tpl fld="3" item="2"/>
          <tpl hier="71" item="0"/>
          <tpl fld="4" item="4"/>
        </tpls>
      </n>
      <n v="8797061.1700000037" in="0">
        <tpls c="5">
          <tpl fld="1" item="0"/>
          <tpl fld="2" item="5"/>
          <tpl fld="3" item="6"/>
          <tpl hier="71" item="0"/>
          <tpl fld="4" item="4"/>
        </tpls>
      </n>
      <n v="9561910.339999998" in="0">
        <tpls c="5">
          <tpl fld="1" item="0"/>
          <tpl fld="2" item="5"/>
          <tpl fld="3" item="10"/>
          <tpl hier="71" item="0"/>
          <tpl fld="4" item="4"/>
        </tpls>
      </n>
      <n v="9730537.0700000003" in="0">
        <tpls c="5">
          <tpl fld="1" item="0"/>
          <tpl fld="2" item="6"/>
          <tpl fld="3" item="1"/>
          <tpl hier="71" item="0"/>
          <tpl fld="4" item="4"/>
        </tpls>
      </n>
      <n v="9763965.7200000025" in="0">
        <tpls c="5">
          <tpl fld="1" item="0"/>
          <tpl fld="2" item="6"/>
          <tpl fld="3" item="5"/>
          <tpl hier="71" item="0"/>
          <tpl fld="4" item="4"/>
        </tpls>
      </n>
      <n v="9729998.2399999984" in="0">
        <tpls c="5">
          <tpl fld="1" item="0"/>
          <tpl fld="2" item="6"/>
          <tpl fld="3" item="9"/>
          <tpl hier="71" item="0"/>
          <tpl fld="4" item="4"/>
        </tpls>
      </n>
      <n v="9574048.1400000006" in="0">
        <tpls c="5">
          <tpl fld="1" item="0"/>
          <tpl fld="2" item="7"/>
          <tpl fld="3" item="0"/>
          <tpl hier="71" item="0"/>
          <tpl fld="4" item="4"/>
        </tpls>
      </n>
      <n v="9440285.6099999994" in="0">
        <tpls c="5">
          <tpl fld="1" item="0"/>
          <tpl fld="2" item="7"/>
          <tpl fld="3" item="4"/>
          <tpl hier="71" item="0"/>
          <tpl fld="4" item="4"/>
        </tpls>
      </n>
      <n v="10309610.600000001" in="0">
        <tpls c="5">
          <tpl fld="1" item="0"/>
          <tpl fld="2" item="7"/>
          <tpl fld="3" item="8"/>
          <tpl hier="71" item="0"/>
          <tpl fld="4" item="4"/>
        </tpls>
      </n>
      <n v="119671295.34999993" in="0">
        <tpls c="4">
          <tpl fld="1" item="0"/>
          <tpl fld="2" item="7"/>
          <tpl hier="71" item="0"/>
          <tpl fld="4" item="4"/>
        </tpls>
      </n>
      <n v="10071538.460000001" in="0">
        <tpls c="5">
          <tpl fld="1" item="0"/>
          <tpl fld="2" item="8"/>
          <tpl fld="3" item="3"/>
          <tpl hier="71" item="0"/>
          <tpl fld="4" item="4"/>
        </tpls>
      </n>
      <n v="10061166.569999998" in="0">
        <tpls c="5">
          <tpl fld="1" item="0"/>
          <tpl fld="2" item="8"/>
          <tpl fld="3" item="7"/>
          <tpl hier="71" item="0"/>
          <tpl fld="4" item="4"/>
        </tpls>
      </n>
      <n v="9731460.6499999985" in="0">
        <tpls c="5">
          <tpl fld="1" item="0"/>
          <tpl fld="2" item="8"/>
          <tpl fld="3" item="11"/>
          <tpl hier="71" item="0"/>
          <tpl fld="4" item="4"/>
        </tpls>
      </n>
      <n v="9446154.3400000017" in="0">
        <tpls c="5">
          <tpl fld="1" item="0"/>
          <tpl fld="2" item="9"/>
          <tpl fld="3" item="2"/>
          <tpl hier="71" item="0"/>
          <tpl fld="4" item="4"/>
        </tpls>
      </n>
      <n v="9175599.7500000019" in="0">
        <tpls c="5">
          <tpl fld="1" item="0"/>
          <tpl fld="2" item="9"/>
          <tpl fld="3" item="6"/>
          <tpl hier="71" item="0"/>
          <tpl fld="4" item="4"/>
        </tpls>
      </n>
      <n v="8907097.2899999991" in="0">
        <tpls c="5">
          <tpl fld="1" item="0"/>
          <tpl fld="2" item="9"/>
          <tpl fld="3" item="10"/>
          <tpl hier="71" item="0"/>
          <tpl fld="4" item="4"/>
        </tpls>
      </n>
      <n v="8694933.9299999978" in="0">
        <tpls c="5">
          <tpl fld="1" item="0"/>
          <tpl fld="2" item="10"/>
          <tpl fld="3" item="1"/>
          <tpl hier="71" item="0"/>
          <tpl fld="4" item="4"/>
        </tpls>
      </n>
      <n v="8372244.830000001" in="0">
        <tpls c="5">
          <tpl fld="1" item="0"/>
          <tpl fld="2" item="10"/>
          <tpl fld="3" item="5"/>
          <tpl hier="71" item="0"/>
          <tpl fld="4" item="4"/>
        </tpls>
      </n>
      <n v="8118965.9900000002" in="0">
        <tpls c="5">
          <tpl fld="1" item="0"/>
          <tpl fld="2" item="10"/>
          <tpl fld="3" item="9"/>
          <tpl hier="71" item="0"/>
          <tpl fld="4" item="4"/>
        </tpls>
      </n>
      <n v="7914329.1000000024" in="0">
        <tpls c="5">
          <tpl fld="1" item="0"/>
          <tpl fld="2" item="11"/>
          <tpl fld="3" item="0"/>
          <tpl hier="71" item="0"/>
          <tpl fld="4" item="4"/>
        </tpls>
      </n>
      <n v="7662150.629999999" in="0">
        <tpls c="5">
          <tpl fld="1" item="0"/>
          <tpl fld="2" item="11"/>
          <tpl fld="3" item="4"/>
          <tpl hier="71" item="0"/>
          <tpl fld="4" item="4"/>
        </tpls>
      </n>
      <n v="7340485.6599999992" in="0">
        <tpls c="5">
          <tpl fld="1" item="0"/>
          <tpl fld="2" item="11"/>
          <tpl fld="3" item="8"/>
          <tpl hier="71" item="0"/>
          <tpl fld="4" item="4"/>
        </tpls>
      </n>
      <n v="90432265.100000054" in="0">
        <tpls c="4">
          <tpl fld="1" item="0"/>
          <tpl fld="2" item="11"/>
          <tpl hier="71" item="0"/>
          <tpl fld="4" item="4"/>
        </tpls>
      </n>
      <n v="6963508.0300000003" in="0">
        <tpls c="5">
          <tpl fld="1" item="0"/>
          <tpl fld="2" item="12"/>
          <tpl fld="3" item="3"/>
          <tpl hier="71" item="0"/>
          <tpl fld="4" item="4"/>
        </tpls>
      </n>
      <n v="6711161.0000000009" in="0">
        <tpls c="5">
          <tpl fld="1" item="0"/>
          <tpl fld="2" item="12"/>
          <tpl fld="3" item="7"/>
          <tpl hier="71" item="0"/>
          <tpl fld="4" item="4"/>
        </tpls>
      </n>
      <n v="6466640.6700000009" in="0">
        <tpls c="5">
          <tpl fld="1" item="0"/>
          <tpl fld="2" item="12"/>
          <tpl fld="3" item="11"/>
          <tpl hier="71" item="0"/>
          <tpl fld="4" item="4"/>
        </tpls>
      </n>
      <n v="6322243.0900000008" in="0">
        <tpls c="5">
          <tpl fld="1" item="0"/>
          <tpl fld="2" item="13"/>
          <tpl fld="3" item="2"/>
          <tpl hier="71" item="0"/>
          <tpl fld="4" item="4"/>
        </tpls>
      </n>
      <n v="6154854.9800000004" in="0">
        <tpls c="5">
          <tpl fld="1" item="0"/>
          <tpl fld="2" item="13"/>
          <tpl fld="3" item="6"/>
          <tpl hier="71" item="0"/>
          <tpl fld="4" item="4"/>
        </tpls>
      </n>
      <n v="5990515.4200000018" in="0">
        <tpls c="5">
          <tpl fld="1" item="0"/>
          <tpl fld="2" item="13"/>
          <tpl fld="3" item="10"/>
          <tpl hier="71" item="0"/>
          <tpl fld="4" item="4"/>
        </tpls>
      </n>
      <n v="5848028.5100000016" in="0">
        <tpls c="5">
          <tpl fld="1" item="0"/>
          <tpl fld="2" item="14"/>
          <tpl fld="3" item="1"/>
          <tpl hier="71" item="0"/>
          <tpl fld="4" item="4"/>
        </tpls>
      </n>
      <n v="5526519.9800000004" in="0">
        <tpls c="5">
          <tpl fld="1" item="0"/>
          <tpl fld="2" item="14"/>
          <tpl fld="3" item="5"/>
          <tpl hier="71" item="0"/>
          <tpl fld="4" item="4"/>
        </tpls>
      </n>
      <n v="5371686.2400000002" in="0">
        <tpls c="5">
          <tpl fld="1" item="0"/>
          <tpl fld="2" item="14"/>
          <tpl fld="3" item="9"/>
          <tpl hier="71" item="0"/>
          <tpl fld="4" item="4"/>
        </tpls>
      </n>
      <n v="5239587.7200000007" in="0">
        <tpls c="5">
          <tpl fld="1" item="0"/>
          <tpl fld="2" item="15"/>
          <tpl fld="3" item="0"/>
          <tpl hier="71" item="0"/>
          <tpl fld="4" item="4"/>
        </tpls>
      </n>
      <n v="5085422.5" in="0">
        <tpls c="5">
          <tpl fld="1" item="0"/>
          <tpl fld="2" item="15"/>
          <tpl fld="3" item="4"/>
          <tpl hier="71" item="0"/>
          <tpl fld="4" item="4"/>
        </tpls>
      </n>
      <n v="4864482.2400000012" in="0">
        <tpls c="5">
          <tpl fld="1" item="0"/>
          <tpl fld="2" item="15"/>
          <tpl fld="3" item="8"/>
          <tpl hier="71" item="0"/>
          <tpl fld="4" item="4"/>
        </tpls>
      </n>
      <n v="59973184.730000012" in="0">
        <tpls c="4">
          <tpl fld="1" item="0"/>
          <tpl fld="2" item="15"/>
          <tpl hier="71" item="0"/>
          <tpl fld="4" item="4"/>
        </tpls>
      </n>
      <n v="4582949.6800000006" in="0">
        <tpls c="5">
          <tpl fld="1" item="0"/>
          <tpl fld="2" item="16"/>
          <tpl fld="3" item="3"/>
          <tpl hier="71" item="0"/>
          <tpl fld="4" item="4"/>
        </tpls>
      </n>
      <n v="4428433.6400000015" in="0">
        <tpls c="5">
          <tpl fld="1" item="0"/>
          <tpl fld="2" item="16"/>
          <tpl fld="3" item="7"/>
          <tpl hier="71" item="0"/>
          <tpl fld="4" item="4"/>
        </tpls>
      </n>
      <n v="4220344.370000001" in="0">
        <tpls c="5">
          <tpl fld="1" item="0"/>
          <tpl fld="2" item="16"/>
          <tpl fld="3" item="11"/>
          <tpl hier="71" item="0"/>
          <tpl fld="4" item="4"/>
        </tpls>
      </n>
      <n v="4096104.7300000004" in="0">
        <tpls c="5">
          <tpl fld="1" item="0"/>
          <tpl fld="2" item="17"/>
          <tpl fld="3" item="2"/>
          <tpl hier="71" item="0"/>
          <tpl fld="4" item="4"/>
        </tpls>
      </n>
      <n v="3949963.9199999995" in="0">
        <tpls c="5">
          <tpl fld="1" item="0"/>
          <tpl fld="2" item="17"/>
          <tpl fld="3" item="6"/>
          <tpl hier="71" item="0"/>
          <tpl fld="4" item="4"/>
        </tpls>
      </n>
      <n v="3802009.5999999996" in="0">
        <tpls c="5">
          <tpl fld="1" item="0"/>
          <tpl fld="2" item="17"/>
          <tpl fld="3" item="10"/>
          <tpl hier="71" item="0"/>
          <tpl fld="4" item="4"/>
        </tpls>
      </n>
      <n v="3676611.91" in="0">
        <tpls c="5">
          <tpl fld="1" item="0"/>
          <tpl fld="2" item="18"/>
          <tpl fld="3" item="1"/>
          <tpl hier="71" item="0"/>
          <tpl fld="4" item="4"/>
        </tpls>
      </n>
      <n v="3464907.13" in="0">
        <tpls c="5">
          <tpl fld="1" item="0"/>
          <tpl fld="2" item="18"/>
          <tpl fld="3" item="5"/>
          <tpl hier="71" item="0"/>
          <tpl fld="4" item="4"/>
        </tpls>
      </n>
      <n v="3314233.79" in="0">
        <tpls c="5">
          <tpl fld="1" item="0"/>
          <tpl fld="2" item="18"/>
          <tpl fld="3" item="9"/>
          <tpl hier="71" item="0"/>
          <tpl fld="4" item="4"/>
        </tpls>
      </n>
      <n v="3183691.4499999993" in="0">
        <tpls c="5">
          <tpl fld="1" item="0"/>
          <tpl fld="2" item="19"/>
          <tpl fld="3" item="0"/>
          <tpl hier="71" item="0"/>
          <tpl fld="4" item="4"/>
        </tpls>
      </n>
      <n v="3029516.27" in="0">
        <tpls c="5">
          <tpl fld="1" item="0"/>
          <tpl fld="2" item="19"/>
          <tpl fld="3" item="4"/>
          <tpl hier="71" item="0"/>
          <tpl fld="4" item="4"/>
        </tpls>
      </n>
      <n v="2806408.4499999997" in="0">
        <tpls c="5">
          <tpl fld="1" item="0"/>
          <tpl fld="2" item="19"/>
          <tpl fld="3" item="8"/>
          <tpl hier="71" item="0"/>
          <tpl fld="4" item="4"/>
        </tpls>
      </n>
      <n v="35277624.129999988" in="0">
        <tpls c="4">
          <tpl fld="1" item="0"/>
          <tpl fld="2" item="19"/>
          <tpl hier="71" item="0"/>
          <tpl fld="4" item="4"/>
        </tpls>
      </n>
      <n v="2510042.3400000003" in="0">
        <tpls c="5">
          <tpl fld="1" item="0"/>
          <tpl fld="2" item="20"/>
          <tpl fld="3" item="3"/>
          <tpl hier="71" item="0"/>
          <tpl fld="4" item="4"/>
        </tpls>
      </n>
      <n v="2347558.64" in="0">
        <tpls c="5">
          <tpl fld="1" item="0"/>
          <tpl fld="2" item="20"/>
          <tpl fld="3" item="7"/>
          <tpl hier="71" item="0"/>
          <tpl fld="4" item="4"/>
        </tpls>
      </n>
      <n v="2112415.5099999998" in="0">
        <tpls c="5">
          <tpl fld="1" item="0"/>
          <tpl fld="2" item="20"/>
          <tpl fld="3" item="11"/>
          <tpl hier="71" item="0"/>
          <tpl fld="4" item="4"/>
        </tpls>
      </n>
      <n v="1969191.1500000001" in="0">
        <tpls c="5">
          <tpl fld="1" item="0"/>
          <tpl fld="2" item="21"/>
          <tpl fld="3" item="2"/>
          <tpl hier="71" item="0"/>
          <tpl fld="4" item="4"/>
        </tpls>
      </n>
      <n v="1800073.8499999999" in="0">
        <tpls c="5">
          <tpl fld="1" item="0"/>
          <tpl fld="2" item="21"/>
          <tpl fld="3" item="6"/>
          <tpl hier="71" item="0"/>
          <tpl fld="4" item="4"/>
        </tpls>
      </n>
      <n v="1628821.8600000003" in="0">
        <tpls c="5">
          <tpl fld="1" item="0"/>
          <tpl fld="2" item="21"/>
          <tpl fld="3" item="10"/>
          <tpl hier="71" item="0"/>
          <tpl fld="4" item="4"/>
        </tpls>
      </n>
      <n v="1536210.0000000002" in="0">
        <tpls c="5">
          <tpl fld="1" item="0"/>
          <tpl fld="2" item="22"/>
          <tpl fld="3" item="1"/>
          <tpl hier="71" item="0"/>
          <tpl fld="4" item="4"/>
        </tpls>
      </n>
      <n v="1406031.9000000001" in="0">
        <tpls c="5">
          <tpl fld="1" item="0"/>
          <tpl fld="2" item="22"/>
          <tpl fld="3" item="5"/>
          <tpl hier="71" item="0"/>
          <tpl fld="4" item="4"/>
        </tpls>
      </n>
      <n v="1293130.0000000005" in="0">
        <tpls c="5">
          <tpl fld="1" item="0"/>
          <tpl fld="2" item="22"/>
          <tpl fld="3" item="9"/>
          <tpl hier="71" item="0"/>
          <tpl fld="4" item="4"/>
        </tpls>
      </n>
      <n v="1202677.08" in="0">
        <tpls c="5">
          <tpl fld="1" item="0"/>
          <tpl fld="2" item="23"/>
          <tpl fld="3" item="0"/>
          <tpl hier="71" item="0"/>
          <tpl fld="4" item="4"/>
        </tpls>
      </n>
      <n v="1092445.5200000003" in="0">
        <tpls c="5">
          <tpl fld="1" item="0"/>
          <tpl fld="2" item="23"/>
          <tpl fld="3" item="4"/>
          <tpl hier="71" item="0"/>
          <tpl fld="4" item="4"/>
        </tpls>
      </n>
      <n v="972525.25000000012" in="0">
        <tpls c="5">
          <tpl fld="1" item="0"/>
          <tpl fld="2" item="23"/>
          <tpl fld="3" item="8"/>
          <tpl hier="71" item="0"/>
          <tpl fld="4" item="4"/>
        </tpls>
      </n>
      <n v="12574945.380000008" in="0">
        <tpls c="4">
          <tpl fld="1" item="0"/>
          <tpl fld="2" item="23"/>
          <tpl hier="71" item="0"/>
          <tpl fld="4" item="4"/>
        </tpls>
      </n>
      <n v="466127.39999999991" in="0">
        <tpls c="5">
          <tpl fld="1" item="0"/>
          <tpl fld="2" item="24"/>
          <tpl fld="3" item="3"/>
          <tpl hier="71" item="0"/>
          <tpl fld="4" item="4"/>
        </tpls>
      </n>
      <n v="446011.49999999988" in="0">
        <tpls c="5">
          <tpl fld="1" item="0"/>
          <tpl fld="2" item="24"/>
          <tpl fld="3" item="7"/>
          <tpl hier="71" item="0"/>
          <tpl fld="4" item="4"/>
        </tpls>
      </n>
      <n v="405297.72999999986" in="0">
        <tpls c="5">
          <tpl fld="1" item="0"/>
          <tpl fld="2" item="24"/>
          <tpl fld="3" item="11"/>
          <tpl hier="71" item="0"/>
          <tpl fld="4" item="4"/>
        </tpls>
      </n>
      <n v="384697.27999999991" in="0">
        <tpls c="5">
          <tpl fld="1" item="0"/>
          <tpl fld="2" item="25"/>
          <tpl fld="3" item="2"/>
          <tpl hier="71" item="0"/>
          <tpl fld="4" item="4"/>
        </tpls>
      </n>
      <n v="364585.22" in="0">
        <tpls c="5">
          <tpl fld="1" item="0"/>
          <tpl fld="2" item="25"/>
          <tpl fld="3" item="6"/>
          <tpl hier="71" item="0"/>
          <tpl fld="4" item="4"/>
        </tpls>
      </n>
      <n v="362931.85" in="0">
        <tpls c="5">
          <tpl fld="1" item="0"/>
          <tpl fld="2" item="25"/>
          <tpl fld="3" item="10"/>
          <tpl hier="71" item="0"/>
          <tpl fld="4" item="4"/>
        </tpls>
      </n>
      <n v="361268.33999999997" in="0">
        <tpls c="5">
          <tpl fld="1" item="0"/>
          <tpl fld="2" item="26"/>
          <tpl fld="3" item="1"/>
          <tpl hier="71" item="0"/>
          <tpl fld="4" item="4"/>
        </tpls>
      </n>
      <n v="357910.70999999996" in="0">
        <tpls c="5">
          <tpl fld="1" item="0"/>
          <tpl fld="2" item="26"/>
          <tpl fld="3" item="5"/>
          <tpl hier="71" item="0"/>
          <tpl fld="4" item="4"/>
        </tpls>
      </n>
      <n v="356216.45999999996" in="0">
        <tpls c="5">
          <tpl fld="1" item="0"/>
          <tpl fld="2" item="26"/>
          <tpl fld="3" item="9"/>
          <tpl hier="71" item="0"/>
          <tpl fld="4" item="4"/>
        </tpls>
      </n>
      <n v="354511.81999999995" in="0">
        <tpls c="5">
          <tpl fld="1" item="0"/>
          <tpl fld="2" item="27"/>
          <tpl fld="3" item="0"/>
          <tpl hier="71" item="0"/>
          <tpl fld="4" item="4"/>
        </tpls>
      </n>
      <n v="352796.75" in="0">
        <tpls c="5">
          <tpl fld="1" item="0"/>
          <tpl fld="2" item="27"/>
          <tpl fld="3" item="4"/>
          <tpl hier="71" item="0"/>
          <tpl fld="4" item="4"/>
        </tpls>
      </n>
      <n v="349335.0199999999" in="0">
        <tpls c="5">
          <tpl fld="1" item="0"/>
          <tpl fld="2" item="27"/>
          <tpl fld="3" item="8"/>
          <tpl hier="71" item="0"/>
          <tpl fld="4" item="4"/>
        </tpls>
      </n>
      <n v="4216220.700000002" in="0">
        <tpls c="4">
          <tpl fld="1" item="0"/>
          <tpl fld="2" item="27"/>
          <tpl hier="71" item="0"/>
          <tpl fld="4" item="4"/>
        </tpls>
      </n>
      <n v="345830.76" in="0">
        <tpls c="5">
          <tpl fld="1" item="0"/>
          <tpl fld="2" item="28"/>
          <tpl fld="3" item="3"/>
          <tpl hier="71" item="0"/>
          <tpl fld="4" item="4"/>
        </tpls>
      </n>
      <n v="344062.5199999999" in="0">
        <tpls c="5">
          <tpl fld="1" item="0"/>
          <tpl fld="2" item="28"/>
          <tpl fld="3" item="7"/>
          <tpl hier="71" item="0"/>
          <tpl fld="4" item="4"/>
        </tpls>
      </n>
      <n v="340493.47" in="0">
        <tpls c="5">
          <tpl fld="1" item="0"/>
          <tpl fld="2" item="28"/>
          <tpl fld="3" item="11"/>
          <tpl hier="71" item="0"/>
          <tpl fld="4" item="4"/>
        </tpls>
      </n>
      <n v="338692.52999999991" in="0">
        <tpls c="5">
          <tpl fld="1" item="0"/>
          <tpl fld="2" item="29"/>
          <tpl fld="3" item="2"/>
          <tpl hier="71" item="0"/>
          <tpl fld="4" item="4"/>
        </tpls>
      </n>
      <n v="336880.55999999994" in="0">
        <tpls c="5">
          <tpl fld="1" item="0"/>
          <tpl fld="2" item="29"/>
          <tpl fld="3" item="6"/>
          <tpl hier="71" item="0"/>
          <tpl fld="4" item="4"/>
        </tpls>
      </n>
      <n v="335057.5" in="0">
        <tpls c="5">
          <tpl fld="1" item="0"/>
          <tpl fld="2" item="29"/>
          <tpl fld="3" item="10"/>
          <tpl hier="71" item="0"/>
          <tpl fld="4" item="4"/>
        </tpls>
      </n>
      <n v="333223.2699999999" in="0">
        <tpls c="5">
          <tpl fld="1" item="0"/>
          <tpl fld="2" item="30"/>
          <tpl fld="3" item="1"/>
          <tpl hier="71" item="0"/>
          <tpl fld="4" item="4"/>
        </tpls>
      </n>
      <n v="329521.02999999991" in="0">
        <tpls c="5">
          <tpl fld="1" item="0"/>
          <tpl fld="2" item="30"/>
          <tpl fld="3" item="5"/>
          <tpl hier="71" item="0"/>
          <tpl fld="4" item="4"/>
        </tpls>
      </n>
      <n v="327652.8899999999" in="0">
        <tpls c="5">
          <tpl fld="1" item="0"/>
          <tpl fld="2" item="30"/>
          <tpl fld="3" item="9"/>
          <tpl hier="71" item="0"/>
          <tpl fld="4" item="4"/>
        </tpls>
      </n>
      <n v="1663045679.0099995" in="0">
        <tpls c="4">
          <tpl fld="1" item="0"/>
          <tpl hier="59" item="4294967295"/>
          <tpl hier="71" item="0"/>
          <tpl fld="4" item="4"/>
        </tpls>
      </n>
      <m>
        <tpls c="5">
          <tpl fld="1" item="0"/>
          <tpl fld="2" item="0"/>
          <tpl fld="3" item="3"/>
          <tpl hier="71" item="0"/>
          <tpl fld="4" item="5"/>
        </tpls>
      </m>
      <m>
        <tpls c="5">
          <tpl fld="1" item="0"/>
          <tpl fld="2" item="0"/>
          <tpl fld="3" item="7"/>
          <tpl hier="71" item="0"/>
          <tpl fld="4" item="5"/>
        </tpls>
      </m>
      <n v="26.1" in="0">
        <tpls c="5">
          <tpl fld="1" item="0"/>
          <tpl fld="2" item="0"/>
          <tpl fld="3" item="11"/>
          <tpl hier="71" item="0"/>
          <tpl fld="4" item="5"/>
        </tpls>
      </n>
      <n v="26.1" in="0">
        <tpls c="5">
          <tpl fld="1" item="0"/>
          <tpl fld="2" item="1"/>
          <tpl fld="3" item="2"/>
          <tpl hier="71" item="0"/>
          <tpl fld="4" item="5"/>
        </tpls>
      </n>
      <m>
        <tpls c="5">
          <tpl fld="1" item="0"/>
          <tpl fld="2" item="1"/>
          <tpl fld="3" item="6"/>
          <tpl hier="71" item="0"/>
          <tpl fld="4" item="5"/>
        </tpls>
      </m>
      <m>
        <tpls c="5">
          <tpl fld="1" item="0"/>
          <tpl fld="2" item="1"/>
          <tpl fld="3" item="10"/>
          <tpl hier="71" item="0"/>
          <tpl fld="4" item="5"/>
        </tpls>
      </m>
      <m>
        <tpls c="5">
          <tpl fld="1" item="0"/>
          <tpl fld="2" item="2"/>
          <tpl fld="3" item="1"/>
          <tpl hier="71" item="0"/>
          <tpl fld="4" item="5"/>
        </tpls>
      </m>
      <n v="26.1" in="0">
        <tpls c="5">
          <tpl fld="1" item="0"/>
          <tpl fld="2" item="2"/>
          <tpl fld="3" item="5"/>
          <tpl hier="71" item="0"/>
          <tpl fld="4" item="5"/>
        </tpls>
      </n>
      <m>
        <tpls c="5">
          <tpl fld="1" item="0"/>
          <tpl fld="2" item="2"/>
          <tpl fld="3" item="9"/>
          <tpl hier="71" item="0"/>
          <tpl fld="4" item="5"/>
        </tpls>
      </m>
      <m>
        <tpls c="5">
          <tpl fld="1" item="0"/>
          <tpl fld="2" item="3"/>
          <tpl fld="3" item="0"/>
          <tpl hier="71" item="0"/>
          <tpl fld="4" item="5"/>
        </tpls>
      </m>
      <m>
        <tpls c="5">
          <tpl fld="1" item="0"/>
          <tpl fld="2" item="3"/>
          <tpl fld="3" item="4"/>
          <tpl hier="71" item="0"/>
          <tpl fld="4" item="5"/>
        </tpls>
      </m>
      <n v="26.1" in="0">
        <tpls c="5">
          <tpl fld="1" item="0"/>
          <tpl fld="2" item="3"/>
          <tpl fld="3" item="8"/>
          <tpl hier="71" item="0"/>
          <tpl fld="4" item="5"/>
        </tpls>
      </n>
      <n v="1181.08" in="0">
        <tpls c="4">
          <tpl fld="1" item="0"/>
          <tpl fld="2" item="3"/>
          <tpl hier="71" item="0"/>
          <tpl fld="4" item="5"/>
        </tpls>
      </n>
      <n v="2" in="0">
        <tpls c="5">
          <tpl fld="1" item="0"/>
          <tpl fld="2" item="4"/>
          <tpl fld="3" item="3"/>
          <tpl hier="71" item="0"/>
          <tpl fld="4" item="5"/>
        </tpls>
      </n>
      <n v="275.69" in="0">
        <tpls c="5">
          <tpl fld="1" item="0"/>
          <tpl fld="2" item="4"/>
          <tpl fld="3" item="7"/>
          <tpl hier="71" item="0"/>
          <tpl fld="4" item="5"/>
        </tpls>
      </n>
      <n v="53.74" in="0">
        <tpls c="5">
          <tpl fld="1" item="0"/>
          <tpl fld="2" item="4"/>
          <tpl fld="3" item="11"/>
          <tpl hier="71" item="0"/>
          <tpl fld="4" item="5"/>
        </tpls>
      </n>
      <n v="53.74" in="0">
        <tpls c="5">
          <tpl fld="1" item="0"/>
          <tpl fld="2" item="5"/>
          <tpl fld="3" item="2"/>
          <tpl hier="71" item="0"/>
          <tpl fld="4" item="5"/>
        </tpls>
      </n>
      <n v="51.260000000000005" in="0">
        <tpls c="5">
          <tpl fld="1" item="0"/>
          <tpl fld="2" item="5"/>
          <tpl fld="3" item="6"/>
          <tpl hier="71" item="0"/>
          <tpl fld="4" item="5"/>
        </tpls>
      </n>
      <n v="51.260000000000005" in="0">
        <tpls c="5">
          <tpl fld="1" item="0"/>
          <tpl fld="2" item="5"/>
          <tpl fld="3" item="10"/>
          <tpl hier="71" item="0"/>
          <tpl fld="4" item="5"/>
        </tpls>
      </n>
      <n v="51.260000000000005" in="0">
        <tpls c="5">
          <tpl fld="1" item="0"/>
          <tpl fld="2" item="6"/>
          <tpl fld="3" item="1"/>
          <tpl hier="71" item="0"/>
          <tpl fld="4" item="5"/>
        </tpls>
      </n>
      <n v="142.18999999999997" in="0">
        <tpls c="5">
          <tpl fld="1" item="0"/>
          <tpl fld="2" item="6"/>
          <tpl fld="3" item="5"/>
          <tpl hier="71" item="0"/>
          <tpl fld="4" item="5"/>
        </tpls>
      </n>
      <n v="53.050000000000004" in="0">
        <tpls c="5">
          <tpl fld="1" item="0"/>
          <tpl fld="2" item="6"/>
          <tpl fld="3" item="9"/>
          <tpl hier="71" item="0"/>
          <tpl fld="4" item="5"/>
        </tpls>
      </n>
      <n v="53.050000000000004" in="0">
        <tpls c="5">
          <tpl fld="1" item="0"/>
          <tpl fld="2" item="7"/>
          <tpl fld="3" item="0"/>
          <tpl hier="71" item="0"/>
          <tpl fld="4" item="5"/>
        </tpls>
      </n>
      <n v="53.050000000000004" in="0">
        <tpls c="5">
          <tpl fld="1" item="0"/>
          <tpl fld="2" item="7"/>
          <tpl fld="3" item="4"/>
          <tpl hier="71" item="0"/>
          <tpl fld="4" item="5"/>
        </tpls>
      </n>
      <n v="153.29" in="0">
        <tpls c="5">
          <tpl fld="1" item="0"/>
          <tpl fld="2" item="7"/>
          <tpl fld="3" item="8"/>
          <tpl hier="71" item="0"/>
          <tpl fld="4" item="5"/>
        </tpls>
      </n>
      <n v="12516.839999999998" in="0">
        <tpls c="4">
          <tpl fld="1" item="0"/>
          <tpl fld="2" item="7"/>
          <tpl hier="71" item="0"/>
          <tpl fld="4" item="5"/>
        </tpls>
      </n>
      <n v="53.050000000000004" in="0">
        <tpls c="5">
          <tpl fld="1" item="0"/>
          <tpl fld="2" item="8"/>
          <tpl fld="3" item="3"/>
          <tpl hier="71" item="0"/>
          <tpl fld="4" item="5"/>
        </tpls>
      </n>
      <n v="5.79" in="0">
        <tpls c="5">
          <tpl fld="1" item="0"/>
          <tpl fld="2" item="8"/>
          <tpl fld="3" item="7"/>
          <tpl hier="71" item="0"/>
          <tpl fld="4" item="5"/>
        </tpls>
      </n>
      <n v="335.79" in="0">
        <tpls c="5">
          <tpl fld="1" item="0"/>
          <tpl fld="2" item="8"/>
          <tpl fld="3" item="11"/>
          <tpl hier="71" item="0"/>
          <tpl fld="4" item="5"/>
        </tpls>
      </n>
      <n v="5.79" in="0">
        <tpls c="5">
          <tpl fld="1" item="0"/>
          <tpl fld="2" item="9"/>
          <tpl fld="3" item="2"/>
          <tpl hier="71" item="0"/>
          <tpl fld="4" item="5"/>
        </tpls>
      </n>
      <n v="5.79" in="0">
        <tpls c="5">
          <tpl fld="1" item="0"/>
          <tpl fld="2" item="9"/>
          <tpl fld="3" item="6"/>
          <tpl hier="71" item="0"/>
          <tpl fld="4" item="5"/>
        </tpls>
      </n>
      <n v="5.79" in="0">
        <tpls c="5">
          <tpl fld="1" item="0"/>
          <tpl fld="2" item="9"/>
          <tpl fld="3" item="10"/>
          <tpl hier="71" item="0"/>
          <tpl fld="4" item="5"/>
        </tpls>
      </n>
      <n v="5.79" in="0">
        <tpls c="5">
          <tpl fld="1" item="0"/>
          <tpl fld="2" item="10"/>
          <tpl fld="3" item="1"/>
          <tpl hier="71" item="0"/>
          <tpl fld="4" item="5"/>
        </tpls>
      </n>
      <n v="5.79" in="0">
        <tpls c="5">
          <tpl fld="1" item="0"/>
          <tpl fld="2" item="10"/>
          <tpl fld="3" item="5"/>
          <tpl hier="71" item="0"/>
          <tpl fld="4" item="5"/>
        </tpls>
      </n>
      <n v="5.79" in="0">
        <tpls c="5">
          <tpl fld="1" item="0"/>
          <tpl fld="2" item="10"/>
          <tpl fld="3" item="9"/>
          <tpl hier="71" item="0"/>
          <tpl fld="4" item="5"/>
        </tpls>
      </n>
      <n v="5.79" in="0">
        <tpls c="5">
          <tpl fld="1" item="0"/>
          <tpl fld="2" item="11"/>
          <tpl fld="3" item="0"/>
          <tpl hier="71" item="0"/>
          <tpl fld="4" item="5"/>
        </tpls>
      </n>
      <n v="5.79" in="0">
        <tpls c="5">
          <tpl fld="1" item="0"/>
          <tpl fld="2" item="11"/>
          <tpl fld="3" item="4"/>
          <tpl hier="71" item="0"/>
          <tpl fld="4" item="5"/>
        </tpls>
      </n>
      <n v="4" in="0">
        <tpls c="5">
          <tpl fld="1" item="0"/>
          <tpl fld="2" item="11"/>
          <tpl fld="3" item="8"/>
          <tpl hier="71" item="0"/>
          <tpl fld="4" item="5"/>
        </tpls>
      </n>
      <n v="388.74000000000012" in="0">
        <tpls c="4">
          <tpl fld="1" item="0"/>
          <tpl fld="2" item="11"/>
          <tpl hier="71" item="0"/>
          <tpl fld="4" item="5"/>
        </tpls>
      </n>
      <n v="4" in="0">
        <tpls c="5">
          <tpl fld="1" item="0"/>
          <tpl fld="2" item="12"/>
          <tpl fld="3" item="3"/>
          <tpl hier="71" item="0"/>
          <tpl fld="4" item="5"/>
        </tpls>
      </n>
      <n v="4" in="0">
        <tpls c="5">
          <tpl fld="1" item="0"/>
          <tpl fld="2" item="12"/>
          <tpl fld="3" item="7"/>
          <tpl hier="71" item="0"/>
          <tpl fld="4" item="5"/>
        </tpls>
      </n>
      <n v="334" in="0">
        <tpls c="5">
          <tpl fld="1" item="0"/>
          <tpl fld="2" item="12"/>
          <tpl fld="3" item="11"/>
          <tpl hier="71" item="0"/>
          <tpl fld="4" item="5"/>
        </tpls>
      </n>
      <n v="4" in="0">
        <tpls c="5">
          <tpl fld="1" item="0"/>
          <tpl fld="2" item="13"/>
          <tpl fld="3" item="2"/>
          <tpl hier="71" item="0"/>
          <tpl fld="4" item="5"/>
        </tpls>
      </n>
      <n v="4" in="0">
        <tpls c="5">
          <tpl fld="1" item="0"/>
          <tpl fld="2" item="13"/>
          <tpl fld="3" item="6"/>
          <tpl hier="71" item="0"/>
          <tpl fld="4" item="5"/>
        </tpls>
      </n>
      <n v="4" in="0">
        <tpls c="5">
          <tpl fld="1" item="0"/>
          <tpl fld="2" item="13"/>
          <tpl fld="3" item="10"/>
          <tpl hier="71" item="0"/>
          <tpl fld="4" item="5"/>
        </tpls>
      </n>
      <n v="4" in="0">
        <tpls c="5">
          <tpl fld="1" item="0"/>
          <tpl fld="2" item="14"/>
          <tpl fld="3" item="1"/>
          <tpl hier="71" item="0"/>
          <tpl fld="4" item="5"/>
        </tpls>
      </n>
      <n v="4" in="0">
        <tpls c="5">
          <tpl fld="1" item="0"/>
          <tpl fld="2" item="14"/>
          <tpl fld="3" item="5"/>
          <tpl hier="71" item="0"/>
          <tpl fld="4" item="5"/>
        </tpls>
      </n>
      <n v="2" in="0">
        <tpls c="5">
          <tpl fld="1" item="0"/>
          <tpl fld="2" item="14"/>
          <tpl fld="3" item="9"/>
          <tpl hier="71" item="0"/>
          <tpl fld="4" item="5"/>
        </tpls>
      </n>
      <n v="2" in="0">
        <tpls c="5">
          <tpl fld="1" item="0"/>
          <tpl fld="2" item="15"/>
          <tpl fld="3" item="0"/>
          <tpl hier="71" item="0"/>
          <tpl fld="4" item="5"/>
        </tpls>
      </n>
      <n v="2" in="0">
        <tpls c="5">
          <tpl fld="1" item="0"/>
          <tpl fld="2" item="15"/>
          <tpl fld="3" item="4"/>
          <tpl hier="71" item="0"/>
          <tpl fld="4" item="5"/>
        </tpls>
      </n>
      <n v="2" in="0">
        <tpls c="5">
          <tpl fld="1" item="0"/>
          <tpl fld="2" item="15"/>
          <tpl fld="3" item="8"/>
          <tpl hier="71" item="0"/>
          <tpl fld="4" item="5"/>
        </tpls>
      </n>
      <n v="354" in="0">
        <tpls c="4">
          <tpl fld="1" item="0"/>
          <tpl fld="2" item="15"/>
          <tpl hier="71" item="0"/>
          <tpl fld="4" item="5"/>
        </tpls>
      </n>
      <n v="2" in="0">
        <tpls c="5">
          <tpl fld="1" item="0"/>
          <tpl fld="2" item="16"/>
          <tpl fld="3" item="3"/>
          <tpl hier="71" item="0"/>
          <tpl fld="4" item="5"/>
        </tpls>
      </n>
      <n v="2" in="0">
        <tpls c="5">
          <tpl fld="1" item="0"/>
          <tpl fld="2" item="16"/>
          <tpl fld="3" item="7"/>
          <tpl hier="71" item="0"/>
          <tpl fld="4" item="5"/>
        </tpls>
      </n>
      <n v="332" in="0">
        <tpls c="5">
          <tpl fld="1" item="0"/>
          <tpl fld="2" item="16"/>
          <tpl fld="3" item="11"/>
          <tpl hier="71" item="0"/>
          <tpl fld="4" item="5"/>
        </tpls>
      </n>
      <n v="2" in="0">
        <tpls c="5">
          <tpl fld="1" item="0"/>
          <tpl fld="2" item="17"/>
          <tpl fld="3" item="2"/>
          <tpl hier="71" item="0"/>
          <tpl fld="4" item="5"/>
        </tpls>
      </n>
      <n v="2" in="0">
        <tpls c="5">
          <tpl fld="1" item="0"/>
          <tpl fld="2" item="17"/>
          <tpl fld="3" item="6"/>
          <tpl hier="71" item="0"/>
          <tpl fld="4" item="5"/>
        </tpls>
      </n>
      <n v="2" in="0">
        <tpls c="5">
          <tpl fld="1" item="0"/>
          <tpl fld="2" item="17"/>
          <tpl fld="3" item="10"/>
          <tpl hier="71" item="0"/>
          <tpl fld="4" item="5"/>
        </tpls>
      </n>
      <n v="2" in="0">
        <tpls c="5">
          <tpl fld="1" item="0"/>
          <tpl fld="2" item="18"/>
          <tpl fld="3" item="1"/>
          <tpl hier="71" item="0"/>
          <tpl fld="4" item="5"/>
        </tpls>
      </n>
      <n v="2" in="0">
        <tpls c="5">
          <tpl fld="1" item="0"/>
          <tpl fld="2" item="18"/>
          <tpl fld="3" item="5"/>
          <tpl hier="71" item="0"/>
          <tpl fld="4" item="5"/>
        </tpls>
      </n>
      <n v="2" in="0">
        <tpls c="5">
          <tpl fld="1" item="0"/>
          <tpl fld="2" item="18"/>
          <tpl fld="3" item="9"/>
          <tpl hier="71" item="0"/>
          <tpl fld="4" item="5"/>
        </tpls>
      </n>
      <n v="2" in="0">
        <tpls c="5">
          <tpl fld="1" item="0"/>
          <tpl fld="2" item="19"/>
          <tpl fld="3" item="0"/>
          <tpl hier="71" item="0"/>
          <tpl fld="4" item="5"/>
        </tpls>
      </n>
      <n v="2" in="0">
        <tpls c="5">
          <tpl fld="1" item="0"/>
          <tpl fld="2" item="19"/>
          <tpl fld="3" item="4"/>
          <tpl hier="71" item="0"/>
          <tpl fld="4" item="5"/>
        </tpls>
      </n>
      <n v="2" in="0">
        <tpls c="5">
          <tpl fld="1" item="0"/>
          <tpl fld="2" item="19"/>
          <tpl fld="3" item="8"/>
          <tpl hier="71" item="0"/>
          <tpl fld="4" item="5"/>
        </tpls>
      </n>
      <n v="354" in="0">
        <tpls c="4">
          <tpl fld="1" item="0"/>
          <tpl fld="2" item="19"/>
          <tpl hier="71" item="0"/>
          <tpl fld="4" item="5"/>
        </tpls>
      </n>
      <n v="2" in="0">
        <tpls c="5">
          <tpl fld="1" item="0"/>
          <tpl fld="2" item="20"/>
          <tpl fld="3" item="3"/>
          <tpl hier="71" item="0"/>
          <tpl fld="4" item="5"/>
        </tpls>
      </n>
      <n v="2" in="0">
        <tpls c="5">
          <tpl fld="1" item="0"/>
          <tpl fld="2" item="20"/>
          <tpl fld="3" item="7"/>
          <tpl hier="71" item="0"/>
          <tpl fld="4" item="5"/>
        </tpls>
      </n>
      <n v="332" in="0">
        <tpls c="5">
          <tpl fld="1" item="0"/>
          <tpl fld="2" item="20"/>
          <tpl fld="3" item="11"/>
          <tpl hier="71" item="0"/>
          <tpl fld="4" item="5"/>
        </tpls>
      </n>
      <n v="2" in="0">
        <tpls c="5">
          <tpl fld="1" item="0"/>
          <tpl fld="2" item="21"/>
          <tpl fld="3" item="2"/>
          <tpl hier="71" item="0"/>
          <tpl fld="4" item="5"/>
        </tpls>
      </n>
      <n v="2" in="0">
        <tpls c="5">
          <tpl fld="1" item="0"/>
          <tpl fld="2" item="21"/>
          <tpl fld="3" item="6"/>
          <tpl hier="71" item="0"/>
          <tpl fld="4" item="5"/>
        </tpls>
      </n>
      <n v="2" in="0">
        <tpls c="5">
          <tpl fld="1" item="0"/>
          <tpl fld="2" item="21"/>
          <tpl fld="3" item="10"/>
          <tpl hier="71" item="0"/>
          <tpl fld="4" item="5"/>
        </tpls>
      </n>
      <n v="2" in="0">
        <tpls c="5">
          <tpl fld="1" item="0"/>
          <tpl fld="2" item="22"/>
          <tpl fld="3" item="1"/>
          <tpl hier="71" item="0"/>
          <tpl fld="4" item="5"/>
        </tpls>
      </n>
      <n v="2" in="0">
        <tpls c="5">
          <tpl fld="1" item="0"/>
          <tpl fld="2" item="22"/>
          <tpl fld="3" item="5"/>
          <tpl hier="71" item="0"/>
          <tpl fld="4" item="5"/>
        </tpls>
      </n>
      <n v="2" in="0">
        <tpls c="5">
          <tpl fld="1" item="0"/>
          <tpl fld="2" item="22"/>
          <tpl fld="3" item="9"/>
          <tpl hier="71" item="0"/>
          <tpl fld="4" item="5"/>
        </tpls>
      </n>
      <n v="2" in="0">
        <tpls c="5">
          <tpl fld="1" item="0"/>
          <tpl fld="2" item="23"/>
          <tpl fld="3" item="0"/>
          <tpl hier="71" item="0"/>
          <tpl fld="4" item="5"/>
        </tpls>
      </n>
      <n v="2" in="0">
        <tpls c="5">
          <tpl fld="1" item="0"/>
          <tpl fld="2" item="23"/>
          <tpl fld="3" item="4"/>
          <tpl hier="71" item="0"/>
          <tpl fld="4" item="5"/>
        </tpls>
      </n>
      <m>
        <tpls c="5">
          <tpl fld="1" item="0"/>
          <tpl fld="2" item="23"/>
          <tpl fld="3" item="8"/>
          <tpl hier="71" item="0"/>
          <tpl fld="4" item="5"/>
        </tpls>
      </m>
      <n v="344" in="0">
        <tpls c="4">
          <tpl fld="1" item="0"/>
          <tpl fld="2" item="23"/>
          <tpl hier="71" item="0"/>
          <tpl fld="4" item="5"/>
        </tpls>
      </n>
      <m>
        <tpls c="5">
          <tpl fld="1" item="0"/>
          <tpl fld="2" item="24"/>
          <tpl fld="3" item="3"/>
          <tpl hier="71" item="0"/>
          <tpl fld="4" item="5"/>
        </tpls>
      </m>
      <m>
        <tpls c="5">
          <tpl fld="1" item="0"/>
          <tpl fld="2" item="24"/>
          <tpl fld="3" item="7"/>
          <tpl hier="71" item="0"/>
          <tpl fld="4" item="5"/>
        </tpls>
      </m>
      <n v="330" in="0">
        <tpls c="5">
          <tpl fld="1" item="0"/>
          <tpl fld="2" item="24"/>
          <tpl fld="3" item="11"/>
          <tpl hier="71" item="0"/>
          <tpl fld="4" item="5"/>
        </tpls>
      </n>
      <m>
        <tpls c="5">
          <tpl fld="1" item="0"/>
          <tpl fld="2" item="25"/>
          <tpl fld="3" item="2"/>
          <tpl hier="71" item="0"/>
          <tpl fld="4" item="5"/>
        </tpls>
      </m>
      <m>
        <tpls c="5">
          <tpl fld="1" item="0"/>
          <tpl fld="2" item="25"/>
          <tpl fld="3" item="6"/>
          <tpl hier="71" item="0"/>
          <tpl fld="4" item="5"/>
        </tpls>
      </m>
      <m>
        <tpls c="5">
          <tpl fld="1" item="0"/>
          <tpl fld="2" item="25"/>
          <tpl fld="3" item="10"/>
          <tpl hier="71" item="0"/>
          <tpl fld="4" item="5"/>
        </tpls>
      </m>
      <m>
        <tpls c="5">
          <tpl fld="1" item="0"/>
          <tpl fld="2" item="26"/>
          <tpl fld="3" item="1"/>
          <tpl hier="71" item="0"/>
          <tpl fld="4" item="5"/>
        </tpls>
      </m>
      <m>
        <tpls c="5">
          <tpl fld="1" item="0"/>
          <tpl fld="2" item="26"/>
          <tpl fld="3" item="5"/>
          <tpl hier="71" item="0"/>
          <tpl fld="4" item="5"/>
        </tpls>
      </m>
      <m>
        <tpls c="5">
          <tpl fld="1" item="0"/>
          <tpl fld="2" item="26"/>
          <tpl fld="3" item="9"/>
          <tpl hier="71" item="0"/>
          <tpl fld="4" item="5"/>
        </tpls>
      </m>
      <m>
        <tpls c="5">
          <tpl fld="1" item="0"/>
          <tpl fld="2" item="27"/>
          <tpl fld="3" item="0"/>
          <tpl hier="71" item="0"/>
          <tpl fld="4" item="5"/>
        </tpls>
      </m>
      <m>
        <tpls c="5">
          <tpl fld="1" item="0"/>
          <tpl fld="2" item="27"/>
          <tpl fld="3" item="4"/>
          <tpl hier="71" item="0"/>
          <tpl fld="4" item="5"/>
        </tpls>
      </m>
      <m>
        <tpls c="5">
          <tpl fld="1" item="0"/>
          <tpl fld="2" item="27"/>
          <tpl fld="3" item="8"/>
          <tpl hier="71" item="0"/>
          <tpl fld="4" item="5"/>
        </tpls>
      </m>
      <m>
        <tpls c="4">
          <tpl fld="1" item="0"/>
          <tpl fld="2" item="27"/>
          <tpl hier="71" item="0"/>
          <tpl fld="4" item="5"/>
        </tpls>
      </m>
      <m>
        <tpls c="5">
          <tpl fld="1" item="0"/>
          <tpl fld="2" item="28"/>
          <tpl fld="3" item="3"/>
          <tpl hier="71" item="0"/>
          <tpl fld="4" item="5"/>
        </tpls>
      </m>
      <m>
        <tpls c="5">
          <tpl fld="1" item="0"/>
          <tpl fld="2" item="28"/>
          <tpl fld="3" item="7"/>
          <tpl hier="71" item="0"/>
          <tpl fld="4" item="5"/>
        </tpls>
      </m>
      <m>
        <tpls c="5">
          <tpl fld="1" item="0"/>
          <tpl fld="2" item="28"/>
          <tpl fld="3" item="11"/>
          <tpl hier="71" item="0"/>
          <tpl fld="4" item="5"/>
        </tpls>
      </m>
      <m>
        <tpls c="5">
          <tpl fld="1" item="0"/>
          <tpl fld="2" item="29"/>
          <tpl fld="3" item="2"/>
          <tpl hier="71" item="0"/>
          <tpl fld="4" item="5"/>
        </tpls>
      </m>
      <m>
        <tpls c="5">
          <tpl fld="1" item="0"/>
          <tpl fld="2" item="29"/>
          <tpl fld="3" item="6"/>
          <tpl hier="71" item="0"/>
          <tpl fld="4" item="5"/>
        </tpls>
      </m>
      <m>
        <tpls c="5">
          <tpl fld="1" item="0"/>
          <tpl fld="2" item="29"/>
          <tpl fld="3" item="10"/>
          <tpl hier="71" item="0"/>
          <tpl fld="4" item="5"/>
        </tpls>
      </m>
      <m>
        <tpls c="5">
          <tpl fld="1" item="0"/>
          <tpl fld="2" item="30"/>
          <tpl fld="3" item="1"/>
          <tpl hier="71" item="0"/>
          <tpl fld="4" item="5"/>
        </tpls>
      </m>
      <m>
        <tpls c="5">
          <tpl fld="1" item="0"/>
          <tpl fld="2" item="30"/>
          <tpl fld="3" item="5"/>
          <tpl hier="71" item="0"/>
          <tpl fld="4" item="5"/>
        </tpls>
      </m>
      <m>
        <tpls c="5">
          <tpl fld="1" item="0"/>
          <tpl fld="2" item="30"/>
          <tpl fld="3" item="9"/>
          <tpl hier="71" item="0"/>
          <tpl fld="4" item="5"/>
        </tpls>
      </m>
      <n v="24253.250000000047" in="0">
        <tpls c="4">
          <tpl fld="1" item="0"/>
          <tpl hier="59" item="4294967295"/>
          <tpl hier="71" item="0"/>
          <tpl fld="4" item="5"/>
        </tpls>
      </n>
      <m>
        <tpls c="5">
          <tpl fld="1" item="0"/>
          <tpl fld="2" item="0"/>
          <tpl fld="3" item="3"/>
          <tpl hier="71" item="0"/>
          <tpl fld="4" item="6"/>
        </tpls>
      </m>
      <m>
        <tpls c="5">
          <tpl fld="1" item="0"/>
          <tpl fld="2" item="0"/>
          <tpl fld="3" item="7"/>
          <tpl hier="71" item="0"/>
          <tpl fld="4" item="6"/>
        </tpls>
      </m>
      <m>
        <tpls c="5">
          <tpl fld="1" item="0"/>
          <tpl fld="2" item="0"/>
          <tpl fld="3" item="11"/>
          <tpl hier="71" item="0"/>
          <tpl fld="4" item="6"/>
        </tpls>
      </m>
      <m>
        <tpls c="5">
          <tpl fld="1" item="0"/>
          <tpl fld="2" item="1"/>
          <tpl fld="3" item="2"/>
          <tpl hier="71" item="0"/>
          <tpl fld="4" item="6"/>
        </tpls>
      </m>
      <m>
        <tpls c="5">
          <tpl fld="1" item="0"/>
          <tpl fld="2" item="1"/>
          <tpl fld="3" item="6"/>
          <tpl hier="71" item="0"/>
          <tpl fld="4" item="6"/>
        </tpls>
      </m>
      <m>
        <tpls c="5">
          <tpl fld="1" item="0"/>
          <tpl fld="2" item="1"/>
          <tpl fld="3" item="10"/>
          <tpl hier="71" item="0"/>
          <tpl fld="4" item="6"/>
        </tpls>
      </m>
      <m>
        <tpls c="5">
          <tpl fld="1" item="0"/>
          <tpl fld="2" item="2"/>
          <tpl fld="3" item="1"/>
          <tpl hier="71" item="0"/>
          <tpl fld="4" item="6"/>
        </tpls>
      </m>
      <m>
        <tpls c="5">
          <tpl fld="1" item="0"/>
          <tpl fld="2" item="2"/>
          <tpl fld="3" item="5"/>
          <tpl hier="71" item="0"/>
          <tpl fld="4" item="6"/>
        </tpls>
      </m>
      <m>
        <tpls c="5">
          <tpl fld="1" item="0"/>
          <tpl fld="2" item="2"/>
          <tpl fld="3" item="9"/>
          <tpl hier="71" item="0"/>
          <tpl fld="4" item="6"/>
        </tpls>
      </m>
      <m>
        <tpls c="5">
          <tpl fld="1" item="0"/>
          <tpl fld="2" item="3"/>
          <tpl fld="3" item="0"/>
          <tpl hier="71" item="0"/>
          <tpl fld="4" item="6"/>
        </tpls>
      </m>
      <n v="1240000" in="0">
        <tpls c="5">
          <tpl fld="1" item="0"/>
          <tpl fld="2" item="3"/>
          <tpl fld="3" item="4"/>
          <tpl hier="71" item="0"/>
          <tpl fld="4" item="6"/>
        </tpls>
      </n>
      <n v="1240000" in="0">
        <tpls c="5">
          <tpl fld="1" item="0"/>
          <tpl fld="2" item="3"/>
          <tpl fld="3" item="8"/>
          <tpl hier="71" item="0"/>
          <tpl fld="4" item="6"/>
        </tpls>
      </n>
      <n v="11160000" in="0">
        <tpls c="4">
          <tpl fld="1" item="0"/>
          <tpl fld="2" item="3"/>
          <tpl hier="71" item="0"/>
          <tpl fld="4" item="6"/>
        </tpls>
      </n>
      <n v="1240000" in="0">
        <tpls c="5">
          <tpl fld="1" item="0"/>
          <tpl fld="2" item="4"/>
          <tpl fld="3" item="3"/>
          <tpl hier="71" item="0"/>
          <tpl fld="4" item="6"/>
        </tpls>
      </n>
      <n v="1240000" in="0">
        <tpls c="5">
          <tpl fld="1" item="0"/>
          <tpl fld="2" item="4"/>
          <tpl fld="3" item="7"/>
          <tpl hier="71" item="0"/>
          <tpl fld="4" item="6"/>
        </tpls>
      </n>
      <n v="1240000" in="0">
        <tpls c="5">
          <tpl fld="1" item="0"/>
          <tpl fld="2" item="4"/>
          <tpl fld="3" item="11"/>
          <tpl hier="71" item="0"/>
          <tpl fld="4" item="6"/>
        </tpls>
      </n>
      <n v="1240000" in="0">
        <tpls c="5">
          <tpl fld="1" item="0"/>
          <tpl fld="2" item="5"/>
          <tpl fld="3" item="2"/>
          <tpl hier="71" item="0"/>
          <tpl fld="4" item="6"/>
        </tpls>
      </n>
      <n v="1240000" in="0">
        <tpls c="5">
          <tpl fld="1" item="0"/>
          <tpl fld="2" item="5"/>
          <tpl fld="3" item="6"/>
          <tpl hier="71" item="0"/>
          <tpl fld="4" item="6"/>
        </tpls>
      </n>
      <n v="1240000" in="0">
        <tpls c="5">
          <tpl fld="1" item="0"/>
          <tpl fld="2" item="5"/>
          <tpl fld="3" item="10"/>
          <tpl hier="71" item="0"/>
          <tpl fld="4" item="6"/>
        </tpls>
      </n>
      <n v="1240000" in="0">
        <tpls c="5">
          <tpl fld="1" item="0"/>
          <tpl fld="2" item="6"/>
          <tpl fld="3" item="1"/>
          <tpl hier="71" item="0"/>
          <tpl fld="4" item="6"/>
        </tpls>
      </n>
      <n v="1240000" in="0">
        <tpls c="5">
          <tpl fld="1" item="0"/>
          <tpl fld="2" item="6"/>
          <tpl fld="3" item="5"/>
          <tpl hier="71" item="0"/>
          <tpl fld="4" item="6"/>
        </tpls>
      </n>
      <n v="1240000" in="0">
        <tpls c="5">
          <tpl fld="1" item="0"/>
          <tpl fld="2" item="6"/>
          <tpl fld="3" item="9"/>
          <tpl hier="71" item="0"/>
          <tpl fld="4" item="6"/>
        </tpls>
      </n>
      <n v="1240000" in="0">
        <tpls c="5">
          <tpl fld="1" item="0"/>
          <tpl fld="2" item="7"/>
          <tpl fld="3" item="0"/>
          <tpl hier="71" item="0"/>
          <tpl fld="4" item="6"/>
        </tpls>
      </n>
      <n v="1240000" in="0">
        <tpls c="5">
          <tpl fld="1" item="0"/>
          <tpl fld="2" item="7"/>
          <tpl fld="3" item="4"/>
          <tpl hier="71" item="0"/>
          <tpl fld="4" item="6"/>
        </tpls>
      </n>
      <n v="1240000" in="0">
        <tpls c="5">
          <tpl fld="1" item="0"/>
          <tpl fld="2" item="7"/>
          <tpl fld="3" item="8"/>
          <tpl hier="71" item="0"/>
          <tpl fld="4" item="6"/>
        </tpls>
      </n>
      <n v="14880000" in="0">
        <tpls c="4">
          <tpl fld="1" item="0"/>
          <tpl fld="2" item="7"/>
          <tpl hier="71" item="0"/>
          <tpl fld="4" item="6"/>
        </tpls>
      </n>
      <n v="1240000" in="0">
        <tpls c="5">
          <tpl fld="1" item="0"/>
          <tpl fld="2" item="8"/>
          <tpl fld="3" item="3"/>
          <tpl hier="71" item="0"/>
          <tpl fld="4" item="6"/>
        </tpls>
      </n>
      <n v="1240000" in="0">
        <tpls c="5">
          <tpl fld="1" item="0"/>
          <tpl fld="2" item="8"/>
          <tpl fld="3" item="7"/>
          <tpl hier="71" item="0"/>
          <tpl fld="4" item="6"/>
        </tpls>
      </n>
      <n v="1240000" in="0">
        <tpls c="5">
          <tpl fld="1" item="0"/>
          <tpl fld="2" item="8"/>
          <tpl fld="3" item="11"/>
          <tpl hier="71" item="0"/>
          <tpl fld="4" item="6"/>
        </tpls>
      </n>
      <n v="1240000" in="0">
        <tpls c="5">
          <tpl fld="1" item="0"/>
          <tpl fld="2" item="9"/>
          <tpl fld="3" item="2"/>
          <tpl hier="71" item="0"/>
          <tpl fld="4" item="6"/>
        </tpls>
      </n>
      <n v="1240000" in="0">
        <tpls c="5">
          <tpl fld="1" item="0"/>
          <tpl fld="2" item="9"/>
          <tpl fld="3" item="6"/>
          <tpl hier="71" item="0"/>
          <tpl fld="4" item="6"/>
        </tpls>
      </n>
      <n v="1240000" in="0">
        <tpls c="5">
          <tpl fld="1" item="0"/>
          <tpl fld="2" item="9"/>
          <tpl fld="3" item="10"/>
          <tpl hier="71" item="0"/>
          <tpl fld="4" item="6"/>
        </tpls>
      </n>
      <n v="1240000" in="0">
        <tpls c="5">
          <tpl fld="1" item="0"/>
          <tpl fld="2" item="10"/>
          <tpl fld="3" item="1"/>
          <tpl hier="71" item="0"/>
          <tpl fld="4" item="6"/>
        </tpls>
      </n>
      <n v="1240000" in="0">
        <tpls c="5">
          <tpl fld="1" item="0"/>
          <tpl fld="2" item="10"/>
          <tpl fld="3" item="5"/>
          <tpl hier="71" item="0"/>
          <tpl fld="4" item="6"/>
        </tpls>
      </n>
      <n v="1240000" in="0">
        <tpls c="5">
          <tpl fld="1" item="0"/>
          <tpl fld="2" item="10"/>
          <tpl fld="3" item="9"/>
          <tpl hier="71" item="0"/>
          <tpl fld="4" item="6"/>
        </tpls>
      </n>
      <n v="1240000" in="0">
        <tpls c="5">
          <tpl fld="1" item="0"/>
          <tpl fld="2" item="11"/>
          <tpl fld="3" item="0"/>
          <tpl hier="71" item="0"/>
          <tpl fld="4" item="6"/>
        </tpls>
      </n>
      <n v="1240000" in="0">
        <tpls c="5">
          <tpl fld="1" item="0"/>
          <tpl fld="2" item="11"/>
          <tpl fld="3" item="4"/>
          <tpl hier="71" item="0"/>
          <tpl fld="4" item="6"/>
        </tpls>
      </n>
      <n v="1240000" in="0">
        <tpls c="5">
          <tpl fld="1" item="0"/>
          <tpl fld="2" item="11"/>
          <tpl fld="3" item="8"/>
          <tpl hier="71" item="0"/>
          <tpl fld="4" item="6"/>
        </tpls>
      </n>
      <n v="14880000" in="0">
        <tpls c="4">
          <tpl fld="1" item="0"/>
          <tpl fld="2" item="11"/>
          <tpl hier="71" item="0"/>
          <tpl fld="4" item="6"/>
        </tpls>
      </n>
      <n v="1240000" in="0">
        <tpls c="5">
          <tpl fld="1" item="0"/>
          <tpl fld="2" item="12"/>
          <tpl fld="3" item="3"/>
          <tpl hier="71" item="0"/>
          <tpl fld="4" item="6"/>
        </tpls>
      </n>
      <n v="1240000" in="0">
        <tpls c="5">
          <tpl fld="1" item="0"/>
          <tpl fld="2" item="12"/>
          <tpl fld="3" item="7"/>
          <tpl hier="71" item="0"/>
          <tpl fld="4" item="6"/>
        </tpls>
      </n>
      <n v="1240000" in="0">
        <tpls c="5">
          <tpl fld="1" item="0"/>
          <tpl fld="2" item="12"/>
          <tpl fld="3" item="11"/>
          <tpl hier="71" item="0"/>
          <tpl fld="4" item="6"/>
        </tpls>
      </n>
      <m>
        <tpls c="5">
          <tpl fld="1" item="0"/>
          <tpl fld="2" item="13"/>
          <tpl fld="3" item="2"/>
          <tpl hier="71" item="0"/>
          <tpl fld="4" item="6"/>
        </tpls>
      </m>
      <m>
        <tpls c="5">
          <tpl fld="1" item="0"/>
          <tpl fld="2" item="13"/>
          <tpl fld="3" item="6"/>
          <tpl hier="71" item="0"/>
          <tpl fld="4" item="6"/>
        </tpls>
      </m>
      <m>
        <tpls c="5">
          <tpl fld="1" item="0"/>
          <tpl fld="2" item="13"/>
          <tpl fld="3" item="10"/>
          <tpl hier="71" item="0"/>
          <tpl fld="4" item="6"/>
        </tpls>
      </m>
      <m>
        <tpls c="5">
          <tpl fld="1" item="0"/>
          <tpl fld="2" item="14"/>
          <tpl fld="3" item="1"/>
          <tpl hier="71" item="0"/>
          <tpl fld="4" item="6"/>
        </tpls>
      </m>
      <m>
        <tpls c="5">
          <tpl fld="1" item="0"/>
          <tpl fld="2" item="14"/>
          <tpl fld="3" item="5"/>
          <tpl hier="71" item="0"/>
          <tpl fld="4" item="6"/>
        </tpls>
      </m>
      <m>
        <tpls c="5">
          <tpl fld="1" item="0"/>
          <tpl fld="2" item="14"/>
          <tpl fld="3" item="9"/>
          <tpl hier="71" item="0"/>
          <tpl fld="4" item="6"/>
        </tpls>
      </m>
      <m>
        <tpls c="5">
          <tpl fld="1" item="0"/>
          <tpl fld="2" item="15"/>
          <tpl fld="3" item="1"/>
          <tpl hier="71" item="0"/>
          <tpl fld="4" item="6"/>
        </tpls>
      </m>
      <m>
        <tpls c="5">
          <tpl fld="1" item="0"/>
          <tpl fld="2" item="15"/>
          <tpl fld="3" item="6"/>
          <tpl hier="71" item="0"/>
          <tpl fld="4" item="6"/>
        </tpls>
      </m>
      <m>
        <tpls c="4">
          <tpl fld="1" item="0"/>
          <tpl fld="2" item="15"/>
          <tpl hier="71" item="0"/>
          <tpl fld="4" item="6"/>
        </tpls>
      </m>
      <m>
        <tpls c="5">
          <tpl fld="1" item="0"/>
          <tpl fld="2" item="16"/>
          <tpl fld="3" item="4"/>
          <tpl hier="71" item="0"/>
          <tpl fld="4" item="6"/>
        </tpls>
      </m>
      <m>
        <tpls c="5">
          <tpl fld="1" item="0"/>
          <tpl fld="2" item="16"/>
          <tpl fld="3" item="9"/>
          <tpl hier="71" item="0"/>
          <tpl fld="4" item="6"/>
        </tpls>
      </m>
      <m>
        <tpls c="5">
          <tpl fld="1" item="0"/>
          <tpl fld="2" item="17"/>
          <tpl fld="3" item="2"/>
          <tpl hier="71" item="0"/>
          <tpl fld="4" item="6"/>
        </tpls>
      </m>
      <m>
        <tpls c="5">
          <tpl fld="1" item="0"/>
          <tpl fld="2" item="17"/>
          <tpl fld="3" item="7"/>
          <tpl hier="71" item="0"/>
          <tpl fld="4" item="6"/>
        </tpls>
      </m>
      <m>
        <tpls c="4">
          <tpl fld="1" item="0"/>
          <tpl fld="2" item="17"/>
          <tpl hier="71" item="0"/>
          <tpl fld="4" item="6"/>
        </tpls>
      </m>
      <m>
        <tpls c="5">
          <tpl fld="1" item="0"/>
          <tpl fld="2" item="18"/>
          <tpl fld="3" item="5"/>
          <tpl hier="71" item="0"/>
          <tpl fld="4" item="6"/>
        </tpls>
      </m>
      <m>
        <tpls c="5">
          <tpl fld="1" item="0"/>
          <tpl fld="2" item="18"/>
          <tpl fld="3" item="10"/>
          <tpl hier="71" item="0"/>
          <tpl fld="4" item="6"/>
        </tpls>
      </m>
      <m>
        <tpls c="5">
          <tpl fld="1" item="0"/>
          <tpl fld="2" item="19"/>
          <tpl fld="3" item="2"/>
          <tpl hier="71" item="0"/>
          <tpl fld="4" item="6"/>
        </tpls>
      </m>
      <m>
        <tpls c="5">
          <tpl fld="1" item="0"/>
          <tpl fld="2" item="19"/>
          <tpl fld="3" item="8"/>
          <tpl hier="71" item="0"/>
          <tpl fld="4" item="6"/>
        </tpls>
      </m>
      <m>
        <tpls c="5">
          <tpl fld="1" item="0"/>
          <tpl fld="2" item="20"/>
          <tpl fld="3" item="0"/>
          <tpl hier="71" item="0"/>
          <tpl fld="4" item="6"/>
        </tpls>
      </m>
      <m>
        <tpls c="5">
          <tpl fld="1" item="0"/>
          <tpl fld="2" item="20"/>
          <tpl fld="3" item="5"/>
          <tpl hier="71" item="0"/>
          <tpl fld="4" item="6"/>
        </tpls>
      </m>
      <m>
        <tpls c="5">
          <tpl fld="1" item="0"/>
          <tpl fld="2" item="20"/>
          <tpl fld="3" item="11"/>
          <tpl hier="71" item="0"/>
          <tpl fld="4" item="6"/>
        </tpls>
      </m>
      <m>
        <tpls c="5">
          <tpl fld="1" item="0"/>
          <tpl fld="2" item="21"/>
          <tpl fld="3" item="3"/>
          <tpl hier="71" item="0"/>
          <tpl fld="4" item="6"/>
        </tpls>
      </m>
      <m>
        <tpls c="5">
          <tpl fld="1" item="0"/>
          <tpl fld="2" item="21"/>
          <tpl fld="3" item="8"/>
          <tpl hier="71" item="0"/>
          <tpl fld="4" item="6"/>
        </tpls>
      </m>
      <m>
        <tpls c="5">
          <tpl fld="1" item="0"/>
          <tpl fld="2" item="22"/>
          <tpl fld="3" item="1"/>
          <tpl hier="71" item="0"/>
          <tpl fld="4" item="6"/>
        </tpls>
      </m>
      <m>
        <tpls c="5">
          <tpl fld="1" item="0"/>
          <tpl fld="2" item="22"/>
          <tpl fld="3" item="6"/>
          <tpl hier="71" item="0"/>
          <tpl fld="4" item="6"/>
        </tpls>
      </m>
      <m>
        <tpls c="5">
          <tpl fld="1" item="0"/>
          <tpl fld="2" item="22"/>
          <tpl fld="3" item="11"/>
          <tpl hier="71" item="0"/>
          <tpl fld="4" item="6"/>
        </tpls>
      </m>
      <m>
        <tpls c="5">
          <tpl fld="1" item="0"/>
          <tpl fld="2" item="23"/>
          <tpl fld="3" item="4"/>
          <tpl hier="71" item="0"/>
          <tpl fld="4" item="6"/>
        </tpls>
      </m>
      <m>
        <tpls c="5">
          <tpl fld="1" item="0"/>
          <tpl fld="2" item="23"/>
          <tpl fld="3" item="9"/>
          <tpl hier="71" item="0"/>
          <tpl fld="4" item="6"/>
        </tpls>
      </m>
      <m>
        <tpls c="5">
          <tpl fld="1" item="0"/>
          <tpl fld="2" item="24"/>
          <tpl fld="3" item="1"/>
          <tpl hier="71" item="0"/>
          <tpl fld="4" item="6"/>
        </tpls>
      </m>
      <m>
        <tpls c="5">
          <tpl fld="1" item="0"/>
          <tpl fld="2" item="24"/>
          <tpl fld="3" item="7"/>
          <tpl hier="71" item="0"/>
          <tpl fld="4" item="6"/>
        </tpls>
      </m>
      <m>
        <tpls c="4">
          <tpl fld="1" item="0"/>
          <tpl fld="2" item="24"/>
          <tpl hier="71" item="0"/>
          <tpl fld="4" item="6"/>
        </tpls>
      </m>
      <m>
        <tpls c="5">
          <tpl fld="1" item="0"/>
          <tpl fld="2" item="25"/>
          <tpl fld="3" item="4"/>
          <tpl hier="71" item="0"/>
          <tpl fld="4" item="6"/>
        </tpls>
      </m>
      <m>
        <tpls c="5">
          <tpl fld="1" item="0"/>
          <tpl fld="2" item="25"/>
          <tpl fld="3" item="10"/>
          <tpl hier="71" item="0"/>
          <tpl fld="4" item="6"/>
        </tpls>
      </m>
      <m>
        <tpls c="5">
          <tpl fld="1" item="0"/>
          <tpl fld="2" item="26"/>
          <tpl fld="3" item="2"/>
          <tpl hier="71" item="0"/>
          <tpl fld="4" item="6"/>
        </tpls>
      </m>
      <m>
        <tpls c="5">
          <tpl fld="1" item="0"/>
          <tpl fld="2" item="26"/>
          <tpl fld="3" item="7"/>
          <tpl hier="71" item="0"/>
          <tpl fld="4" item="6"/>
        </tpls>
      </m>
      <m>
        <tpls c="5">
          <tpl fld="1" item="0"/>
          <tpl fld="2" item="27"/>
          <tpl fld="3" item="0"/>
          <tpl hier="71" item="0"/>
          <tpl fld="4" item="6"/>
        </tpls>
      </m>
      <m>
        <tpls c="5">
          <tpl fld="1" item="0"/>
          <tpl fld="2" item="27"/>
          <tpl fld="3" item="5"/>
          <tpl hier="71" item="0"/>
          <tpl fld="4" item="6"/>
        </tpls>
      </m>
      <m>
        <tpls c="5">
          <tpl fld="1" item="0"/>
          <tpl fld="2" item="27"/>
          <tpl fld="3" item="10"/>
          <tpl hier="71" item="0"/>
          <tpl fld="4" item="6"/>
        </tpls>
      </m>
      <m>
        <tpls c="5">
          <tpl fld="1" item="0"/>
          <tpl fld="2" item="28"/>
          <tpl fld="3" item="3"/>
          <tpl hier="71" item="0"/>
          <tpl fld="4" item="6"/>
        </tpls>
      </m>
      <m>
        <tpls c="5">
          <tpl fld="1" item="0"/>
          <tpl fld="2" item="28"/>
          <tpl fld="3" item="8"/>
          <tpl hier="71" item="0"/>
          <tpl fld="4" item="6"/>
        </tpls>
      </m>
      <m>
        <tpls c="5">
          <tpl fld="1" item="0"/>
          <tpl fld="2" item="29"/>
          <tpl fld="3" item="0"/>
          <tpl hier="71" item="0"/>
          <tpl fld="4" item="6"/>
        </tpls>
      </m>
      <m>
        <tpls c="5">
          <tpl fld="1" item="0"/>
          <tpl fld="2" item="29"/>
          <tpl fld="3" item="6"/>
          <tpl hier="71" item="0"/>
          <tpl fld="4" item="6"/>
        </tpls>
      </m>
      <m>
        <tpls c="5">
          <tpl fld="1" item="0"/>
          <tpl fld="2" item="29"/>
          <tpl fld="3" item="11"/>
          <tpl hier="71" item="0"/>
          <tpl fld="4" item="6"/>
        </tpls>
      </m>
      <m>
        <tpls c="5">
          <tpl fld="1" item="0"/>
          <tpl fld="2" item="30"/>
          <tpl fld="3" item="3"/>
          <tpl hier="71" item="0"/>
          <tpl fld="4" item="6"/>
        </tpls>
      </m>
      <m>
        <tpls c="5">
          <tpl fld="1" item="0"/>
          <tpl fld="2" item="30"/>
          <tpl fld="3" item="9"/>
          <tpl hier="71" item="0"/>
          <tpl fld="4" item="6"/>
        </tpls>
      </m>
      <m>
        <tpls c="5">
          <tpl fld="1" item="0"/>
          <tpl fld="2" item="0"/>
          <tpl fld="3" item="0"/>
          <tpl hier="71" item="0"/>
          <tpl fld="4" item="7"/>
        </tpls>
      </m>
      <m>
        <tpls c="5">
          <tpl fld="1" item="0"/>
          <tpl fld="2" item="0"/>
          <tpl fld="3" item="5"/>
          <tpl hier="71" item="0"/>
          <tpl fld="4" item="7"/>
        </tpls>
      </m>
      <m>
        <tpls c="5">
          <tpl fld="1" item="0"/>
          <tpl fld="2" item="0"/>
          <tpl fld="3" item="11"/>
          <tpl hier="71" item="0"/>
          <tpl fld="4" item="7"/>
        </tpls>
      </m>
      <m>
        <tpls c="5">
          <tpl fld="1" item="0"/>
          <tpl fld="2" item="1"/>
          <tpl fld="3" item="3"/>
          <tpl hier="71" item="0"/>
          <tpl fld="4" item="7"/>
        </tpls>
      </m>
      <m>
        <tpls c="5">
          <tpl fld="1" item="0"/>
          <tpl fld="2" item="1"/>
          <tpl fld="3" item="8"/>
          <tpl hier="71" item="0"/>
          <tpl fld="4" item="7"/>
        </tpls>
      </m>
      <m>
        <tpls c="5">
          <tpl fld="1" item="0"/>
          <tpl fld="2" item="2"/>
          <tpl fld="3" item="1"/>
          <tpl hier="71" item="0"/>
          <tpl fld="4" item="7"/>
        </tpls>
      </m>
      <m>
        <tpls c="5">
          <tpl fld="1" item="0"/>
          <tpl fld="2" item="2"/>
          <tpl fld="3" item="7"/>
          <tpl hier="71" item="0"/>
          <tpl fld="4" item="7"/>
        </tpls>
      </m>
      <m>
        <tpls c="5">
          <tpl fld="1" item="0"/>
          <tpl fld="2" item="3"/>
          <tpl fld="3" item="2"/>
          <tpl hier="71" item="0"/>
          <tpl fld="4" item="7"/>
        </tpls>
      </m>
      <n v="130000" in="0">
        <tpls c="5">
          <tpl fld="1" item="0"/>
          <tpl fld="2" item="3"/>
          <tpl fld="3" item="10"/>
          <tpl hier="71" item="0"/>
          <tpl fld="4" item="7"/>
        </tpls>
      </n>
      <n v="130000" in="0">
        <tpls c="5">
          <tpl fld="1" item="0"/>
          <tpl fld="2" item="4"/>
          <tpl fld="3" item="5"/>
          <tpl hier="71" item="0"/>
          <tpl fld="4" item="7"/>
        </tpls>
      </n>
      <n v="130000" in="0">
        <tpls c="5">
          <tpl fld="1" item="0"/>
          <tpl fld="2" item="5"/>
          <tpl fld="3" item="0"/>
          <tpl hier="71" item="0"/>
          <tpl fld="4" item="7"/>
        </tpls>
      </n>
      <m>
        <tpls c="5">
          <tpl fld="1" item="0"/>
          <tpl fld="2" item="5"/>
          <tpl fld="3" item="8"/>
          <tpl hier="71" item="0"/>
          <tpl fld="4" item="7"/>
        </tpls>
      </m>
      <m>
        <tpls c="5">
          <tpl fld="1" item="0"/>
          <tpl fld="2" item="6"/>
          <tpl fld="3" item="3"/>
          <tpl hier="71" item="0"/>
          <tpl fld="4" item="7"/>
        </tpls>
      </m>
      <m>
        <tpls c="5">
          <tpl fld="1" item="0"/>
          <tpl fld="2" item="6"/>
          <tpl fld="3" item="11"/>
          <tpl hier="71" item="0"/>
          <tpl fld="4" item="7"/>
        </tpls>
      </m>
      <m>
        <tpls c="5">
          <tpl fld="1" item="0"/>
          <tpl fld="2" item="7"/>
          <tpl fld="3" item="6"/>
          <tpl hier="71" item="0"/>
          <tpl fld="4" item="7"/>
        </tpls>
      </m>
      <m>
        <tpls c="5">
          <tpl fld="1" item="0"/>
          <tpl fld="2" item="8"/>
          <tpl fld="3" item="1"/>
          <tpl hier="71" item="0"/>
          <tpl fld="4" item="7"/>
        </tpls>
      </m>
      <m>
        <tpls c="5">
          <tpl fld="1" item="0"/>
          <tpl fld="2" item="8"/>
          <tpl fld="3" item="9"/>
          <tpl hier="71" item="0"/>
          <tpl fld="4" item="7"/>
        </tpls>
      </m>
      <m>
        <tpls c="5">
          <tpl fld="1" item="0"/>
          <tpl fld="2" item="9"/>
          <tpl fld="3" item="4"/>
          <tpl hier="71" item="0"/>
          <tpl fld="4" item="7"/>
        </tpls>
      </m>
      <m>
        <tpls c="4">
          <tpl fld="1" item="0"/>
          <tpl fld="2" item="9"/>
          <tpl hier="71" item="0"/>
          <tpl fld="4" item="7"/>
        </tpls>
      </m>
      <m>
        <tpls c="5">
          <tpl fld="1" item="0"/>
          <tpl fld="2" item="10"/>
          <tpl fld="3" item="7"/>
          <tpl hier="71" item="0"/>
          <tpl fld="4" item="7"/>
        </tpls>
      </m>
      <m>
        <tpls c="5">
          <tpl fld="1" item="0"/>
          <tpl fld="2" item="11"/>
          <tpl fld="3" item="2"/>
          <tpl hier="71" item="0"/>
          <tpl fld="4" item="7"/>
        </tpls>
      </m>
      <m>
        <tpls c="5">
          <tpl fld="1" item="0"/>
          <tpl fld="2" item="11"/>
          <tpl fld="3" item="10"/>
          <tpl hier="71" item="0"/>
          <tpl fld="4" item="7"/>
        </tpls>
      </m>
      <m>
        <tpls c="5">
          <tpl fld="1" item="0"/>
          <tpl fld="2" item="12"/>
          <tpl fld="3" item="5"/>
          <tpl hier="71" item="0"/>
          <tpl fld="4" item="7"/>
        </tpls>
      </m>
      <m>
        <tpls c="5">
          <tpl fld="1" item="0"/>
          <tpl fld="2" item="13"/>
          <tpl fld="3" item="8"/>
          <tpl hier="71" item="0"/>
          <tpl fld="4" item="7"/>
        </tpls>
      </m>
      <m>
        <tpls c="5">
          <tpl fld="1" item="0"/>
          <tpl fld="2" item="14"/>
          <tpl fld="3" item="11"/>
          <tpl hier="71" item="0"/>
          <tpl fld="4" item="7"/>
        </tpls>
      </m>
      <m>
        <tpls c="5">
          <tpl fld="1" item="0"/>
          <tpl fld="2" item="16"/>
          <tpl fld="3" item="1"/>
          <tpl hier="71" item="0"/>
          <tpl fld="4" item="7"/>
        </tpls>
      </m>
      <m>
        <tpls c="5">
          <tpl fld="1" item="0"/>
          <tpl fld="2" item="17"/>
          <tpl fld="3" item="4"/>
          <tpl hier="71" item="0"/>
          <tpl fld="4" item="7"/>
        </tpls>
      </m>
      <m>
        <tpls c="5">
          <tpl fld="1" item="0"/>
          <tpl fld="2" item="18"/>
          <tpl fld="3" item="7"/>
          <tpl hier="71" item="0"/>
          <tpl fld="4" item="7"/>
        </tpls>
      </m>
      <m>
        <tpls c="5">
          <tpl fld="1" item="0"/>
          <tpl fld="2" item="19"/>
          <tpl fld="3" item="10"/>
          <tpl hier="71" item="0"/>
          <tpl fld="4" item="7"/>
        </tpls>
      </m>
      <m>
        <tpls c="5">
          <tpl fld="1" item="0"/>
          <tpl fld="2" item="21"/>
          <tpl fld="3" item="0"/>
          <tpl hier="71" item="0"/>
          <tpl fld="4" item="7"/>
        </tpls>
      </m>
      <m>
        <tpls c="5">
          <tpl fld="1" item="0"/>
          <tpl fld="2" item="22"/>
          <tpl fld="3" item="3"/>
          <tpl hier="71" item="0"/>
          <tpl fld="4" item="7"/>
        </tpls>
      </m>
      <m>
        <tpls c="5">
          <tpl fld="1" item="0"/>
          <tpl fld="2" item="23"/>
          <tpl fld="3" item="6"/>
          <tpl hier="71" item="0"/>
          <tpl fld="4" item="7"/>
        </tpls>
      </m>
      <m>
        <tpls c="5">
          <tpl fld="1" item="0"/>
          <tpl fld="2" item="24"/>
          <tpl fld="3" item="9"/>
          <tpl hier="71" item="0"/>
          <tpl fld="4" item="7"/>
        </tpls>
      </m>
      <m>
        <tpls c="4">
          <tpl fld="1" item="0"/>
          <tpl fld="2" item="25"/>
          <tpl hier="71" item="0"/>
          <tpl fld="4" item="7"/>
        </tpls>
      </m>
      <m>
        <tpls c="5">
          <tpl fld="1" item="0"/>
          <tpl fld="2" item="27"/>
          <tpl fld="3" item="2"/>
          <tpl hier="71" item="0"/>
          <tpl fld="4" item="7"/>
        </tpls>
      </m>
      <m>
        <tpls c="5">
          <tpl fld="1" item="0"/>
          <tpl fld="2" item="28"/>
          <tpl fld="3" item="5"/>
          <tpl hier="71" item="0"/>
          <tpl fld="4" item="7"/>
        </tpls>
      </m>
      <m>
        <tpls c="5">
          <tpl fld="1" item="0"/>
          <tpl fld="2" item="29"/>
          <tpl fld="3" item="8"/>
          <tpl hier="71" item="0"/>
          <tpl fld="4" item="7"/>
        </tpls>
      </m>
      <m>
        <tpls c="5">
          <tpl fld="1" item="0"/>
          <tpl fld="2" item="30"/>
          <tpl fld="3" item="11"/>
          <tpl hier="71" item="0"/>
          <tpl fld="4" item="7"/>
        </tpls>
      </m>
      <m>
        <tpls c="5">
          <tpl fld="1" item="0"/>
          <tpl fld="2" item="1"/>
          <tpl fld="3" item="0"/>
          <tpl hier="71" item="0"/>
          <tpl fld="4" item="8"/>
        </tpls>
      </m>
      <m>
        <tpls c="5">
          <tpl fld="1" item="0"/>
          <tpl fld="2" item="2"/>
          <tpl fld="3" item="3"/>
          <tpl hier="71" item="0"/>
          <tpl fld="4" item="8"/>
        </tpls>
      </m>
      <n v="537960" in="0">
        <tpls c="5">
          <tpl fld="1" item="0"/>
          <tpl fld="2" item="3"/>
          <tpl fld="3" item="6"/>
          <tpl hier="71" item="0"/>
          <tpl fld="4" item="8"/>
        </tpls>
      </n>
      <m>
        <tpls c="5">
          <tpl fld="1" item="0"/>
          <tpl fld="2" item="4"/>
          <tpl fld="3" item="9"/>
          <tpl hier="71" item="0"/>
          <tpl fld="4" item="8"/>
        </tpls>
      </m>
      <n v="2700000" in="0">
        <tpls c="4">
          <tpl fld="1" item="0"/>
          <tpl fld="2" item="5"/>
          <tpl hier="71" item="0"/>
          <tpl fld="4" item="8"/>
        </tpls>
      </n>
      <m>
        <tpls c="5">
          <tpl fld="1" item="0"/>
          <tpl fld="2" item="7"/>
          <tpl fld="3" item="2"/>
          <tpl hier="71" item="0"/>
          <tpl fld="4" item="8"/>
        </tpls>
      </m>
      <m>
        <tpls c="5">
          <tpl fld="1" item="0"/>
          <tpl fld="2" item="8"/>
          <tpl fld="3" item="5"/>
          <tpl hier="71" item="0"/>
          <tpl fld="4" item="8"/>
        </tpls>
      </m>
      <m>
        <tpls c="5">
          <tpl fld="1" item="0"/>
          <tpl fld="2" item="9"/>
          <tpl fld="3" item="8"/>
          <tpl hier="71" item="0"/>
          <tpl fld="4" item="8"/>
        </tpls>
      </m>
      <m>
        <tpls c="5">
          <tpl fld="1" item="0"/>
          <tpl fld="2" item="10"/>
          <tpl fld="3" item="11"/>
          <tpl hier="71" item="0"/>
          <tpl fld="4" item="8"/>
        </tpls>
      </m>
      <m>
        <tpls c="5">
          <tpl fld="1" item="0"/>
          <tpl fld="2" item="12"/>
          <tpl fld="3" item="1"/>
          <tpl hier="71" item="0"/>
          <tpl fld="4" item="8"/>
        </tpls>
      </m>
      <m>
        <tpls c="5">
          <tpl fld="1" item="0"/>
          <tpl fld="2" item="13"/>
          <tpl fld="3" item="4"/>
          <tpl hier="71" item="0"/>
          <tpl fld="4" item="8"/>
        </tpls>
      </m>
      <m>
        <tpls c="5">
          <tpl fld="1" item="0"/>
          <tpl fld="2" item="14"/>
          <tpl fld="3" item="7"/>
          <tpl hier="71" item="0"/>
          <tpl fld="4" item="8"/>
        </tpls>
      </m>
      <m>
        <tpls c="5">
          <tpl fld="1" item="0"/>
          <tpl fld="2" item="15"/>
          <tpl fld="3" item="10"/>
          <tpl hier="71" item="0"/>
          <tpl fld="4" item="8"/>
        </tpls>
      </m>
      <m>
        <tpls c="5">
          <tpl fld="1" item="0"/>
          <tpl fld="2" item="17"/>
          <tpl fld="3" item="0"/>
          <tpl hier="71" item="0"/>
          <tpl fld="4" item="8"/>
        </tpls>
      </m>
      <m>
        <tpls c="5">
          <tpl fld="1" item="0"/>
          <tpl fld="2" item="18"/>
          <tpl fld="3" item="5"/>
          <tpl hier="71" item="0"/>
          <tpl fld="4" item="8"/>
        </tpls>
      </m>
      <m>
        <tpls c="5">
          <tpl fld="1" item="0"/>
          <tpl fld="2" item="20"/>
          <tpl fld="3" item="0"/>
          <tpl hier="71" item="0"/>
          <tpl fld="4" item="8"/>
        </tpls>
      </m>
      <m>
        <tpls c="5">
          <tpl fld="1" item="0"/>
          <tpl fld="2" item="21"/>
          <tpl fld="3" item="8"/>
          <tpl hier="71" item="0"/>
          <tpl fld="4" item="8"/>
        </tpls>
      </m>
      <m>
        <tpls c="5">
          <tpl fld="1" item="0"/>
          <tpl fld="2" item="23"/>
          <tpl fld="3" item="4"/>
          <tpl hier="71" item="0"/>
          <tpl fld="4" item="8"/>
        </tpls>
      </m>
      <m>
        <tpls c="4">
          <tpl fld="1" item="0"/>
          <tpl fld="2" item="24"/>
          <tpl hier="71" item="0"/>
          <tpl fld="4" item="8"/>
        </tpls>
      </m>
      <m>
        <tpls c="5">
          <tpl fld="1" item="0"/>
          <tpl fld="2" item="26"/>
          <tpl fld="3" item="7"/>
          <tpl hier="71" item="0"/>
          <tpl fld="4" item="8"/>
        </tpls>
      </m>
      <m>
        <tpls c="5">
          <tpl fld="1" item="0"/>
          <tpl fld="2" item="28"/>
          <tpl fld="3" item="3"/>
          <tpl hier="71" item="0"/>
          <tpl fld="4" item="8"/>
        </tpls>
      </m>
      <m>
        <tpls c="5">
          <tpl fld="1" item="0"/>
          <tpl fld="2" item="29"/>
          <tpl fld="3" item="11"/>
          <tpl hier="71" item="0"/>
          <tpl fld="4" item="8"/>
        </tpls>
      </m>
      <n v="28905.71" in="0">
        <tpls c="5">
          <tpl fld="1" item="0"/>
          <tpl fld="2" item="0"/>
          <tpl fld="3" item="5"/>
          <tpl hier="71" item="0"/>
          <tpl fld="4" item="9"/>
        </tpls>
      </n>
      <n v="22552.01" in="0">
        <tpls c="5">
          <tpl fld="1" item="0"/>
          <tpl fld="2" item="2"/>
          <tpl fld="3" item="1"/>
          <tpl hier="71" item="0"/>
          <tpl fld="4" item="9"/>
        </tpls>
      </n>
      <n v="36403.459999999992" in="0">
        <tpls c="5">
          <tpl fld="1" item="0"/>
          <tpl fld="2" item="3"/>
          <tpl fld="3" item="9"/>
          <tpl hier="71" item="0"/>
          <tpl fld="4" item="9"/>
        </tpls>
      </n>
      <n v="45370.029999999992" in="0">
        <tpls c="5">
          <tpl fld="1" item="0"/>
          <tpl fld="2" item="5"/>
          <tpl fld="3" item="4"/>
          <tpl hier="71" item="0"/>
          <tpl fld="4" item="9"/>
        </tpls>
      </n>
      <n v="49146.459999999992" in="0">
        <tpls c="5">
          <tpl fld="1" item="0"/>
          <tpl fld="2" item="7"/>
          <tpl fld="3" item="0"/>
          <tpl hier="71" item="0"/>
          <tpl fld="4" item="9"/>
        </tpls>
      </n>
      <n v="173464.87" in="0">
        <tpls c="5">
          <tpl fld="1" item="0"/>
          <tpl fld="2" item="8"/>
          <tpl fld="3" item="8"/>
          <tpl hier="71" item="0"/>
          <tpl fld="4" item="9"/>
        </tpls>
      </n>
      <n v="62950.44" in="0">
        <tpls c="5">
          <tpl fld="1" item="0"/>
          <tpl fld="2" item="10"/>
          <tpl fld="3" item="3"/>
          <tpl hier="71" item="0"/>
          <tpl fld="4" item="9"/>
        </tpls>
      </n>
      <n v="1122616.389999999" in="0">
        <tpls c="4">
          <tpl fld="1" item="0"/>
          <tpl fld="2" item="11"/>
          <tpl hier="71" item="0"/>
          <tpl fld="4" item="9"/>
        </tpls>
      </n>
      <n v="33925.300000000003" in="0">
        <tpls c="5">
          <tpl fld="1" item="0"/>
          <tpl fld="2" item="13"/>
          <tpl fld="3" item="7"/>
          <tpl hier="71" item="0"/>
          <tpl fld="4" item="9"/>
        </tpls>
      </n>
      <n v="32535.32" in="0">
        <tpls c="5">
          <tpl fld="1" item="0"/>
          <tpl fld="2" item="15"/>
          <tpl fld="3" item="6"/>
          <tpl hier="71" item="0"/>
          <tpl fld="4" item="9"/>
        </tpls>
      </n>
      <n v="639722.99" in="0">
        <tpls c="4">
          <tpl fld="1" item="0"/>
          <tpl fld="2" item="17"/>
          <tpl hier="71" item="0"/>
          <tpl fld="4" item="9"/>
        </tpls>
      </n>
      <n v="103237.73" in="0">
        <tpls c="5">
          <tpl fld="1" item="0"/>
          <tpl fld="2" item="20"/>
          <tpl fld="3" item="5"/>
          <tpl hier="71" item="0"/>
          <tpl fld="4" item="9"/>
        </tpls>
      </n>
      <m>
        <tpls c="5">
          <tpl fld="1" item="0"/>
          <tpl fld="2" item="25"/>
          <tpl fld="3" item="4"/>
          <tpl hier="71" item="0"/>
          <tpl fld="4" item="9"/>
        </tpls>
      </m>
      <m>
        <tpls c="5">
          <tpl fld="1" item="0"/>
          <tpl fld="2" item="30"/>
          <tpl fld="3" item="3"/>
          <tpl hier="71" item="0"/>
          <tpl fld="4" item="9"/>
        </tpls>
      </m>
      <m>
        <tpls c="5">
          <tpl fld="1" item="0"/>
          <tpl fld="2" item="4"/>
          <tpl fld="3" item="1"/>
          <tpl hier="71" item="0"/>
          <tpl fld="4" item="10"/>
        </tpls>
      </m>
      <m>
        <tpls c="5">
          <tpl fld="1" item="0"/>
          <tpl fld="2" item="9"/>
          <tpl fld="3" item="0"/>
          <tpl hier="71" item="0"/>
          <tpl fld="4" item="10"/>
        </tpls>
      </m>
      <m>
        <tpls c="4">
          <tpl fld="1" item="0"/>
          <tpl fld="2" item="13"/>
          <tpl hier="71" item="0"/>
          <tpl fld="4" item="10"/>
        </tpls>
      </m>
      <m>
        <tpls c="5">
          <tpl fld="1" item="0"/>
          <tpl fld="2" item="18"/>
          <tpl fld="3" item="11"/>
          <tpl hier="71" item="0"/>
          <tpl fld="4" item="10"/>
        </tpls>
      </m>
      <m>
        <tpls c="5">
          <tpl fld="1" item="0"/>
          <tpl fld="2" item="23"/>
          <tpl fld="3" item="10"/>
          <tpl hier="71" item="0"/>
          <tpl fld="4" item="10"/>
        </tpls>
      </m>
      <m>
        <tpls c="5">
          <tpl fld="1" item="0"/>
          <tpl fld="2" item="28"/>
          <tpl fld="3" item="9"/>
          <tpl hier="71" item="0"/>
          <tpl fld="4" item="10"/>
        </tpls>
      </m>
      <n v="15314.600000000002" in="0">
        <tpls c="5">
          <tpl fld="1" item="0"/>
          <tpl fld="2" item="2"/>
          <tpl fld="3" item="7"/>
          <tpl hier="71" item="0"/>
          <tpl fld="4" item="11"/>
        </tpls>
      </n>
      <n v="45827.48000000001" in="0">
        <tpls c="5">
          <tpl fld="1" item="0"/>
          <tpl fld="2" item="10"/>
          <tpl fld="3" item="9"/>
          <tpl hier="71" item="0"/>
          <tpl fld="4" item="11"/>
        </tpls>
      </n>
      <n v="23459.03" in="0">
        <tpls c="5">
          <tpl fld="1" item="0"/>
          <tpl fld="2" item="20"/>
          <tpl fld="3" item="7"/>
          <tpl hier="71" item="0"/>
          <tpl fld="4" item="11"/>
        </tpls>
      </n>
      <n v="1856.77" in="0">
        <tpls c="5">
          <tpl fld="1" item="0"/>
          <tpl fld="2" item="30"/>
          <tpl fld="3" item="5"/>
          <tpl hier="71" item="0"/>
          <tpl fld="4" item="11"/>
        </tpls>
      </n>
      <m>
        <tpls c="5">
          <tpl fld="1" item="0"/>
          <tpl fld="2" item="16"/>
          <tpl fld="3" item="5"/>
          <tpl hier="71" item="0"/>
          <tpl fld="4" item="12"/>
        </tpls>
      </m>
      <n v="10325.960000000001" in="0">
        <tpls c="5">
          <tpl fld="1" item="0"/>
          <tpl fld="2" item="13"/>
          <tpl fld="3" item="10"/>
          <tpl hier="71" item="0"/>
          <tpl fld="4" item="13"/>
        </tpls>
      </n>
      <m>
        <tpls c="5">
          <tpl fld="1" item="0"/>
          <tpl fld="2" item="17"/>
          <tpl fld="3" item="3"/>
          <tpl hier="71" item="0"/>
          <tpl fld="4" item="3"/>
        </tpls>
      </m>
      <m>
        <tpls c="5">
          <tpl fld="1" item="0"/>
          <tpl fld="2" item="17"/>
          <tpl fld="3" item="7"/>
          <tpl hier="71" item="0"/>
          <tpl fld="4" item="3"/>
        </tpls>
      </m>
      <m>
        <tpls c="5">
          <tpl fld="1" item="0"/>
          <tpl fld="2" item="17"/>
          <tpl fld="3" item="11"/>
          <tpl hier="71" item="0"/>
          <tpl fld="4" item="3"/>
        </tpls>
      </m>
      <m>
        <tpls c="5">
          <tpl fld="1" item="0"/>
          <tpl fld="2" item="18"/>
          <tpl fld="3" item="2"/>
          <tpl hier="71" item="0"/>
          <tpl fld="4" item="3"/>
        </tpls>
      </m>
      <m>
        <tpls c="5">
          <tpl fld="1" item="0"/>
          <tpl fld="2" item="18"/>
          <tpl fld="3" item="6"/>
          <tpl hier="71" item="0"/>
          <tpl fld="4" item="3"/>
        </tpls>
      </m>
      <m>
        <tpls c="5">
          <tpl fld="1" item="0"/>
          <tpl fld="2" item="18"/>
          <tpl fld="3" item="10"/>
          <tpl hier="71" item="0"/>
          <tpl fld="4" item="3"/>
        </tpls>
      </m>
      <m>
        <tpls c="5">
          <tpl fld="1" item="0"/>
          <tpl fld="2" item="19"/>
          <tpl fld="3" item="1"/>
          <tpl hier="71" item="0"/>
          <tpl fld="4" item="3"/>
        </tpls>
      </m>
      <m>
        <tpls c="5">
          <tpl fld="1" item="0"/>
          <tpl fld="2" item="19"/>
          <tpl fld="3" item="5"/>
          <tpl hier="71" item="0"/>
          <tpl fld="4" item="3"/>
        </tpls>
      </m>
      <m>
        <tpls c="5">
          <tpl fld="1" item="0"/>
          <tpl fld="2" item="19"/>
          <tpl fld="3" item="9"/>
          <tpl hier="71" item="0"/>
          <tpl fld="4" item="3"/>
        </tpls>
      </m>
      <m>
        <tpls c="5">
          <tpl fld="1" item="0"/>
          <tpl fld="2" item="20"/>
          <tpl fld="3" item="0"/>
          <tpl hier="71" item="0"/>
          <tpl fld="4" item="3"/>
        </tpls>
      </m>
      <m>
        <tpls c="5">
          <tpl fld="1" item="0"/>
          <tpl fld="2" item="20"/>
          <tpl fld="3" item="4"/>
          <tpl hier="71" item="0"/>
          <tpl fld="4" item="3"/>
        </tpls>
      </m>
      <m>
        <tpls c="5">
          <tpl fld="1" item="0"/>
          <tpl fld="2" item="20"/>
          <tpl fld="3" item="8"/>
          <tpl hier="71" item="0"/>
          <tpl fld="4" item="3"/>
        </tpls>
      </m>
      <m>
        <tpls c="4">
          <tpl fld="1" item="0"/>
          <tpl fld="2" item="20"/>
          <tpl hier="71" item="0"/>
          <tpl fld="4" item="3"/>
        </tpls>
      </m>
      <m>
        <tpls c="5">
          <tpl fld="1" item="0"/>
          <tpl fld="2" item="21"/>
          <tpl fld="3" item="3"/>
          <tpl hier="71" item="0"/>
          <tpl fld="4" item="3"/>
        </tpls>
      </m>
      <m>
        <tpls c="5">
          <tpl fld="1" item="0"/>
          <tpl fld="2" item="21"/>
          <tpl fld="3" item="7"/>
          <tpl hier="71" item="0"/>
          <tpl fld="4" item="3"/>
        </tpls>
      </m>
      <m>
        <tpls c="5">
          <tpl fld="1" item="0"/>
          <tpl fld="2" item="21"/>
          <tpl fld="3" item="11"/>
          <tpl hier="71" item="0"/>
          <tpl fld="4" item="3"/>
        </tpls>
      </m>
      <m>
        <tpls c="5">
          <tpl fld="1" item="0"/>
          <tpl fld="2" item="22"/>
          <tpl fld="3" item="2"/>
          <tpl hier="71" item="0"/>
          <tpl fld="4" item="3"/>
        </tpls>
      </m>
      <m>
        <tpls c="5">
          <tpl fld="1" item="0"/>
          <tpl fld="2" item="22"/>
          <tpl fld="3" item="6"/>
          <tpl hier="71" item="0"/>
          <tpl fld="4" item="3"/>
        </tpls>
      </m>
      <m>
        <tpls c="5">
          <tpl fld="1" item="0"/>
          <tpl fld="2" item="22"/>
          <tpl fld="3" item="10"/>
          <tpl hier="71" item="0"/>
          <tpl fld="4" item="3"/>
        </tpls>
      </m>
      <m>
        <tpls c="5">
          <tpl fld="1" item="0"/>
          <tpl fld="2" item="23"/>
          <tpl fld="3" item="1"/>
          <tpl hier="71" item="0"/>
          <tpl fld="4" item="3"/>
        </tpls>
      </m>
      <m>
        <tpls c="5">
          <tpl fld="1" item="0"/>
          <tpl fld="2" item="23"/>
          <tpl fld="3" item="5"/>
          <tpl hier="71" item="0"/>
          <tpl fld="4" item="3"/>
        </tpls>
      </m>
      <m>
        <tpls c="5">
          <tpl fld="1" item="0"/>
          <tpl fld="2" item="23"/>
          <tpl fld="3" item="9"/>
          <tpl hier="71" item="0"/>
          <tpl fld="4" item="3"/>
        </tpls>
      </m>
      <m>
        <tpls c="5">
          <tpl fld="1" item="0"/>
          <tpl fld="2" item="24"/>
          <tpl fld="3" item="0"/>
          <tpl hier="71" item="0"/>
          <tpl fld="4" item="3"/>
        </tpls>
      </m>
      <m>
        <tpls c="5">
          <tpl fld="1" item="0"/>
          <tpl fld="2" item="24"/>
          <tpl fld="3" item="4"/>
          <tpl hier="71" item="0"/>
          <tpl fld="4" item="3"/>
        </tpls>
      </m>
      <m>
        <tpls c="5">
          <tpl fld="1" item="0"/>
          <tpl fld="2" item="24"/>
          <tpl fld="3" item="8"/>
          <tpl hier="71" item="0"/>
          <tpl fld="4" item="3"/>
        </tpls>
      </m>
      <m>
        <tpls c="4">
          <tpl fld="1" item="0"/>
          <tpl fld="2" item="24"/>
          <tpl hier="71" item="0"/>
          <tpl fld="4" item="3"/>
        </tpls>
      </m>
      <m>
        <tpls c="5">
          <tpl fld="1" item="0"/>
          <tpl fld="2" item="25"/>
          <tpl fld="3" item="3"/>
          <tpl hier="71" item="0"/>
          <tpl fld="4" item="3"/>
        </tpls>
      </m>
      <m>
        <tpls c="5">
          <tpl fld="1" item="0"/>
          <tpl fld="2" item="25"/>
          <tpl fld="3" item="7"/>
          <tpl hier="71" item="0"/>
          <tpl fld="4" item="3"/>
        </tpls>
      </m>
      <m>
        <tpls c="5">
          <tpl fld="1" item="0"/>
          <tpl fld="2" item="25"/>
          <tpl fld="3" item="11"/>
          <tpl hier="71" item="0"/>
          <tpl fld="4" item="3"/>
        </tpls>
      </m>
      <m>
        <tpls c="5">
          <tpl fld="1" item="0"/>
          <tpl fld="2" item="26"/>
          <tpl fld="3" item="2"/>
          <tpl hier="71" item="0"/>
          <tpl fld="4" item="3"/>
        </tpls>
      </m>
      <m>
        <tpls c="5">
          <tpl fld="1" item="0"/>
          <tpl fld="2" item="26"/>
          <tpl fld="3" item="6"/>
          <tpl hier="71" item="0"/>
          <tpl fld="4" item="3"/>
        </tpls>
      </m>
      <m>
        <tpls c="5">
          <tpl fld="1" item="0"/>
          <tpl fld="2" item="26"/>
          <tpl fld="3" item="10"/>
          <tpl hier="71" item="0"/>
          <tpl fld="4" item="3"/>
        </tpls>
      </m>
      <m>
        <tpls c="5">
          <tpl fld="1" item="0"/>
          <tpl fld="2" item="27"/>
          <tpl fld="3" item="1"/>
          <tpl hier="71" item="0"/>
          <tpl fld="4" item="3"/>
        </tpls>
      </m>
      <m>
        <tpls c="5">
          <tpl fld="1" item="0"/>
          <tpl fld="2" item="27"/>
          <tpl fld="3" item="5"/>
          <tpl hier="71" item="0"/>
          <tpl fld="4" item="3"/>
        </tpls>
      </m>
      <m>
        <tpls c="5">
          <tpl fld="1" item="0"/>
          <tpl fld="2" item="27"/>
          <tpl fld="3" item="9"/>
          <tpl hier="71" item="0"/>
          <tpl fld="4" item="3"/>
        </tpls>
      </m>
      <m>
        <tpls c="5">
          <tpl fld="1" item="0"/>
          <tpl fld="2" item="28"/>
          <tpl fld="3" item="0"/>
          <tpl hier="71" item="0"/>
          <tpl fld="4" item="3"/>
        </tpls>
      </m>
      <m>
        <tpls c="5">
          <tpl fld="1" item="0"/>
          <tpl fld="2" item="28"/>
          <tpl fld="3" item="4"/>
          <tpl hier="71" item="0"/>
          <tpl fld="4" item="3"/>
        </tpls>
      </m>
      <m>
        <tpls c="5">
          <tpl fld="1" item="0"/>
          <tpl fld="2" item="28"/>
          <tpl fld="3" item="8"/>
          <tpl hier="71" item="0"/>
          <tpl fld="4" item="3"/>
        </tpls>
      </m>
      <m>
        <tpls c="4">
          <tpl fld="1" item="0"/>
          <tpl fld="2" item="28"/>
          <tpl hier="71" item="0"/>
          <tpl fld="4" item="3"/>
        </tpls>
      </m>
      <m>
        <tpls c="5">
          <tpl fld="1" item="0"/>
          <tpl fld="2" item="29"/>
          <tpl fld="3" item="3"/>
          <tpl hier="71" item="0"/>
          <tpl fld="4" item="3"/>
        </tpls>
      </m>
      <m>
        <tpls c="5">
          <tpl fld="1" item="0"/>
          <tpl fld="2" item="29"/>
          <tpl fld="3" item="7"/>
          <tpl hier="71" item="0"/>
          <tpl fld="4" item="3"/>
        </tpls>
      </m>
      <m>
        <tpls c="5">
          <tpl fld="1" item="0"/>
          <tpl fld="2" item="29"/>
          <tpl fld="3" item="11"/>
          <tpl hier="71" item="0"/>
          <tpl fld="4" item="3"/>
        </tpls>
      </m>
      <m>
        <tpls c="5">
          <tpl fld="1" item="0"/>
          <tpl fld="2" item="30"/>
          <tpl fld="3" item="2"/>
          <tpl hier="71" item="0"/>
          <tpl fld="4" item="3"/>
        </tpls>
      </m>
      <m>
        <tpls c="5">
          <tpl fld="1" item="0"/>
          <tpl fld="2" item="30"/>
          <tpl fld="3" item="6"/>
          <tpl hier="71" item="0"/>
          <tpl fld="4" item="3"/>
        </tpls>
      </m>
      <m>
        <tpls c="5">
          <tpl fld="1" item="0"/>
          <tpl fld="2" item="30"/>
          <tpl fld="3" item="10"/>
          <tpl hier="71" item="0"/>
          <tpl fld="4" item="3"/>
        </tpls>
      </m>
      <n v="1546663.38" in="0">
        <tpls c="5">
          <tpl fld="1" item="0"/>
          <tpl fld="2" item="0"/>
          <tpl fld="3" item="0"/>
          <tpl hier="71" item="0"/>
          <tpl fld="4" item="4"/>
        </tpls>
      </n>
      <n v="1521983.96" in="0">
        <tpls c="5">
          <tpl fld="1" item="0"/>
          <tpl fld="2" item="0"/>
          <tpl fld="3" item="4"/>
          <tpl hier="71" item="0"/>
          <tpl fld="4" item="4"/>
        </tpls>
      </n>
      <n v="1729695.26" in="0">
        <tpls c="5">
          <tpl fld="1" item="0"/>
          <tpl fld="2" item="0"/>
          <tpl fld="3" item="8"/>
          <tpl hier="71" item="0"/>
          <tpl fld="4" item="4"/>
        </tpls>
      </n>
      <n v="19290049.469999995" in="0">
        <tpls c="4">
          <tpl fld="1" item="0"/>
          <tpl fld="2" item="0"/>
          <tpl hier="71" item="0"/>
          <tpl fld="4" item="4"/>
        </tpls>
      </n>
      <n v="1823857.97" in="0">
        <tpls c="5">
          <tpl fld="1" item="0"/>
          <tpl fld="2" item="1"/>
          <tpl fld="3" item="3"/>
          <tpl hier="71" item="0"/>
          <tpl fld="4" item="4"/>
        </tpls>
      </n>
      <n v="3664224.89" in="0">
        <tpls c="5">
          <tpl fld="1" item="0"/>
          <tpl fld="2" item="1"/>
          <tpl fld="3" item="7"/>
          <tpl hier="71" item="0"/>
          <tpl fld="4" item="4"/>
        </tpls>
      </n>
      <n v="3577397.14" in="0">
        <tpls c="5">
          <tpl fld="1" item="0"/>
          <tpl fld="2" item="1"/>
          <tpl fld="3" item="11"/>
          <tpl hier="71" item="0"/>
          <tpl fld="4" item="4"/>
        </tpls>
      </n>
      <n v="6445192.6600000011" in="0">
        <tpls c="5">
          <tpl fld="1" item="0"/>
          <tpl fld="2" item="2"/>
          <tpl fld="3" item="2"/>
          <tpl hier="71" item="0"/>
          <tpl fld="4" item="4"/>
        </tpls>
      </n>
      <n v="6349934.2000000002" in="0">
        <tpls c="5">
          <tpl fld="1" item="0"/>
          <tpl fld="2" item="2"/>
          <tpl fld="3" item="6"/>
          <tpl hier="71" item="0"/>
          <tpl fld="4" item="4"/>
        </tpls>
      </n>
      <n v="6491076.7999999998" in="0">
        <tpls c="5">
          <tpl fld="1" item="0"/>
          <tpl fld="2" item="2"/>
          <tpl fld="3" item="10"/>
          <tpl hier="71" item="0"/>
          <tpl fld="4" item="4"/>
        </tpls>
      </n>
      <n v="6787021.7400000002" in="0">
        <tpls c="5">
          <tpl fld="1" item="0"/>
          <tpl fld="2" item="3"/>
          <tpl fld="3" item="1"/>
          <tpl hier="71" item="0"/>
          <tpl fld="4" item="4"/>
        </tpls>
      </n>
      <n v="7314932.6599999992" in="0">
        <tpls c="5">
          <tpl fld="1" item="0"/>
          <tpl fld="2" item="3"/>
          <tpl fld="3" item="5"/>
          <tpl hier="71" item="0"/>
          <tpl fld="4" item="4"/>
        </tpls>
      </n>
      <n v="8569110.6599999964" in="0">
        <tpls c="5">
          <tpl fld="1" item="0"/>
          <tpl fld="2" item="3"/>
          <tpl fld="3" item="9"/>
          <tpl hier="71" item="0"/>
          <tpl fld="4" item="4"/>
        </tpls>
      </n>
      <n v="8835191.6699999999" in="0">
        <tpls c="5">
          <tpl fld="1" item="0"/>
          <tpl fld="2" item="4"/>
          <tpl fld="3" item="0"/>
          <tpl hier="71" item="0"/>
          <tpl fld="4" item="4"/>
        </tpls>
      </n>
      <n v="9151430.1700000018" in="0">
        <tpls c="5">
          <tpl fld="1" item="0"/>
          <tpl fld="2" item="4"/>
          <tpl fld="3" item="4"/>
          <tpl hier="71" item="0"/>
          <tpl fld="4" item="4"/>
        </tpls>
      </n>
      <n v="9163445.0100000016" in="0">
        <tpls c="5">
          <tpl fld="1" item="0"/>
          <tpl fld="2" item="4"/>
          <tpl fld="3" item="8"/>
          <tpl hier="71" item="0"/>
          <tpl fld="4" item="4"/>
        </tpls>
      </n>
      <n v="109111909.35999994" in="0">
        <tpls c="4">
          <tpl fld="1" item="0"/>
          <tpl fld="2" item="4"/>
          <tpl hier="71" item="0"/>
          <tpl fld="4" item="4"/>
        </tpls>
      </n>
      <n v="8909771.5999999996" in="0">
        <tpls c="5">
          <tpl fld="1" item="0"/>
          <tpl fld="2" item="5"/>
          <tpl fld="3" item="3"/>
          <tpl hier="71" item="0"/>
          <tpl fld="4" item="4"/>
        </tpls>
      </n>
      <n v="9230982.3100000005" in="0">
        <tpls c="5">
          <tpl fld="1" item="0"/>
          <tpl fld="2" item="5"/>
          <tpl fld="3" item="7"/>
          <tpl hier="71" item="0"/>
          <tpl fld="4" item="4"/>
        </tpls>
      </n>
      <n v="9487470.2699999996" in="0">
        <tpls c="5">
          <tpl fld="1" item="0"/>
          <tpl fld="2" item="5"/>
          <tpl fld="3" item="11"/>
          <tpl hier="71" item="0"/>
          <tpl fld="4" item="4"/>
        </tpls>
      </n>
      <n v="9655352.7299999986" in="0">
        <tpls c="5">
          <tpl fld="1" item="0"/>
          <tpl fld="2" item="6"/>
          <tpl fld="3" item="2"/>
          <tpl hier="71" item="0"/>
          <tpl fld="4" item="4"/>
        </tpls>
      </n>
      <n v="9872730.5700000003" in="0">
        <tpls c="5">
          <tpl fld="1" item="0"/>
          <tpl fld="2" item="6"/>
          <tpl fld="3" item="6"/>
          <tpl hier="71" item="0"/>
          <tpl fld="4" item="4"/>
        </tpls>
      </n>
      <n v="9696319.6899999958" in="0">
        <tpls c="5">
          <tpl fld="1" item="0"/>
          <tpl fld="2" item="6"/>
          <tpl fld="3" item="10"/>
          <tpl hier="71" item="0"/>
          <tpl fld="4" item="4"/>
        </tpls>
      </n>
      <n v="9542551.5199999958" in="0">
        <tpls c="5">
          <tpl fld="1" item="0"/>
          <tpl fld="2" item="7"/>
          <tpl fld="3" item="1"/>
          <tpl hier="71" item="0"/>
          <tpl fld="4" item="4"/>
        </tpls>
      </n>
      <n v="10476696.220000001" in="0">
        <tpls c="5">
          <tpl fld="1" item="0"/>
          <tpl fld="2" item="7"/>
          <tpl fld="3" item="5"/>
          <tpl hier="71" item="0"/>
          <tpl fld="4" item="4"/>
        </tpls>
      </n>
      <n v="10259482.670000002" in="0">
        <tpls c="5">
          <tpl fld="1" item="0"/>
          <tpl fld="2" item="7"/>
          <tpl fld="3" item="9"/>
          <tpl hier="71" item="0"/>
          <tpl fld="4" item="4"/>
        </tpls>
      </n>
      <n v="10115319.899999999" in="0">
        <tpls c="5">
          <tpl fld="1" item="0"/>
          <tpl fld="2" item="8"/>
          <tpl fld="3" item="0"/>
          <tpl hier="71" item="0"/>
          <tpl fld="4" item="4"/>
        </tpls>
      </n>
      <n v="10078054.15" in="0">
        <tpls c="5">
          <tpl fld="1" item="0"/>
          <tpl fld="2" item="8"/>
          <tpl fld="3" item="4"/>
          <tpl hier="71" item="0"/>
          <tpl fld="4" item="4"/>
        </tpls>
      </n>
      <n v="9949063.2599999998" in="0">
        <tpls c="5">
          <tpl fld="1" item="0"/>
          <tpl fld="2" item="8"/>
          <tpl fld="3" item="8"/>
          <tpl hier="71" item="0"/>
          <tpl fld="4" item="4"/>
        </tpls>
      </n>
      <n v="120138443.73999991" in="0">
        <tpls c="4">
          <tpl fld="1" item="0"/>
          <tpl fld="2" item="8"/>
          <tpl hier="71" item="0"/>
          <tpl fld="4" item="4"/>
        </tpls>
      </n>
      <n v="9394466.6000000034" in="0">
        <tpls c="5">
          <tpl fld="1" item="0"/>
          <tpl fld="2" item="9"/>
          <tpl fld="3" item="3"/>
          <tpl hier="71" item="0"/>
          <tpl fld="4" item="4"/>
        </tpls>
      </n>
      <n v="9123578.0200000014" in="0">
        <tpls c="5">
          <tpl fld="1" item="0"/>
          <tpl fld="2" item="9"/>
          <tpl fld="3" item="7"/>
          <tpl hier="71" item="0"/>
          <tpl fld="4" item="4"/>
        </tpls>
      </n>
      <n v="8791704.120000001" in="0">
        <tpls c="5">
          <tpl fld="1" item="0"/>
          <tpl fld="2" item="9"/>
          <tpl fld="3" item="11"/>
          <tpl hier="71" item="0"/>
          <tpl fld="4" item="4"/>
        </tpls>
      </n>
      <n v="8581675.3899999987" in="0">
        <tpls c="5">
          <tpl fld="1" item="0"/>
          <tpl fld="2" item="10"/>
          <tpl fld="3" item="2"/>
          <tpl hier="71" item="0"/>
          <tpl fld="4" item="4"/>
        </tpls>
      </n>
      <n v="8324951.4600000009" in="0">
        <tpls c="5">
          <tpl fld="1" item="0"/>
          <tpl fld="2" item="10"/>
          <tpl fld="3" item="6"/>
          <tpl hier="71" item="0"/>
          <tpl fld="4" item="4"/>
        </tpls>
      </n>
      <n v="8073229.3800000018" in="0">
        <tpls c="5">
          <tpl fld="1" item="0"/>
          <tpl fld="2" item="10"/>
          <tpl fld="3" item="10"/>
          <tpl hier="71" item="0"/>
          <tpl fld="4" item="4"/>
        </tpls>
      </n>
      <n v="7868368.3200000003" in="0">
        <tpls c="5">
          <tpl fld="1" item="0"/>
          <tpl fld="2" item="11"/>
          <tpl fld="3" item="1"/>
          <tpl hier="71" item="0"/>
          <tpl fld="4" item="4"/>
        </tpls>
      </n>
      <n v="7547642.25" in="0">
        <tpls c="5">
          <tpl fld="1" item="0"/>
          <tpl fld="2" item="11"/>
          <tpl fld="3" item="5"/>
          <tpl hier="71" item="0"/>
          <tpl fld="4" item="4"/>
        </tpls>
      </n>
      <n v="7294363.1599999983" in="0">
        <tpls c="5">
          <tpl fld="1" item="0"/>
          <tpl fld="2" item="11"/>
          <tpl fld="3" item="9"/>
          <tpl hier="71" item="0"/>
          <tpl fld="4" item="4"/>
        </tpls>
      </n>
      <n v="7110985.29" in="0">
        <tpls c="5">
          <tpl fld="1" item="0"/>
          <tpl fld="2" item="12"/>
          <tpl fld="3" item="0"/>
          <tpl hier="71" item="0"/>
          <tpl fld="4" item="4"/>
        </tpls>
      </n>
      <n v="6858045.1000000006" in="0">
        <tpls c="5">
          <tpl fld="1" item="0"/>
          <tpl fld="2" item="12"/>
          <tpl fld="3" item="4"/>
          <tpl hier="71" item="0"/>
          <tpl fld="4" item="4"/>
        </tpls>
      </n>
      <n v="6613742.4000000004" in="0">
        <tpls c="5">
          <tpl fld="1" item="0"/>
          <tpl fld="2" item="12"/>
          <tpl fld="3" item="8"/>
          <tpl hier="71" item="0"/>
          <tpl fld="4" item="4"/>
        </tpls>
      </n>
      <n v="81450083.090000033" in="0">
        <tpls c="4">
          <tpl fld="1" item="0"/>
          <tpl fld="2" item="12"/>
          <tpl hier="71" item="0"/>
          <tpl fld="4" item="4"/>
        </tpls>
      </n>
      <n v="6298479.8500000015" in="0">
        <tpls c="5">
          <tpl fld="1" item="0"/>
          <tpl fld="2" item="13"/>
          <tpl fld="3" item="3"/>
          <tpl hier="71" item="0"/>
          <tpl fld="4" item="4"/>
        </tpls>
      </n>
      <n v="6131600.9800000004" in="0">
        <tpls c="5">
          <tpl fld="1" item="0"/>
          <tpl fld="2" item="13"/>
          <tpl fld="3" item="7"/>
          <tpl hier="71" item="0"/>
          <tpl fld="4" item="4"/>
        </tpls>
      </n>
      <n v="5894770.6900000004" in="0">
        <tpls c="5">
          <tpl fld="1" item="0"/>
          <tpl fld="2" item="13"/>
          <tpl fld="3" item="11"/>
          <tpl hier="71" item="0"/>
          <tpl fld="4" item="4"/>
        </tpls>
      </n>
      <n v="5761287.6500000013" in="0">
        <tpls c="5">
          <tpl fld="1" item="0"/>
          <tpl fld="2" item="14"/>
          <tpl fld="3" item="2"/>
          <tpl hier="71" item="0"/>
          <tpl fld="4" item="4"/>
        </tpls>
      </n>
      <n v="5502732.5700000022" in="0">
        <tpls c="5">
          <tpl fld="1" item="0"/>
          <tpl fld="2" item="14"/>
          <tpl fld="3" item="6"/>
          <tpl hier="71" item="0"/>
          <tpl fld="4" item="4"/>
        </tpls>
      </n>
      <n v="5348578.3400000008" in="0">
        <tpls c="5">
          <tpl fld="1" item="0"/>
          <tpl fld="2" item="14"/>
          <tpl fld="3" item="10"/>
          <tpl hier="71" item="0"/>
          <tpl fld="4" item="4"/>
        </tpls>
      </n>
      <n v="5216261.8800000008" in="0">
        <tpls c="5">
          <tpl fld="1" item="0"/>
          <tpl fld="2" item="15"/>
          <tpl fld="3" item="1"/>
          <tpl hier="71" item="0"/>
          <tpl fld="4" item="4"/>
        </tpls>
      </n>
      <n v="5000764.6900000013" in="0">
        <tpls c="5">
          <tpl fld="1" item="0"/>
          <tpl fld="2" item="15"/>
          <tpl fld="3" item="5"/>
          <tpl hier="71" item="0"/>
          <tpl fld="4" item="4"/>
        </tpls>
      </n>
      <n v="4842369.330000001" in="0">
        <tpls c="5">
          <tpl fld="1" item="0"/>
          <tpl fld="2" item="15"/>
          <tpl fld="3" item="9"/>
          <tpl hier="71" item="0"/>
          <tpl fld="4" item="4"/>
        </tpls>
      </n>
      <n v="4713306.2400000012" in="0">
        <tpls c="5">
          <tpl fld="1" item="0"/>
          <tpl fld="2" item="16"/>
          <tpl fld="3" item="0"/>
          <tpl hier="71" item="0"/>
          <tpl fld="4" item="4"/>
        </tpls>
      </n>
      <n v="4560325.1300000008" in="0">
        <tpls c="5">
          <tpl fld="1" item="0"/>
          <tpl fld="2" item="16"/>
          <tpl fld="3" item="4"/>
          <tpl hier="71" item="0"/>
          <tpl fld="4" item="4"/>
        </tpls>
      </n>
      <n v="4343315.040000001" in="0">
        <tpls c="5">
          <tpl fld="1" item="0"/>
          <tpl fld="2" item="16"/>
          <tpl fld="3" item="8"/>
          <tpl hier="71" item="0"/>
          <tpl fld="4" item="4"/>
        </tpls>
      </n>
      <n v="53697044.439999983" in="0">
        <tpls c="4">
          <tpl fld="1" item="0"/>
          <tpl fld="2" item="16"/>
          <tpl hier="71" item="0"/>
          <tpl fld="4" item="4"/>
        </tpls>
      </n>
      <n v="4075706.8499999992" in="0">
        <tpls c="5">
          <tpl fld="1" item="0"/>
          <tpl fld="2" item="17"/>
          <tpl fld="3" item="3"/>
          <tpl hier="71" item="0"/>
          <tpl fld="4" item="4"/>
        </tpls>
      </n>
      <n v="3929279.09" in="0">
        <tpls c="5">
          <tpl fld="1" item="0"/>
          <tpl fld="2" item="17"/>
          <tpl fld="3" item="7"/>
          <tpl hier="71" item="0"/>
          <tpl fld="4" item="4"/>
        </tpls>
      </n>
      <n v="3718784.2100000004" in="0">
        <tpls c="5">
          <tpl fld="1" item="0"/>
          <tpl fld="2" item="17"/>
          <tpl fld="3" item="11"/>
          <tpl hier="71" item="0"/>
          <tpl fld="4" item="4"/>
        </tpls>
      </n>
      <n v="3592511.2199999997" in="0">
        <tpls c="5">
          <tpl fld="1" item="0"/>
          <tpl fld="2" item="18"/>
          <tpl fld="3" item="2"/>
          <tpl hier="71" item="0"/>
          <tpl fld="4" item="4"/>
        </tpls>
      </n>
      <n v="3443411.85" in="0">
        <tpls c="5">
          <tpl fld="1" item="0"/>
          <tpl fld="2" item="18"/>
          <tpl fld="3" item="6"/>
          <tpl hier="71" item="0"/>
          <tpl fld="4" item="4"/>
        </tpls>
      </n>
      <n v="3292433.9" in="0">
        <tpls c="5">
          <tpl fld="1" item="0"/>
          <tpl fld="2" item="18"/>
          <tpl fld="3" item="10"/>
          <tpl hier="71" item="0"/>
          <tpl fld="4" item="4"/>
        </tpls>
      </n>
      <n v="3161663.74" in="0">
        <tpls c="5">
          <tpl fld="1" item="0"/>
          <tpl fld="2" item="19"/>
          <tpl fld="3" item="1"/>
          <tpl hier="71" item="0"/>
          <tpl fld="4" item="4"/>
        </tpls>
      </n>
      <n v="2940885.53" in="0">
        <tpls c="5">
          <tpl fld="1" item="0"/>
          <tpl fld="2" item="19"/>
          <tpl fld="3" item="5"/>
          <tpl hier="71" item="0"/>
          <tpl fld="4" item="4"/>
        </tpls>
      </n>
      <n v="2783753.8699999996" in="0">
        <tpls c="5">
          <tpl fld="1" item="0"/>
          <tpl fld="2" item="19"/>
          <tpl fld="3" item="9"/>
          <tpl hier="71" item="0"/>
          <tpl fld="4" item="4"/>
        </tpls>
      </n>
      <n v="2647614.62" in="0">
        <tpls c="5">
          <tpl fld="1" item="0"/>
          <tpl fld="2" item="20"/>
          <tpl fld="3" item="0"/>
          <tpl hier="71" item="0"/>
          <tpl fld="4" item="4"/>
        </tpls>
      </n>
      <n v="2486828.2399999998" in="0">
        <tpls c="5">
          <tpl fld="1" item="0"/>
          <tpl fld="2" item="20"/>
          <tpl fld="3" item="4"/>
          <tpl hier="71" item="0"/>
          <tpl fld="4" item="4"/>
        </tpls>
      </n>
      <n v="2254148.7199999997" in="0">
        <tpls c="5">
          <tpl fld="1" item="0"/>
          <tpl fld="2" item="20"/>
          <tpl fld="3" item="8"/>
          <tpl hier="71" item="0"/>
          <tpl fld="4" item="4"/>
        </tpls>
      </n>
      <n v="28719176.039999999" in="0">
        <tpls c="4">
          <tpl fld="1" item="0"/>
          <tpl fld="2" item="20"/>
          <tpl hier="71" item="0"/>
          <tpl fld="4" item="4"/>
        </tpls>
      </n>
      <n v="1945066.07" in="0">
        <tpls c="5">
          <tpl fld="1" item="0"/>
          <tpl fld="2" item="21"/>
          <tpl fld="3" item="3"/>
          <tpl hier="71" item="0"/>
          <tpl fld="4" item="4"/>
        </tpls>
      </n>
      <n v="1775608.58" in="0">
        <tpls c="5">
          <tpl fld="1" item="0"/>
          <tpl fld="2" item="21"/>
          <tpl fld="3" item="7"/>
          <tpl hier="71" item="0"/>
          <tpl fld="4" item="4"/>
        </tpls>
      </n>
      <n v="1583054.6800000002" in="0">
        <tpls c="5">
          <tpl fld="1" item="0"/>
          <tpl fld="2" item="21"/>
          <tpl fld="3" item="11"/>
          <tpl hier="71" item="0"/>
          <tpl fld="4" item="4"/>
        </tpls>
      </n>
      <n v="1494458.8200000003" in="0">
        <tpls c="5">
          <tpl fld="1" item="0"/>
          <tpl fld="2" item="22"/>
          <tpl fld="3" item="2"/>
          <tpl hier="71" item="0"/>
          <tpl fld="4" item="4"/>
        </tpls>
      </n>
      <n v="1382686.97" in="0">
        <tpls c="5">
          <tpl fld="1" item="0"/>
          <tpl fld="2" item="22"/>
          <tpl fld="3" item="6"/>
          <tpl hier="71" item="0"/>
          <tpl fld="4" item="4"/>
        </tpls>
      </n>
      <n v="1269454.8700000006" in="0">
        <tpls c="5">
          <tpl fld="1" item="0"/>
          <tpl fld="2" item="22"/>
          <tpl fld="3" item="10"/>
          <tpl hier="71" item="0"/>
          <tpl fld="4" item="4"/>
        </tpls>
      </n>
      <n v="1179375.0200000003" in="0">
        <tpls c="5">
          <tpl fld="1" item="0"/>
          <tpl fld="2" item="23"/>
          <tpl fld="3" item="1"/>
          <tpl hier="71" item="0"/>
          <tpl fld="4" item="4"/>
        </tpls>
      </n>
      <n v="1050264.79" in="0">
        <tpls c="5">
          <tpl fld="1" item="0"/>
          <tpl fld="2" item="23"/>
          <tpl fld="3" item="5"/>
          <tpl hier="71" item="0"/>
          <tpl fld="4" item="4"/>
        </tpls>
      </n>
      <n v="953671.17000000016" in="0">
        <tpls c="5">
          <tpl fld="1" item="0"/>
          <tpl fld="2" item="23"/>
          <tpl fld="3" item="9"/>
          <tpl hier="71" item="0"/>
          <tpl fld="4" item="4"/>
        </tpls>
      </n>
      <n v="486084.31999999983" in="0">
        <tpls c="5">
          <tpl fld="1" item="0"/>
          <tpl fld="2" item="24"/>
          <tpl fld="3" item="0"/>
          <tpl hier="71" item="0"/>
          <tpl fld="4" item="4"/>
        </tpls>
      </n>
      <n v="466127.39999999991" in="0">
        <tpls c="5">
          <tpl fld="1" item="0"/>
          <tpl fld="2" item="24"/>
          <tpl fld="3" item="4"/>
          <tpl hier="71" item="0"/>
          <tpl fld="4" item="4"/>
        </tpls>
      </n>
      <n v="425735.37999999989" in="0">
        <tpls c="5">
          <tpl fld="1" item="0"/>
          <tpl fld="2" item="24"/>
          <tpl fld="3" item="8"/>
          <tpl hier="71" item="0"/>
          <tpl fld="4" item="4"/>
        </tpls>
      </n>
      <n v="5391089.21" in="0">
        <tpls c="4">
          <tpl fld="1" item="0"/>
          <tpl fld="2" item="24"/>
          <tpl hier="71" item="0"/>
          <tpl fld="4" item="4"/>
        </tpls>
      </n>
      <n v="384697.27999999991" in="0">
        <tpls c="5">
          <tpl fld="1" item="0"/>
          <tpl fld="2" item="25"/>
          <tpl fld="3" item="3"/>
          <tpl hier="71" item="0"/>
          <tpl fld="4" item="4"/>
        </tpls>
      </n>
      <n v="364585.22" in="0">
        <tpls c="5">
          <tpl fld="1" item="0"/>
          <tpl fld="2" item="25"/>
          <tpl fld="3" item="7"/>
          <tpl hier="71" item="0"/>
          <tpl fld="4" item="4"/>
        </tpls>
      </n>
      <n v="361268.33999999997" in="0">
        <tpls c="5">
          <tpl fld="1" item="0"/>
          <tpl fld="2" item="25"/>
          <tpl fld="3" item="11"/>
          <tpl hier="71" item="0"/>
          <tpl fld="4" item="4"/>
        </tpls>
      </n>
      <n v="359594.64999999991" in="0">
        <tpls c="5">
          <tpl fld="1" item="0"/>
          <tpl fld="2" item="26"/>
          <tpl fld="3" item="2"/>
          <tpl hier="71" item="0"/>
          <tpl fld="4" item="4"/>
        </tpls>
      </n>
      <n v="357910.70999999996" in="0">
        <tpls c="5">
          <tpl fld="1" item="0"/>
          <tpl fld="2" item="26"/>
          <tpl fld="3" item="6"/>
          <tpl hier="71" item="0"/>
          <tpl fld="4" item="4"/>
        </tpls>
      </n>
      <n v="356216.45999999996" in="0">
        <tpls c="5">
          <tpl fld="1" item="0"/>
          <tpl fld="2" item="26"/>
          <tpl fld="3" item="10"/>
          <tpl hier="71" item="0"/>
          <tpl fld="4" item="4"/>
        </tpls>
      </n>
      <n v="354511.81999999995" in="0">
        <tpls c="5">
          <tpl fld="1" item="0"/>
          <tpl fld="2" item="27"/>
          <tpl fld="3" item="1"/>
          <tpl hier="71" item="0"/>
          <tpl fld="4" item="4"/>
        </tpls>
      </n>
      <n v="351071.16999999993" in="0">
        <tpls c="5">
          <tpl fld="1" item="0"/>
          <tpl fld="2" item="27"/>
          <tpl fld="3" item="5"/>
          <tpl hier="71" item="0"/>
          <tpl fld="4" item="4"/>
        </tpls>
      </n>
      <n v="349335.0199999999" in="0">
        <tpls c="5">
          <tpl fld="1" item="0"/>
          <tpl fld="2" item="27"/>
          <tpl fld="3" item="9"/>
          <tpl hier="71" item="0"/>
          <tpl fld="4" item="4"/>
        </tpls>
      </n>
      <n v="347588.24" in="0">
        <tpls c="5">
          <tpl fld="1" item="0"/>
          <tpl fld="2" item="28"/>
          <tpl fld="3" item="0"/>
          <tpl hier="71" item="0"/>
          <tpl fld="4" item="4"/>
        </tpls>
      </n>
      <n v="345830.76" in="0">
        <tpls c="5">
          <tpl fld="1" item="0"/>
          <tpl fld="2" item="28"/>
          <tpl fld="3" item="4"/>
          <tpl hier="71" item="0"/>
          <tpl fld="4" item="4"/>
        </tpls>
      </n>
      <n v="342283.43999999994" in="0">
        <tpls c="5">
          <tpl fld="1" item="0"/>
          <tpl fld="2" item="28"/>
          <tpl fld="3" item="8"/>
          <tpl hier="71" item="0"/>
          <tpl fld="4" item="4"/>
        </tpls>
      </n>
      <n v="4132200.1100000017" in="0">
        <tpls c="4">
          <tpl fld="1" item="0"/>
          <tpl fld="2" item="28"/>
          <tpl hier="71" item="0"/>
          <tpl fld="4" item="4"/>
        </tpls>
      </n>
      <n v="338692.52999999991" in="0">
        <tpls c="5">
          <tpl fld="1" item="0"/>
          <tpl fld="2" item="29"/>
          <tpl fld="3" item="3"/>
          <tpl hier="71" item="0"/>
          <tpl fld="4" item="4"/>
        </tpls>
      </n>
      <n v="336880.55999999994" in="0">
        <tpls c="5">
          <tpl fld="1" item="0"/>
          <tpl fld="2" item="29"/>
          <tpl fld="3" item="7"/>
          <tpl hier="71" item="0"/>
          <tpl fld="4" item="4"/>
        </tpls>
      </n>
      <n v="333223.2699999999" in="0">
        <tpls c="5">
          <tpl fld="1" item="0"/>
          <tpl fld="2" item="29"/>
          <tpl fld="3" item="11"/>
          <tpl hier="71" item="0"/>
          <tpl fld="4" item="4"/>
        </tpls>
      </n>
      <n v="331377.79999999993" in="0">
        <tpls c="5">
          <tpl fld="1" item="0"/>
          <tpl fld="2" item="30"/>
          <tpl fld="3" item="2"/>
          <tpl hier="71" item="0"/>
          <tpl fld="4" item="4"/>
        </tpls>
      </n>
      <n v="329521.02999999991" in="0">
        <tpls c="5">
          <tpl fld="1" item="0"/>
          <tpl fld="2" item="30"/>
          <tpl fld="3" item="6"/>
          <tpl hier="71" item="0"/>
          <tpl fld="4" item="4"/>
        </tpls>
      </n>
      <n v="327652.8899999999" in="0">
        <tpls c="5">
          <tpl fld="1" item="0"/>
          <tpl fld="2" item="30"/>
          <tpl fld="3" item="10"/>
          <tpl hier="71" item="0"/>
          <tpl fld="4" item="4"/>
        </tpls>
      </n>
      <m>
        <tpls c="5">
          <tpl fld="1" item="0"/>
          <tpl fld="2" item="0"/>
          <tpl fld="3" item="0"/>
          <tpl hier="71" item="0"/>
          <tpl fld="4" item="5"/>
        </tpls>
      </m>
      <m>
        <tpls c="5">
          <tpl fld="1" item="0"/>
          <tpl fld="2" item="0"/>
          <tpl fld="3" item="4"/>
          <tpl hier="71" item="0"/>
          <tpl fld="4" item="5"/>
        </tpls>
      </m>
      <n v="26.1" in="0">
        <tpls c="5">
          <tpl fld="1" item="0"/>
          <tpl fld="2" item="0"/>
          <tpl fld="3" item="8"/>
          <tpl hier="71" item="0"/>
          <tpl fld="4" item="5"/>
        </tpls>
      </n>
      <n v="78.3" in="0">
        <tpls c="4">
          <tpl fld="1" item="0"/>
          <tpl fld="2" item="0"/>
          <tpl hier="71" item="0"/>
          <tpl fld="4" item="5"/>
        </tpls>
      </n>
      <m>
        <tpls c="5">
          <tpl fld="1" item="0"/>
          <tpl fld="2" item="1"/>
          <tpl fld="3" item="3"/>
          <tpl hier="71" item="0"/>
          <tpl fld="4" item="5"/>
        </tpls>
      </m>
      <m>
        <tpls c="5">
          <tpl fld="1" item="0"/>
          <tpl fld="2" item="1"/>
          <tpl fld="3" item="7"/>
          <tpl hier="71" item="0"/>
          <tpl fld="4" item="5"/>
        </tpls>
      </m>
      <n v="26.1" in="0">
        <tpls c="5">
          <tpl fld="1" item="0"/>
          <tpl fld="2" item="1"/>
          <tpl fld="3" item="11"/>
          <tpl hier="71" item="0"/>
          <tpl fld="4" item="5"/>
        </tpls>
      </n>
      <n v="26.1" in="0">
        <tpls c="5">
          <tpl fld="1" item="0"/>
          <tpl fld="2" item="2"/>
          <tpl fld="3" item="2"/>
          <tpl hier="71" item="0"/>
          <tpl fld="4" item="5"/>
        </tpls>
      </n>
      <m>
        <tpls c="5">
          <tpl fld="1" item="0"/>
          <tpl fld="2" item="2"/>
          <tpl fld="3" item="6"/>
          <tpl hier="71" item="0"/>
          <tpl fld="4" item="5"/>
        </tpls>
      </m>
      <n v="390" in="0">
        <tpls c="5">
          <tpl fld="1" item="0"/>
          <tpl fld="2" item="2"/>
          <tpl fld="3" item="10"/>
          <tpl hier="71" item="0"/>
          <tpl fld="4" item="5"/>
        </tpls>
      </n>
      <n v="265.56" in="0">
        <tpls c="5">
          <tpl fld="1" item="0"/>
          <tpl fld="2" item="3"/>
          <tpl fld="3" item="1"/>
          <tpl hier="71" item="0"/>
          <tpl fld="4" item="5"/>
        </tpls>
      </n>
      <n v="26.1" in="0">
        <tpls c="5">
          <tpl fld="1" item="0"/>
          <tpl fld="2" item="3"/>
          <tpl fld="3" item="5"/>
          <tpl hier="71" item="0"/>
          <tpl fld="4" item="5"/>
        </tpls>
      </n>
      <m>
        <tpls c="5">
          <tpl fld="1" item="0"/>
          <tpl fld="2" item="3"/>
          <tpl fld="3" item="9"/>
          <tpl hier="71" item="0"/>
          <tpl fld="4" item="5"/>
        </tpls>
      </m>
      <m>
        <tpls c="5">
          <tpl fld="1" item="0"/>
          <tpl fld="2" item="4"/>
          <tpl fld="3" item="0"/>
          <tpl hier="71" item="0"/>
          <tpl fld="4" item="5"/>
        </tpls>
      </m>
      <n v="2" in="0">
        <tpls c="5">
          <tpl fld="1" item="0"/>
          <tpl fld="2" item="4"/>
          <tpl fld="3" item="4"/>
          <tpl hier="71" item="0"/>
          <tpl fld="4" item="5"/>
        </tpls>
      </n>
      <n v="53.74" in="0">
        <tpls c="5">
          <tpl fld="1" item="0"/>
          <tpl fld="2" item="4"/>
          <tpl fld="3" item="8"/>
          <tpl hier="71" item="0"/>
          <tpl fld="4" item="5"/>
        </tpls>
      </n>
      <n v="498.64999999999992" in="0">
        <tpls c="4">
          <tpl fld="1" item="0"/>
          <tpl fld="2" item="4"/>
          <tpl hier="71" item="0"/>
          <tpl fld="4" item="5"/>
        </tpls>
      </n>
      <n v="27.64" in="0">
        <tpls c="5">
          <tpl fld="1" item="0"/>
          <tpl fld="2" item="5"/>
          <tpl fld="3" item="3"/>
          <tpl hier="71" item="0"/>
          <tpl fld="4" item="5"/>
        </tpls>
      </n>
      <n v="51.260000000000005" in="0">
        <tpls c="5">
          <tpl fld="1" item="0"/>
          <tpl fld="2" item="5"/>
          <tpl fld="3" item="7"/>
          <tpl hier="71" item="0"/>
          <tpl fld="4" item="5"/>
        </tpls>
      </n>
      <n v="206.16" in="0">
        <tpls c="5">
          <tpl fld="1" item="0"/>
          <tpl fld="2" item="5"/>
          <tpl fld="3" item="11"/>
          <tpl hier="71" item="0"/>
          <tpl fld="4" item="5"/>
        </tpls>
      </n>
      <n v="68.66" in="0">
        <tpls c="5">
          <tpl fld="1" item="0"/>
          <tpl fld="2" item="6"/>
          <tpl fld="3" item="2"/>
          <tpl hier="71" item="0"/>
          <tpl fld="4" item="5"/>
        </tpls>
      </n>
      <n v="53.050000000000004" in="0">
        <tpls c="5">
          <tpl fld="1" item="0"/>
          <tpl fld="2" item="6"/>
          <tpl fld="3" item="6"/>
          <tpl hier="71" item="0"/>
          <tpl fld="4" item="5"/>
        </tpls>
      </n>
      <n v="53.050000000000004" in="0">
        <tpls c="5">
          <tpl fld="1" item="0"/>
          <tpl fld="2" item="6"/>
          <tpl fld="3" item="10"/>
          <tpl hier="71" item="0"/>
          <tpl fld="4" item="5"/>
        </tpls>
      </n>
      <n v="53.050000000000004" in="0">
        <tpls c="5">
          <tpl fld="1" item="0"/>
          <tpl fld="2" item="7"/>
          <tpl fld="3" item="1"/>
          <tpl hier="71" item="0"/>
          <tpl fld="4" item="5"/>
        </tpls>
      </n>
      <n v="11503.05" in="0">
        <tpls c="5">
          <tpl fld="1" item="0"/>
          <tpl fld="2" item="7"/>
          <tpl fld="3" item="5"/>
          <tpl hier="71" item="0"/>
          <tpl fld="4" item="5"/>
        </tpls>
      </n>
      <n v="53.050000000000004" in="0">
        <tpls c="5">
          <tpl fld="1" item="0"/>
          <tpl fld="2" item="7"/>
          <tpl fld="3" item="9"/>
          <tpl hier="71" item="0"/>
          <tpl fld="4" item="5"/>
        </tpls>
      </n>
      <n v="53.050000000000004" in="0">
        <tpls c="5">
          <tpl fld="1" item="0"/>
          <tpl fld="2" item="8"/>
          <tpl fld="3" item="0"/>
          <tpl hier="71" item="0"/>
          <tpl fld="4" item="5"/>
        </tpls>
      </n>
      <n v="29.43" in="0">
        <tpls c="5">
          <tpl fld="1" item="0"/>
          <tpl fld="2" item="8"/>
          <tpl fld="3" item="4"/>
          <tpl hier="71" item="0"/>
          <tpl fld="4" item="5"/>
        </tpls>
      </n>
      <n v="5.79" in="0">
        <tpls c="5">
          <tpl fld="1" item="0"/>
          <tpl fld="2" item="8"/>
          <tpl fld="3" item="8"/>
          <tpl hier="71" item="0"/>
          <tpl fld="4" item="5"/>
        </tpls>
      </n>
      <n v="659.43999999999949" in="0">
        <tpls c="4">
          <tpl fld="1" item="0"/>
          <tpl fld="2" item="8"/>
          <tpl hier="71" item="0"/>
          <tpl fld="4" item="5"/>
        </tpls>
      </n>
      <n v="5.79" in="0">
        <tpls c="5">
          <tpl fld="1" item="0"/>
          <tpl fld="2" item="9"/>
          <tpl fld="3" item="3"/>
          <tpl hier="71" item="0"/>
          <tpl fld="4" item="5"/>
        </tpls>
      </n>
      <n v="5.79" in="0">
        <tpls c="5">
          <tpl fld="1" item="0"/>
          <tpl fld="2" item="9"/>
          <tpl fld="3" item="7"/>
          <tpl hier="71" item="0"/>
          <tpl fld="4" item="5"/>
        </tpls>
      </n>
      <n v="335.79" in="0">
        <tpls c="5">
          <tpl fld="1" item="0"/>
          <tpl fld="2" item="9"/>
          <tpl fld="3" item="11"/>
          <tpl hier="71" item="0"/>
          <tpl fld="4" item="5"/>
        </tpls>
      </n>
      <n v="5.79" in="0">
        <tpls c="5">
          <tpl fld="1" item="0"/>
          <tpl fld="2" item="10"/>
          <tpl fld="3" item="2"/>
          <tpl hier="71" item="0"/>
          <tpl fld="4" item="5"/>
        </tpls>
      </n>
      <n v="5.79" in="0">
        <tpls c="5">
          <tpl fld="1" item="0"/>
          <tpl fld="2" item="10"/>
          <tpl fld="3" item="6"/>
          <tpl hier="71" item="0"/>
          <tpl fld="4" item="5"/>
        </tpls>
      </n>
      <n v="5.79" in="0">
        <tpls c="5">
          <tpl fld="1" item="0"/>
          <tpl fld="2" item="10"/>
          <tpl fld="3" item="10"/>
          <tpl hier="71" item="0"/>
          <tpl fld="4" item="5"/>
        </tpls>
      </n>
      <n v="5.79" in="0">
        <tpls c="5">
          <tpl fld="1" item="0"/>
          <tpl fld="2" item="11"/>
          <tpl fld="3" item="1"/>
          <tpl hier="71" item="0"/>
          <tpl fld="4" item="5"/>
        </tpls>
      </n>
      <n v="5.79" in="0">
        <tpls c="5">
          <tpl fld="1" item="0"/>
          <tpl fld="2" item="11"/>
          <tpl fld="3" item="5"/>
          <tpl hier="71" item="0"/>
          <tpl fld="4" item="5"/>
        </tpls>
      </n>
      <n v="4" in="0">
        <tpls c="5">
          <tpl fld="1" item="0"/>
          <tpl fld="2" item="11"/>
          <tpl fld="3" item="9"/>
          <tpl hier="71" item="0"/>
          <tpl fld="4" item="5"/>
        </tpls>
      </n>
      <n v="4" in="0">
        <tpls c="5">
          <tpl fld="1" item="0"/>
          <tpl fld="2" item="12"/>
          <tpl fld="3" item="0"/>
          <tpl hier="71" item="0"/>
          <tpl fld="4" item="5"/>
        </tpls>
      </n>
      <n v="4" in="0">
        <tpls c="5">
          <tpl fld="1" item="0"/>
          <tpl fld="2" item="12"/>
          <tpl fld="3" item="4"/>
          <tpl hier="71" item="0"/>
          <tpl fld="4" item="5"/>
        </tpls>
      </n>
      <n v="4" in="0">
        <tpls c="5">
          <tpl fld="1" item="0"/>
          <tpl fld="2" item="12"/>
          <tpl fld="3" item="8"/>
          <tpl hier="71" item="0"/>
          <tpl fld="4" item="5"/>
        </tpls>
      </n>
      <n v="378" in="0">
        <tpls c="4">
          <tpl fld="1" item="0"/>
          <tpl fld="2" item="12"/>
          <tpl hier="71" item="0"/>
          <tpl fld="4" item="5"/>
        </tpls>
      </n>
      <n v="4" in="0">
        <tpls c="5">
          <tpl fld="1" item="0"/>
          <tpl fld="2" item="13"/>
          <tpl fld="3" item="3"/>
          <tpl hier="71" item="0"/>
          <tpl fld="4" item="5"/>
        </tpls>
      </n>
      <n v="4" in="0">
        <tpls c="5">
          <tpl fld="1" item="0"/>
          <tpl fld="2" item="13"/>
          <tpl fld="3" item="7"/>
          <tpl hier="71" item="0"/>
          <tpl fld="4" item="5"/>
        </tpls>
      </n>
      <n v="334" in="0">
        <tpls c="5">
          <tpl fld="1" item="0"/>
          <tpl fld="2" item="13"/>
          <tpl fld="3" item="11"/>
          <tpl hier="71" item="0"/>
          <tpl fld="4" item="5"/>
        </tpls>
      </n>
      <n v="4" in="0">
        <tpls c="5">
          <tpl fld="1" item="0"/>
          <tpl fld="2" item="14"/>
          <tpl fld="3" item="2"/>
          <tpl hier="71" item="0"/>
          <tpl fld="4" item="5"/>
        </tpls>
      </n>
      <n v="4" in="0">
        <tpls c="5">
          <tpl fld="1" item="0"/>
          <tpl fld="2" item="14"/>
          <tpl fld="3" item="6"/>
          <tpl hier="71" item="0"/>
          <tpl fld="4" item="5"/>
        </tpls>
      </n>
      <n v="2" in="0">
        <tpls c="5">
          <tpl fld="1" item="0"/>
          <tpl fld="2" item="14"/>
          <tpl fld="3" item="10"/>
          <tpl hier="71" item="0"/>
          <tpl fld="4" item="5"/>
        </tpls>
      </n>
      <n v="2" in="0">
        <tpls c="5">
          <tpl fld="1" item="0"/>
          <tpl fld="2" item="15"/>
          <tpl fld="3" item="1"/>
          <tpl hier="71" item="0"/>
          <tpl fld="4" item="5"/>
        </tpls>
      </n>
      <n v="2" in="0">
        <tpls c="5">
          <tpl fld="1" item="0"/>
          <tpl fld="2" item="15"/>
          <tpl fld="3" item="5"/>
          <tpl hier="71" item="0"/>
          <tpl fld="4" item="5"/>
        </tpls>
      </n>
      <n v="2" in="0">
        <tpls c="5">
          <tpl fld="1" item="0"/>
          <tpl fld="2" item="15"/>
          <tpl fld="3" item="9"/>
          <tpl hier="71" item="0"/>
          <tpl fld="4" item="5"/>
        </tpls>
      </n>
      <n v="2" in="0">
        <tpls c="5">
          <tpl fld="1" item="0"/>
          <tpl fld="2" item="16"/>
          <tpl fld="3" item="0"/>
          <tpl hier="71" item="0"/>
          <tpl fld="4" item="5"/>
        </tpls>
      </n>
      <n v="2" in="0">
        <tpls c="5">
          <tpl fld="1" item="0"/>
          <tpl fld="2" item="16"/>
          <tpl fld="3" item="4"/>
          <tpl hier="71" item="0"/>
          <tpl fld="4" item="5"/>
        </tpls>
      </n>
      <n v="2" in="0">
        <tpls c="5">
          <tpl fld="1" item="0"/>
          <tpl fld="2" item="16"/>
          <tpl fld="3" item="8"/>
          <tpl hier="71" item="0"/>
          <tpl fld="4" item="5"/>
        </tpls>
      </n>
      <n v="354" in="0">
        <tpls c="4">
          <tpl fld="1" item="0"/>
          <tpl fld="2" item="16"/>
          <tpl hier="71" item="0"/>
          <tpl fld="4" item="5"/>
        </tpls>
      </n>
      <n v="2" in="0">
        <tpls c="5">
          <tpl fld="1" item="0"/>
          <tpl fld="2" item="17"/>
          <tpl fld="3" item="3"/>
          <tpl hier="71" item="0"/>
          <tpl fld="4" item="5"/>
        </tpls>
      </n>
      <n v="2" in="0">
        <tpls c="5">
          <tpl fld="1" item="0"/>
          <tpl fld="2" item="17"/>
          <tpl fld="3" item="7"/>
          <tpl hier="71" item="0"/>
          <tpl fld="4" item="5"/>
        </tpls>
      </n>
      <n v="332" in="0">
        <tpls c="5">
          <tpl fld="1" item="0"/>
          <tpl fld="2" item="17"/>
          <tpl fld="3" item="11"/>
          <tpl hier="71" item="0"/>
          <tpl fld="4" item="5"/>
        </tpls>
      </n>
      <n v="2" in="0">
        <tpls c="5">
          <tpl fld="1" item="0"/>
          <tpl fld="2" item="18"/>
          <tpl fld="3" item="2"/>
          <tpl hier="71" item="0"/>
          <tpl fld="4" item="5"/>
        </tpls>
      </n>
      <n v="2" in="0">
        <tpls c="5">
          <tpl fld="1" item="0"/>
          <tpl fld="2" item="18"/>
          <tpl fld="3" item="6"/>
          <tpl hier="71" item="0"/>
          <tpl fld="4" item="5"/>
        </tpls>
      </n>
      <n v="2" in="0">
        <tpls c="5">
          <tpl fld="1" item="0"/>
          <tpl fld="2" item="18"/>
          <tpl fld="3" item="10"/>
          <tpl hier="71" item="0"/>
          <tpl fld="4" item="5"/>
        </tpls>
      </n>
      <n v="2" in="0">
        <tpls c="5">
          <tpl fld="1" item="0"/>
          <tpl fld="2" item="19"/>
          <tpl fld="3" item="1"/>
          <tpl hier="71" item="0"/>
          <tpl fld="4" item="5"/>
        </tpls>
      </n>
      <n v="2" in="0">
        <tpls c="5">
          <tpl fld="1" item="0"/>
          <tpl fld="2" item="19"/>
          <tpl fld="3" item="5"/>
          <tpl hier="71" item="0"/>
          <tpl fld="4" item="5"/>
        </tpls>
      </n>
      <n v="2" in="0">
        <tpls c="5">
          <tpl fld="1" item="0"/>
          <tpl fld="2" item="19"/>
          <tpl fld="3" item="9"/>
          <tpl hier="71" item="0"/>
          <tpl fld="4" item="5"/>
        </tpls>
      </n>
      <n v="2" in="0">
        <tpls c="5">
          <tpl fld="1" item="0"/>
          <tpl fld="2" item="20"/>
          <tpl fld="3" item="0"/>
          <tpl hier="71" item="0"/>
          <tpl fld="4" item="5"/>
        </tpls>
      </n>
      <n v="2" in="0">
        <tpls c="5">
          <tpl fld="1" item="0"/>
          <tpl fld="2" item="20"/>
          <tpl fld="3" item="4"/>
          <tpl hier="71" item="0"/>
          <tpl fld="4" item="5"/>
        </tpls>
      </n>
      <n v="2" in="0">
        <tpls c="5">
          <tpl fld="1" item="0"/>
          <tpl fld="2" item="20"/>
          <tpl fld="3" item="8"/>
          <tpl hier="71" item="0"/>
          <tpl fld="4" item="5"/>
        </tpls>
      </n>
      <n v="354" in="0">
        <tpls c="4">
          <tpl fld="1" item="0"/>
          <tpl fld="2" item="20"/>
          <tpl hier="71" item="0"/>
          <tpl fld="4" item="5"/>
        </tpls>
      </n>
      <n v="2" in="0">
        <tpls c="5">
          <tpl fld="1" item="0"/>
          <tpl fld="2" item="21"/>
          <tpl fld="3" item="3"/>
          <tpl hier="71" item="0"/>
          <tpl fld="4" item="5"/>
        </tpls>
      </n>
      <n v="2" in="0">
        <tpls c="5">
          <tpl fld="1" item="0"/>
          <tpl fld="2" item="21"/>
          <tpl fld="3" item="7"/>
          <tpl hier="71" item="0"/>
          <tpl fld="4" item="5"/>
        </tpls>
      </n>
      <n v="332" in="0">
        <tpls c="5">
          <tpl fld="1" item="0"/>
          <tpl fld="2" item="21"/>
          <tpl fld="3" item="11"/>
          <tpl hier="71" item="0"/>
          <tpl fld="4" item="5"/>
        </tpls>
      </n>
      <n v="2" in="0">
        <tpls c="5">
          <tpl fld="1" item="0"/>
          <tpl fld="2" item="22"/>
          <tpl fld="3" item="2"/>
          <tpl hier="71" item="0"/>
          <tpl fld="4" item="5"/>
        </tpls>
      </n>
      <n v="2" in="0">
        <tpls c="5">
          <tpl fld="1" item="0"/>
          <tpl fld="2" item="22"/>
          <tpl fld="3" item="6"/>
          <tpl hier="71" item="0"/>
          <tpl fld="4" item="5"/>
        </tpls>
      </n>
      <n v="2" in="0">
        <tpls c="5">
          <tpl fld="1" item="0"/>
          <tpl fld="2" item="22"/>
          <tpl fld="3" item="10"/>
          <tpl hier="71" item="0"/>
          <tpl fld="4" item="5"/>
        </tpls>
      </n>
      <n v="2" in="0">
        <tpls c="5">
          <tpl fld="1" item="0"/>
          <tpl fld="2" item="23"/>
          <tpl fld="3" item="1"/>
          <tpl hier="71" item="0"/>
          <tpl fld="4" item="5"/>
        </tpls>
      </n>
      <n v="2" in="0">
        <tpls c="5">
          <tpl fld="1" item="0"/>
          <tpl fld="2" item="23"/>
          <tpl fld="3" item="5"/>
          <tpl hier="71" item="0"/>
          <tpl fld="4" item="5"/>
        </tpls>
      </n>
      <m>
        <tpls c="5">
          <tpl fld="1" item="0"/>
          <tpl fld="2" item="23"/>
          <tpl fld="3" item="9"/>
          <tpl hier="71" item="0"/>
          <tpl fld="4" item="5"/>
        </tpls>
      </m>
      <m>
        <tpls c="5">
          <tpl fld="1" item="0"/>
          <tpl fld="2" item="24"/>
          <tpl fld="3" item="0"/>
          <tpl hier="71" item="0"/>
          <tpl fld="4" item="5"/>
        </tpls>
      </m>
      <m>
        <tpls c="5">
          <tpl fld="1" item="0"/>
          <tpl fld="2" item="24"/>
          <tpl fld="3" item="4"/>
          <tpl hier="71" item="0"/>
          <tpl fld="4" item="5"/>
        </tpls>
      </m>
      <m>
        <tpls c="5">
          <tpl fld="1" item="0"/>
          <tpl fld="2" item="24"/>
          <tpl fld="3" item="8"/>
          <tpl hier="71" item="0"/>
          <tpl fld="4" item="5"/>
        </tpls>
      </m>
      <n v="330" in="0">
        <tpls c="4">
          <tpl fld="1" item="0"/>
          <tpl fld="2" item="24"/>
          <tpl hier="71" item="0"/>
          <tpl fld="4" item="5"/>
        </tpls>
      </n>
      <m>
        <tpls c="5">
          <tpl fld="1" item="0"/>
          <tpl fld="2" item="25"/>
          <tpl fld="3" item="3"/>
          <tpl hier="71" item="0"/>
          <tpl fld="4" item="5"/>
        </tpls>
      </m>
      <m>
        <tpls c="5">
          <tpl fld="1" item="0"/>
          <tpl fld="2" item="25"/>
          <tpl fld="3" item="7"/>
          <tpl hier="71" item="0"/>
          <tpl fld="4" item="5"/>
        </tpls>
      </m>
      <n v="192.5" in="0">
        <tpls c="5">
          <tpl fld="1" item="0"/>
          <tpl fld="2" item="25"/>
          <tpl fld="3" item="11"/>
          <tpl hier="71" item="0"/>
          <tpl fld="4" item="5"/>
        </tpls>
      </n>
      <m>
        <tpls c="5">
          <tpl fld="1" item="0"/>
          <tpl fld="2" item="26"/>
          <tpl fld="3" item="2"/>
          <tpl hier="71" item="0"/>
          <tpl fld="4" item="5"/>
        </tpls>
      </m>
      <m>
        <tpls c="5">
          <tpl fld="1" item="0"/>
          <tpl fld="2" item="26"/>
          <tpl fld="3" item="6"/>
          <tpl hier="71" item="0"/>
          <tpl fld="4" item="5"/>
        </tpls>
      </m>
      <m>
        <tpls c="5">
          <tpl fld="1" item="0"/>
          <tpl fld="2" item="26"/>
          <tpl fld="3" item="10"/>
          <tpl hier="71" item="0"/>
          <tpl fld="4" item="5"/>
        </tpls>
      </m>
      <m>
        <tpls c="5">
          <tpl fld="1" item="0"/>
          <tpl fld="2" item="27"/>
          <tpl fld="3" item="1"/>
          <tpl hier="71" item="0"/>
          <tpl fld="4" item="5"/>
        </tpls>
      </m>
      <m>
        <tpls c="5">
          <tpl fld="1" item="0"/>
          <tpl fld="2" item="27"/>
          <tpl fld="3" item="5"/>
          <tpl hier="71" item="0"/>
          <tpl fld="4" item="5"/>
        </tpls>
      </m>
      <m>
        <tpls c="5">
          <tpl fld="1" item="0"/>
          <tpl fld="2" item="27"/>
          <tpl fld="3" item="9"/>
          <tpl hier="71" item="0"/>
          <tpl fld="4" item="5"/>
        </tpls>
      </m>
      <m>
        <tpls c="5">
          <tpl fld="1" item="0"/>
          <tpl fld="2" item="28"/>
          <tpl fld="3" item="0"/>
          <tpl hier="71" item="0"/>
          <tpl fld="4" item="5"/>
        </tpls>
      </m>
      <m>
        <tpls c="5">
          <tpl fld="1" item="0"/>
          <tpl fld="2" item="28"/>
          <tpl fld="3" item="4"/>
          <tpl hier="71" item="0"/>
          <tpl fld="4" item="5"/>
        </tpls>
      </m>
      <m>
        <tpls c="5">
          <tpl fld="1" item="0"/>
          <tpl fld="2" item="28"/>
          <tpl fld="3" item="8"/>
          <tpl hier="71" item="0"/>
          <tpl fld="4" item="5"/>
        </tpls>
      </m>
      <m>
        <tpls c="4">
          <tpl fld="1" item="0"/>
          <tpl fld="2" item="28"/>
          <tpl hier="71" item="0"/>
          <tpl fld="4" item="5"/>
        </tpls>
      </m>
      <m>
        <tpls c="5">
          <tpl fld="1" item="0"/>
          <tpl fld="2" item="29"/>
          <tpl fld="3" item="3"/>
          <tpl hier="71" item="0"/>
          <tpl fld="4" item="5"/>
        </tpls>
      </m>
      <m>
        <tpls c="5">
          <tpl fld="1" item="0"/>
          <tpl fld="2" item="29"/>
          <tpl fld="3" item="7"/>
          <tpl hier="71" item="0"/>
          <tpl fld="4" item="5"/>
        </tpls>
      </m>
      <m>
        <tpls c="5">
          <tpl fld="1" item="0"/>
          <tpl fld="2" item="29"/>
          <tpl fld="3" item="11"/>
          <tpl hier="71" item="0"/>
          <tpl fld="4" item="5"/>
        </tpls>
      </m>
      <m>
        <tpls c="5">
          <tpl fld="1" item="0"/>
          <tpl fld="2" item="30"/>
          <tpl fld="3" item="2"/>
          <tpl hier="71" item="0"/>
          <tpl fld="4" item="5"/>
        </tpls>
      </m>
      <m>
        <tpls c="5">
          <tpl fld="1" item="0"/>
          <tpl fld="2" item="30"/>
          <tpl fld="3" item="6"/>
          <tpl hier="71" item="0"/>
          <tpl fld="4" item="5"/>
        </tpls>
      </m>
      <m>
        <tpls c="5">
          <tpl fld="1" item="0"/>
          <tpl fld="2" item="30"/>
          <tpl fld="3" item="10"/>
          <tpl hier="71" item="0"/>
          <tpl fld="4" item="5"/>
        </tpls>
      </m>
      <m>
        <tpls c="5">
          <tpl fld="1" item="0"/>
          <tpl fld="2" item="0"/>
          <tpl fld="3" item="0"/>
          <tpl hier="71" item="0"/>
          <tpl fld="4" item="6"/>
        </tpls>
      </m>
      <m>
        <tpls c="5">
          <tpl fld="1" item="0"/>
          <tpl fld="2" item="0"/>
          <tpl fld="3" item="4"/>
          <tpl hier="71" item="0"/>
          <tpl fld="4" item="6"/>
        </tpls>
      </m>
      <m>
        <tpls c="5">
          <tpl fld="1" item="0"/>
          <tpl fld="2" item="0"/>
          <tpl fld="3" item="8"/>
          <tpl hier="71" item="0"/>
          <tpl fld="4" item="6"/>
        </tpls>
      </m>
      <m>
        <tpls c="4">
          <tpl fld="1" item="0"/>
          <tpl fld="2" item="0"/>
          <tpl hier="71" item="0"/>
          <tpl fld="4" item="6"/>
        </tpls>
      </m>
      <m>
        <tpls c="5">
          <tpl fld="1" item="0"/>
          <tpl fld="2" item="1"/>
          <tpl fld="3" item="3"/>
          <tpl hier="71" item="0"/>
          <tpl fld="4" item="6"/>
        </tpls>
      </m>
      <m>
        <tpls c="5">
          <tpl fld="1" item="0"/>
          <tpl fld="2" item="1"/>
          <tpl fld="3" item="7"/>
          <tpl hier="71" item="0"/>
          <tpl fld="4" item="6"/>
        </tpls>
      </m>
      <m>
        <tpls c="5">
          <tpl fld="1" item="0"/>
          <tpl fld="2" item="1"/>
          <tpl fld="3" item="11"/>
          <tpl hier="71" item="0"/>
          <tpl fld="4" item="6"/>
        </tpls>
      </m>
      <m>
        <tpls c="5">
          <tpl fld="1" item="0"/>
          <tpl fld="2" item="2"/>
          <tpl fld="3" item="2"/>
          <tpl hier="71" item="0"/>
          <tpl fld="4" item="6"/>
        </tpls>
      </m>
      <m>
        <tpls c="5">
          <tpl fld="1" item="0"/>
          <tpl fld="2" item="2"/>
          <tpl fld="3" item="6"/>
          <tpl hier="71" item="0"/>
          <tpl fld="4" item="6"/>
        </tpls>
      </m>
      <m>
        <tpls c="5">
          <tpl fld="1" item="0"/>
          <tpl fld="2" item="2"/>
          <tpl fld="3" item="10"/>
          <tpl hier="71" item="0"/>
          <tpl fld="4" item="6"/>
        </tpls>
      </m>
      <m>
        <tpls c="5">
          <tpl fld="1" item="0"/>
          <tpl fld="2" item="3"/>
          <tpl fld="3" item="1"/>
          <tpl hier="71" item="0"/>
          <tpl fld="4" item="6"/>
        </tpls>
      </m>
      <n v="1240000" in="0">
        <tpls c="5">
          <tpl fld="1" item="0"/>
          <tpl fld="2" item="3"/>
          <tpl fld="3" item="5"/>
          <tpl hier="71" item="0"/>
          <tpl fld="4" item="6"/>
        </tpls>
      </n>
      <n v="1240000" in="0">
        <tpls c="5">
          <tpl fld="1" item="0"/>
          <tpl fld="2" item="3"/>
          <tpl fld="3" item="9"/>
          <tpl hier="71" item="0"/>
          <tpl fld="4" item="6"/>
        </tpls>
      </n>
      <n v="1240000" in="0">
        <tpls c="5">
          <tpl fld="1" item="0"/>
          <tpl fld="2" item="4"/>
          <tpl fld="3" item="0"/>
          <tpl hier="71" item="0"/>
          <tpl fld="4" item="6"/>
        </tpls>
      </n>
      <n v="1240000" in="0">
        <tpls c="5">
          <tpl fld="1" item="0"/>
          <tpl fld="2" item="4"/>
          <tpl fld="3" item="4"/>
          <tpl hier="71" item="0"/>
          <tpl fld="4" item="6"/>
        </tpls>
      </n>
      <n v="1240000" in="0">
        <tpls c="5">
          <tpl fld="1" item="0"/>
          <tpl fld="2" item="4"/>
          <tpl fld="3" item="8"/>
          <tpl hier="71" item="0"/>
          <tpl fld="4" item="6"/>
        </tpls>
      </n>
      <n v="14880000" in="0">
        <tpls c="4">
          <tpl fld="1" item="0"/>
          <tpl fld="2" item="4"/>
          <tpl hier="71" item="0"/>
          <tpl fld="4" item="6"/>
        </tpls>
      </n>
      <n v="1240000" in="0">
        <tpls c="5">
          <tpl fld="1" item="0"/>
          <tpl fld="2" item="5"/>
          <tpl fld="3" item="3"/>
          <tpl hier="71" item="0"/>
          <tpl fld="4" item="6"/>
        </tpls>
      </n>
      <n v="1240000" in="0">
        <tpls c="5">
          <tpl fld="1" item="0"/>
          <tpl fld="2" item="5"/>
          <tpl fld="3" item="7"/>
          <tpl hier="71" item="0"/>
          <tpl fld="4" item="6"/>
        </tpls>
      </n>
      <n v="1240000" in="0">
        <tpls c="5">
          <tpl fld="1" item="0"/>
          <tpl fld="2" item="5"/>
          <tpl fld="3" item="11"/>
          <tpl hier="71" item="0"/>
          <tpl fld="4" item="6"/>
        </tpls>
      </n>
      <n v="1240000" in="0">
        <tpls c="5">
          <tpl fld="1" item="0"/>
          <tpl fld="2" item="6"/>
          <tpl fld="3" item="2"/>
          <tpl hier="71" item="0"/>
          <tpl fld="4" item="6"/>
        </tpls>
      </n>
      <n v="1240000" in="0">
        <tpls c="5">
          <tpl fld="1" item="0"/>
          <tpl fld="2" item="6"/>
          <tpl fld="3" item="6"/>
          <tpl hier="71" item="0"/>
          <tpl fld="4" item="6"/>
        </tpls>
      </n>
      <n v="1240000" in="0">
        <tpls c="5">
          <tpl fld="1" item="0"/>
          <tpl fld="2" item="6"/>
          <tpl fld="3" item="10"/>
          <tpl hier="71" item="0"/>
          <tpl fld="4" item="6"/>
        </tpls>
      </n>
      <n v="1240000" in="0">
        <tpls c="5">
          <tpl fld="1" item="0"/>
          <tpl fld="2" item="7"/>
          <tpl fld="3" item="1"/>
          <tpl hier="71" item="0"/>
          <tpl fld="4" item="6"/>
        </tpls>
      </n>
      <n v="1240000" in="0">
        <tpls c="5">
          <tpl fld="1" item="0"/>
          <tpl fld="2" item="7"/>
          <tpl fld="3" item="5"/>
          <tpl hier="71" item="0"/>
          <tpl fld="4" item="6"/>
        </tpls>
      </n>
      <n v="1240000" in="0">
        <tpls c="5">
          <tpl fld="1" item="0"/>
          <tpl fld="2" item="7"/>
          <tpl fld="3" item="9"/>
          <tpl hier="71" item="0"/>
          <tpl fld="4" item="6"/>
        </tpls>
      </n>
      <n v="1240000" in="0">
        <tpls c="5">
          <tpl fld="1" item="0"/>
          <tpl fld="2" item="8"/>
          <tpl fld="3" item="0"/>
          <tpl hier="71" item="0"/>
          <tpl fld="4" item="6"/>
        </tpls>
      </n>
      <n v="1240000" in="0">
        <tpls c="5">
          <tpl fld="1" item="0"/>
          <tpl fld="2" item="8"/>
          <tpl fld="3" item="4"/>
          <tpl hier="71" item="0"/>
          <tpl fld="4" item="6"/>
        </tpls>
      </n>
      <n v="1240000" in="0">
        <tpls c="5">
          <tpl fld="1" item="0"/>
          <tpl fld="2" item="8"/>
          <tpl fld="3" item="8"/>
          <tpl hier="71" item="0"/>
          <tpl fld="4" item="6"/>
        </tpls>
      </n>
      <n v="14880000" in="0">
        <tpls c="4">
          <tpl fld="1" item="0"/>
          <tpl fld="2" item="8"/>
          <tpl hier="71" item="0"/>
          <tpl fld="4" item="6"/>
        </tpls>
      </n>
      <n v="1240000" in="0">
        <tpls c="5">
          <tpl fld="1" item="0"/>
          <tpl fld="2" item="9"/>
          <tpl fld="3" item="3"/>
          <tpl hier="71" item="0"/>
          <tpl fld="4" item="6"/>
        </tpls>
      </n>
      <n v="1240000" in="0">
        <tpls c="5">
          <tpl fld="1" item="0"/>
          <tpl fld="2" item="9"/>
          <tpl fld="3" item="7"/>
          <tpl hier="71" item="0"/>
          <tpl fld="4" item="6"/>
        </tpls>
      </n>
      <n v="1240000" in="0">
        <tpls c="5">
          <tpl fld="1" item="0"/>
          <tpl fld="2" item="9"/>
          <tpl fld="3" item="11"/>
          <tpl hier="71" item="0"/>
          <tpl fld="4" item="6"/>
        </tpls>
      </n>
      <n v="1240000" in="0">
        <tpls c="5">
          <tpl fld="1" item="0"/>
          <tpl fld="2" item="10"/>
          <tpl fld="3" item="2"/>
          <tpl hier="71" item="0"/>
          <tpl fld="4" item="6"/>
        </tpls>
      </n>
      <n v="1240000" in="0">
        <tpls c="5">
          <tpl fld="1" item="0"/>
          <tpl fld="2" item="10"/>
          <tpl fld="3" item="6"/>
          <tpl hier="71" item="0"/>
          <tpl fld="4" item="6"/>
        </tpls>
      </n>
      <n v="1240000" in="0">
        <tpls c="5">
          <tpl fld="1" item="0"/>
          <tpl fld="2" item="10"/>
          <tpl fld="3" item="10"/>
          <tpl hier="71" item="0"/>
          <tpl fld="4" item="6"/>
        </tpls>
      </n>
      <n v="1240000" in="0">
        <tpls c="5">
          <tpl fld="1" item="0"/>
          <tpl fld="2" item="11"/>
          <tpl fld="3" item="1"/>
          <tpl hier="71" item="0"/>
          <tpl fld="4" item="6"/>
        </tpls>
      </n>
      <n v="1240000" in="0">
        <tpls c="5">
          <tpl fld="1" item="0"/>
          <tpl fld="2" item="11"/>
          <tpl fld="3" item="5"/>
          <tpl hier="71" item="0"/>
          <tpl fld="4" item="6"/>
        </tpls>
      </n>
      <n v="1240000" in="0">
        <tpls c="5">
          <tpl fld="1" item="0"/>
          <tpl fld="2" item="11"/>
          <tpl fld="3" item="9"/>
          <tpl hier="71" item="0"/>
          <tpl fld="4" item="6"/>
        </tpls>
      </n>
      <n v="1240000" in="0">
        <tpls c="5">
          <tpl fld="1" item="0"/>
          <tpl fld="2" item="12"/>
          <tpl fld="3" item="0"/>
          <tpl hier="71" item="0"/>
          <tpl fld="4" item="6"/>
        </tpls>
      </n>
      <n v="1240000" in="0">
        <tpls c="5">
          <tpl fld="1" item="0"/>
          <tpl fld="2" item="12"/>
          <tpl fld="3" item="4"/>
          <tpl hier="71" item="0"/>
          <tpl fld="4" item="6"/>
        </tpls>
      </n>
      <n v="1240000" in="0">
        <tpls c="5">
          <tpl fld="1" item="0"/>
          <tpl fld="2" item="12"/>
          <tpl fld="3" item="8"/>
          <tpl hier="71" item="0"/>
          <tpl fld="4" item="6"/>
        </tpls>
      </n>
      <n v="14880000" in="0">
        <tpls c="4">
          <tpl fld="1" item="0"/>
          <tpl fld="2" item="12"/>
          <tpl hier="71" item="0"/>
          <tpl fld="4" item="6"/>
        </tpls>
      </n>
      <m>
        <tpls c="5">
          <tpl fld="1" item="0"/>
          <tpl fld="2" item="13"/>
          <tpl fld="3" item="3"/>
          <tpl hier="71" item="0"/>
          <tpl fld="4" item="6"/>
        </tpls>
      </m>
      <m>
        <tpls c="5">
          <tpl fld="1" item="0"/>
          <tpl fld="2" item="13"/>
          <tpl fld="3" item="7"/>
          <tpl hier="71" item="0"/>
          <tpl fld="4" item="6"/>
        </tpls>
      </m>
      <m>
        <tpls c="5">
          <tpl fld="1" item="0"/>
          <tpl fld="2" item="13"/>
          <tpl fld="3" item="11"/>
          <tpl hier="71" item="0"/>
          <tpl fld="4" item="6"/>
        </tpls>
      </m>
      <m>
        <tpls c="5">
          <tpl fld="1" item="0"/>
          <tpl fld="2" item="14"/>
          <tpl fld="3" item="2"/>
          <tpl hier="71" item="0"/>
          <tpl fld="4" item="6"/>
        </tpls>
      </m>
      <m>
        <tpls c="5">
          <tpl fld="1" item="0"/>
          <tpl fld="2" item="14"/>
          <tpl fld="3" item="6"/>
          <tpl hier="71" item="0"/>
          <tpl fld="4" item="6"/>
        </tpls>
      </m>
      <m>
        <tpls c="5">
          <tpl fld="1" item="0"/>
          <tpl fld="2" item="14"/>
          <tpl fld="3" item="10"/>
          <tpl hier="71" item="0"/>
          <tpl fld="4" item="6"/>
        </tpls>
      </m>
      <m>
        <tpls c="5">
          <tpl fld="1" item="0"/>
          <tpl fld="2" item="15"/>
          <tpl fld="3" item="2"/>
          <tpl hier="71" item="0"/>
          <tpl fld="4" item="6"/>
        </tpls>
      </m>
      <m>
        <tpls c="5">
          <tpl fld="1" item="0"/>
          <tpl fld="2" item="15"/>
          <tpl fld="3" item="8"/>
          <tpl hier="71" item="0"/>
          <tpl fld="4" item="6"/>
        </tpls>
      </m>
      <m>
        <tpls c="5">
          <tpl fld="1" item="0"/>
          <tpl fld="2" item="16"/>
          <tpl fld="3" item="0"/>
          <tpl hier="71" item="0"/>
          <tpl fld="4" item="6"/>
        </tpls>
      </m>
      <m>
        <tpls c="5">
          <tpl fld="1" item="0"/>
          <tpl fld="2" item="16"/>
          <tpl fld="3" item="5"/>
          <tpl hier="71" item="0"/>
          <tpl fld="4" item="6"/>
        </tpls>
      </m>
      <m>
        <tpls c="5">
          <tpl fld="1" item="0"/>
          <tpl fld="2" item="16"/>
          <tpl fld="3" item="11"/>
          <tpl hier="71" item="0"/>
          <tpl fld="4" item="6"/>
        </tpls>
      </m>
      <m>
        <tpls c="5">
          <tpl fld="1" item="0"/>
          <tpl fld="2" item="17"/>
          <tpl fld="3" item="3"/>
          <tpl hier="71" item="0"/>
          <tpl fld="4" item="6"/>
        </tpls>
      </m>
      <m>
        <tpls c="5">
          <tpl fld="1" item="0"/>
          <tpl fld="2" item="17"/>
          <tpl fld="3" item="8"/>
          <tpl hier="71" item="0"/>
          <tpl fld="4" item="6"/>
        </tpls>
      </m>
      <m>
        <tpls c="5">
          <tpl fld="1" item="0"/>
          <tpl fld="2" item="18"/>
          <tpl fld="3" item="1"/>
          <tpl hier="71" item="0"/>
          <tpl fld="4" item="6"/>
        </tpls>
      </m>
      <m>
        <tpls c="5">
          <tpl fld="1" item="0"/>
          <tpl fld="2" item="18"/>
          <tpl fld="3" item="6"/>
          <tpl hier="71" item="0"/>
          <tpl fld="4" item="6"/>
        </tpls>
      </m>
      <m>
        <tpls c="5">
          <tpl fld="1" item="0"/>
          <tpl fld="2" item="18"/>
          <tpl fld="3" item="11"/>
          <tpl hier="71" item="0"/>
          <tpl fld="4" item="6"/>
        </tpls>
      </m>
      <m>
        <tpls c="5">
          <tpl fld="1" item="0"/>
          <tpl fld="2" item="19"/>
          <tpl fld="3" item="4"/>
          <tpl hier="71" item="0"/>
          <tpl fld="4" item="6"/>
        </tpls>
      </m>
      <m>
        <tpls c="5">
          <tpl fld="1" item="0"/>
          <tpl fld="2" item="19"/>
          <tpl fld="3" item="9"/>
          <tpl hier="71" item="0"/>
          <tpl fld="4" item="6"/>
        </tpls>
      </m>
      <m>
        <tpls c="5">
          <tpl fld="1" item="0"/>
          <tpl fld="2" item="20"/>
          <tpl fld="3" item="1"/>
          <tpl hier="71" item="0"/>
          <tpl fld="4" item="6"/>
        </tpls>
      </m>
      <m>
        <tpls c="5">
          <tpl fld="1" item="0"/>
          <tpl fld="2" item="20"/>
          <tpl fld="3" item="7"/>
          <tpl hier="71" item="0"/>
          <tpl fld="4" item="6"/>
        </tpls>
      </m>
      <m>
        <tpls c="4">
          <tpl fld="1" item="0"/>
          <tpl fld="2" item="20"/>
          <tpl hier="71" item="0"/>
          <tpl fld="4" item="6"/>
        </tpls>
      </m>
      <m>
        <tpls c="5">
          <tpl fld="1" item="0"/>
          <tpl fld="2" item="21"/>
          <tpl fld="3" item="4"/>
          <tpl hier="71" item="0"/>
          <tpl fld="4" item="6"/>
        </tpls>
      </m>
      <m>
        <tpls c="5">
          <tpl fld="1" item="0"/>
          <tpl fld="2" item="21"/>
          <tpl fld="3" item="10"/>
          <tpl hier="71" item="0"/>
          <tpl fld="4" item="6"/>
        </tpls>
      </m>
      <m>
        <tpls c="5">
          <tpl fld="1" item="0"/>
          <tpl fld="2" item="22"/>
          <tpl fld="3" item="2"/>
          <tpl hier="71" item="0"/>
          <tpl fld="4" item="6"/>
        </tpls>
      </m>
      <m>
        <tpls c="5">
          <tpl fld="1" item="0"/>
          <tpl fld="2" item="22"/>
          <tpl fld="3" item="7"/>
          <tpl hier="71" item="0"/>
          <tpl fld="4" item="6"/>
        </tpls>
      </m>
      <m>
        <tpls c="5">
          <tpl fld="1" item="0"/>
          <tpl fld="2" item="23"/>
          <tpl fld="3" item="0"/>
          <tpl hier="71" item="0"/>
          <tpl fld="4" item="6"/>
        </tpls>
      </m>
      <m>
        <tpls c="5">
          <tpl fld="1" item="0"/>
          <tpl fld="2" item="23"/>
          <tpl fld="3" item="5"/>
          <tpl hier="71" item="0"/>
          <tpl fld="4" item="6"/>
        </tpls>
      </m>
      <m>
        <tpls c="5">
          <tpl fld="1" item="0"/>
          <tpl fld="2" item="23"/>
          <tpl fld="3" item="10"/>
          <tpl hier="71" item="0"/>
          <tpl fld="4" item="6"/>
        </tpls>
      </m>
      <m>
        <tpls c="5">
          <tpl fld="1" item="0"/>
          <tpl fld="2" item="24"/>
          <tpl fld="3" item="3"/>
          <tpl hier="71" item="0"/>
          <tpl fld="4" item="6"/>
        </tpls>
      </m>
      <m>
        <tpls c="5">
          <tpl fld="1" item="0"/>
          <tpl fld="2" item="24"/>
          <tpl fld="3" item="8"/>
          <tpl hier="71" item="0"/>
          <tpl fld="4" item="6"/>
        </tpls>
      </m>
      <m>
        <tpls c="5">
          <tpl fld="1" item="0"/>
          <tpl fld="2" item="25"/>
          <tpl fld="3" item="0"/>
          <tpl hier="71" item="0"/>
          <tpl fld="4" item="6"/>
        </tpls>
      </m>
      <m>
        <tpls c="5">
          <tpl fld="1" item="0"/>
          <tpl fld="2" item="25"/>
          <tpl fld="3" item="6"/>
          <tpl hier="71" item="0"/>
          <tpl fld="4" item="6"/>
        </tpls>
      </m>
      <m>
        <tpls c="5">
          <tpl fld="1" item="0"/>
          <tpl fld="2" item="25"/>
          <tpl fld="3" item="11"/>
          <tpl hier="71" item="0"/>
          <tpl fld="4" item="6"/>
        </tpls>
      </m>
      <m>
        <tpls c="5">
          <tpl fld="1" item="0"/>
          <tpl fld="2" item="26"/>
          <tpl fld="3" item="3"/>
          <tpl hier="71" item="0"/>
          <tpl fld="4" item="6"/>
        </tpls>
      </m>
      <m>
        <tpls c="5">
          <tpl fld="1" item="0"/>
          <tpl fld="2" item="26"/>
          <tpl fld="3" item="9"/>
          <tpl hier="71" item="0"/>
          <tpl fld="4" item="6"/>
        </tpls>
      </m>
      <m>
        <tpls c="5">
          <tpl fld="1" item="0"/>
          <tpl fld="2" item="27"/>
          <tpl fld="3" item="1"/>
          <tpl hier="71" item="0"/>
          <tpl fld="4" item="6"/>
        </tpls>
      </m>
      <m>
        <tpls c="5">
          <tpl fld="1" item="0"/>
          <tpl fld="2" item="27"/>
          <tpl fld="3" item="6"/>
          <tpl hier="71" item="0"/>
          <tpl fld="4" item="6"/>
        </tpls>
      </m>
      <m>
        <tpls c="4">
          <tpl fld="1" item="0"/>
          <tpl fld="2" item="27"/>
          <tpl hier="71" item="0"/>
          <tpl fld="4" item="6"/>
        </tpls>
      </m>
      <m>
        <tpls c="5">
          <tpl fld="1" item="0"/>
          <tpl fld="2" item="28"/>
          <tpl fld="3" item="4"/>
          <tpl hier="71" item="0"/>
          <tpl fld="4" item="6"/>
        </tpls>
      </m>
      <m>
        <tpls c="5">
          <tpl fld="1" item="0"/>
          <tpl fld="2" item="28"/>
          <tpl fld="3" item="9"/>
          <tpl hier="71" item="0"/>
          <tpl fld="4" item="6"/>
        </tpls>
      </m>
      <m>
        <tpls c="5">
          <tpl fld="1" item="0"/>
          <tpl fld="2" item="29"/>
          <tpl fld="3" item="2"/>
          <tpl hier="71" item="0"/>
          <tpl fld="4" item="6"/>
        </tpls>
      </m>
      <m>
        <tpls c="5">
          <tpl fld="1" item="0"/>
          <tpl fld="2" item="29"/>
          <tpl fld="3" item="7"/>
          <tpl hier="71" item="0"/>
          <tpl fld="4" item="6"/>
        </tpls>
      </m>
      <m>
        <tpls c="4">
          <tpl fld="1" item="0"/>
          <tpl fld="2" item="29"/>
          <tpl hier="71" item="0"/>
          <tpl fld="4" item="6"/>
        </tpls>
      </m>
      <m>
        <tpls c="5">
          <tpl fld="1" item="0"/>
          <tpl fld="2" item="30"/>
          <tpl fld="3" item="5"/>
          <tpl hier="71" item="0"/>
          <tpl fld="4" item="6"/>
        </tpls>
      </m>
      <m>
        <tpls c="5">
          <tpl fld="1" item="0"/>
          <tpl fld="2" item="30"/>
          <tpl fld="3" item="10"/>
          <tpl hier="71" item="0"/>
          <tpl fld="4" item="6"/>
        </tpls>
      </m>
      <m>
        <tpls c="5">
          <tpl fld="1" item="0"/>
          <tpl fld="2" item="0"/>
          <tpl fld="3" item="1"/>
          <tpl hier="71" item="0"/>
          <tpl fld="4" item="7"/>
        </tpls>
      </m>
      <m>
        <tpls c="5">
          <tpl fld="1" item="0"/>
          <tpl fld="2" item="0"/>
          <tpl fld="3" item="7"/>
          <tpl hier="71" item="0"/>
          <tpl fld="4" item="7"/>
        </tpls>
      </m>
      <m>
        <tpls c="4">
          <tpl fld="1" item="0"/>
          <tpl fld="2" item="0"/>
          <tpl hier="71" item="0"/>
          <tpl fld="4" item="7"/>
        </tpls>
      </m>
      <m>
        <tpls c="5">
          <tpl fld="1" item="0"/>
          <tpl fld="2" item="1"/>
          <tpl fld="3" item="4"/>
          <tpl hier="71" item="0"/>
          <tpl fld="4" item="7"/>
        </tpls>
      </m>
      <m>
        <tpls c="5">
          <tpl fld="1" item="0"/>
          <tpl fld="2" item="1"/>
          <tpl fld="3" item="10"/>
          <tpl hier="71" item="0"/>
          <tpl fld="4" item="7"/>
        </tpls>
      </m>
      <m>
        <tpls c="5">
          <tpl fld="1" item="0"/>
          <tpl fld="2" item="2"/>
          <tpl fld="3" item="2"/>
          <tpl hier="71" item="0"/>
          <tpl fld="4" item="7"/>
        </tpls>
      </m>
      <m>
        <tpls c="5">
          <tpl fld="1" item="0"/>
          <tpl fld="2" item="2"/>
          <tpl fld="3" item="9"/>
          <tpl hier="71" item="0"/>
          <tpl fld="4" item="7"/>
        </tpls>
      </m>
      <m>
        <tpls c="5">
          <tpl fld="1" item="0"/>
          <tpl fld="2" item="3"/>
          <tpl fld="3" item="4"/>
          <tpl hier="71" item="0"/>
          <tpl fld="4" item="7"/>
        </tpls>
      </m>
      <n v="260000" in="0">
        <tpls c="4">
          <tpl fld="1" item="0"/>
          <tpl fld="2" item="3"/>
          <tpl hier="71" item="0"/>
          <tpl fld="4" item="7"/>
        </tpls>
      </n>
      <n v="130000" in="0">
        <tpls c="5">
          <tpl fld="1" item="0"/>
          <tpl fld="2" item="4"/>
          <tpl fld="3" item="7"/>
          <tpl hier="71" item="0"/>
          <tpl fld="4" item="7"/>
        </tpls>
      </n>
      <n v="130000" in="0">
        <tpls c="5">
          <tpl fld="1" item="0"/>
          <tpl fld="2" item="5"/>
          <tpl fld="3" item="2"/>
          <tpl hier="71" item="0"/>
          <tpl fld="4" item="7"/>
        </tpls>
      </n>
      <m>
        <tpls c="5">
          <tpl fld="1" item="0"/>
          <tpl fld="2" item="5"/>
          <tpl fld="3" item="10"/>
          <tpl hier="71" item="0"/>
          <tpl fld="4" item="7"/>
        </tpls>
      </m>
      <m>
        <tpls c="5">
          <tpl fld="1" item="0"/>
          <tpl fld="2" item="6"/>
          <tpl fld="3" item="5"/>
          <tpl hier="71" item="0"/>
          <tpl fld="4" item="7"/>
        </tpls>
      </m>
      <m>
        <tpls c="5">
          <tpl fld="1" item="0"/>
          <tpl fld="2" item="7"/>
          <tpl fld="3" item="0"/>
          <tpl hier="71" item="0"/>
          <tpl fld="4" item="7"/>
        </tpls>
      </m>
      <m>
        <tpls c="5">
          <tpl fld="1" item="0"/>
          <tpl fld="2" item="7"/>
          <tpl fld="3" item="8"/>
          <tpl hier="71" item="0"/>
          <tpl fld="4" item="7"/>
        </tpls>
      </m>
      <m>
        <tpls c="5">
          <tpl fld="1" item="0"/>
          <tpl fld="2" item="8"/>
          <tpl fld="3" item="3"/>
          <tpl hier="71" item="0"/>
          <tpl fld="4" item="7"/>
        </tpls>
      </m>
      <m>
        <tpls c="5">
          <tpl fld="1" item="0"/>
          <tpl fld="2" item="8"/>
          <tpl fld="3" item="11"/>
          <tpl hier="71" item="0"/>
          <tpl fld="4" item="7"/>
        </tpls>
      </m>
      <m>
        <tpls c="5">
          <tpl fld="1" item="0"/>
          <tpl fld="2" item="9"/>
          <tpl fld="3" item="6"/>
          <tpl hier="71" item="0"/>
          <tpl fld="4" item="7"/>
        </tpls>
      </m>
      <m>
        <tpls c="5">
          <tpl fld="1" item="0"/>
          <tpl fld="2" item="10"/>
          <tpl fld="3" item="1"/>
          <tpl hier="71" item="0"/>
          <tpl fld="4" item="7"/>
        </tpls>
      </m>
      <m>
        <tpls c="5">
          <tpl fld="1" item="0"/>
          <tpl fld="2" item="10"/>
          <tpl fld="3" item="9"/>
          <tpl hier="71" item="0"/>
          <tpl fld="4" item="7"/>
        </tpls>
      </m>
      <m>
        <tpls c="5">
          <tpl fld="1" item="0"/>
          <tpl fld="2" item="11"/>
          <tpl fld="3" item="4"/>
          <tpl hier="71" item="0"/>
          <tpl fld="4" item="7"/>
        </tpls>
      </m>
      <m>
        <tpls c="4">
          <tpl fld="1" item="0"/>
          <tpl fld="2" item="11"/>
          <tpl hier="71" item="0"/>
          <tpl fld="4" item="7"/>
        </tpls>
      </m>
      <m>
        <tpls c="5">
          <tpl fld="1" item="0"/>
          <tpl fld="2" item="12"/>
          <tpl fld="3" item="9"/>
          <tpl hier="71" item="0"/>
          <tpl fld="4" item="7"/>
        </tpls>
      </m>
      <m>
        <tpls c="4">
          <tpl fld="1" item="0"/>
          <tpl fld="2" item="13"/>
          <tpl hier="71" item="0"/>
          <tpl fld="4" item="7"/>
        </tpls>
      </m>
      <m>
        <tpls c="5">
          <tpl fld="1" item="0"/>
          <tpl fld="2" item="15"/>
          <tpl fld="3" item="2"/>
          <tpl hier="71" item="0"/>
          <tpl fld="4" item="7"/>
        </tpls>
      </m>
      <m>
        <tpls c="5">
          <tpl fld="1" item="0"/>
          <tpl fld="2" item="16"/>
          <tpl fld="3" item="5"/>
          <tpl hier="71" item="0"/>
          <tpl fld="4" item="7"/>
        </tpls>
      </m>
      <m>
        <tpls c="5">
          <tpl fld="1" item="0"/>
          <tpl fld="2" item="17"/>
          <tpl fld="3" item="8"/>
          <tpl hier="71" item="0"/>
          <tpl fld="4" item="7"/>
        </tpls>
      </m>
      <m>
        <tpls c="5">
          <tpl fld="1" item="0"/>
          <tpl fld="2" item="18"/>
          <tpl fld="3" item="11"/>
          <tpl hier="71" item="0"/>
          <tpl fld="4" item="7"/>
        </tpls>
      </m>
      <m>
        <tpls c="5">
          <tpl fld="1" item="0"/>
          <tpl fld="2" item="20"/>
          <tpl fld="3" item="1"/>
          <tpl hier="71" item="0"/>
          <tpl fld="4" item="7"/>
        </tpls>
      </m>
      <m>
        <tpls c="5">
          <tpl fld="1" item="0"/>
          <tpl fld="2" item="21"/>
          <tpl fld="3" item="4"/>
          <tpl hier="71" item="0"/>
          <tpl fld="4" item="7"/>
        </tpls>
      </m>
      <m>
        <tpls c="5">
          <tpl fld="1" item="0"/>
          <tpl fld="2" item="22"/>
          <tpl fld="3" item="7"/>
          <tpl hier="71" item="0"/>
          <tpl fld="4" item="7"/>
        </tpls>
      </m>
      <m>
        <tpls c="5">
          <tpl fld="1" item="0"/>
          <tpl fld="2" item="23"/>
          <tpl fld="3" item="10"/>
          <tpl hier="71" item="0"/>
          <tpl fld="4" item="7"/>
        </tpls>
      </m>
      <m>
        <tpls c="5">
          <tpl fld="1" item="0"/>
          <tpl fld="2" item="25"/>
          <tpl fld="3" item="0"/>
          <tpl hier="71" item="0"/>
          <tpl fld="4" item="7"/>
        </tpls>
      </m>
      <m>
        <tpls c="5">
          <tpl fld="1" item="0"/>
          <tpl fld="2" item="26"/>
          <tpl fld="3" item="3"/>
          <tpl hier="71" item="0"/>
          <tpl fld="4" item="7"/>
        </tpls>
      </m>
      <m>
        <tpls c="5">
          <tpl fld="1" item="0"/>
          <tpl fld="2" item="27"/>
          <tpl fld="3" item="6"/>
          <tpl hier="71" item="0"/>
          <tpl fld="4" item="7"/>
        </tpls>
      </m>
      <m>
        <tpls c="5">
          <tpl fld="1" item="0"/>
          <tpl fld="2" item="28"/>
          <tpl fld="3" item="9"/>
          <tpl hier="71" item="0"/>
          <tpl fld="4" item="7"/>
        </tpls>
      </m>
      <m>
        <tpls c="4">
          <tpl fld="1" item="0"/>
          <tpl fld="2" item="29"/>
          <tpl hier="71" item="0"/>
          <tpl fld="4" item="7"/>
        </tpls>
      </m>
      <m>
        <tpls c="5">
          <tpl fld="1" item="0"/>
          <tpl fld="2" item="0"/>
          <tpl fld="3" item="1"/>
          <tpl hier="71" item="0"/>
          <tpl fld="4" item="8"/>
        </tpls>
      </m>
      <m>
        <tpls c="5">
          <tpl fld="1" item="0"/>
          <tpl fld="2" item="1"/>
          <tpl fld="3" item="4"/>
          <tpl hier="71" item="0"/>
          <tpl fld="4" item="8"/>
        </tpls>
      </m>
      <m>
        <tpls c="5">
          <tpl fld="1" item="0"/>
          <tpl fld="2" item="2"/>
          <tpl fld="3" item="7"/>
          <tpl hier="71" item="0"/>
          <tpl fld="4" item="8"/>
        </tpls>
      </m>
      <n v="710465" in="0">
        <tpls c="5">
          <tpl fld="1" item="0"/>
          <tpl fld="2" item="3"/>
          <tpl fld="3" item="10"/>
          <tpl hier="71" item="0"/>
          <tpl fld="4" item="8"/>
        </tpls>
      </n>
      <m>
        <tpls c="5">
          <tpl fld="1" item="0"/>
          <tpl fld="2" item="5"/>
          <tpl fld="3" item="0"/>
          <tpl hier="71" item="0"/>
          <tpl fld="4" item="8"/>
        </tpls>
      </m>
      <m>
        <tpls c="5">
          <tpl fld="1" item="0"/>
          <tpl fld="2" item="6"/>
          <tpl fld="3" item="3"/>
          <tpl hier="71" item="0"/>
          <tpl fld="4" item="8"/>
        </tpls>
      </m>
      <m>
        <tpls c="5">
          <tpl fld="1" item="0"/>
          <tpl fld="2" item="7"/>
          <tpl fld="3" item="6"/>
          <tpl hier="71" item="0"/>
          <tpl fld="4" item="8"/>
        </tpls>
      </m>
      <m>
        <tpls c="5">
          <tpl fld="1" item="0"/>
          <tpl fld="2" item="8"/>
          <tpl fld="3" item="9"/>
          <tpl hier="71" item="0"/>
          <tpl fld="4" item="8"/>
        </tpls>
      </m>
      <m>
        <tpls c="4">
          <tpl fld="1" item="0"/>
          <tpl fld="2" item="9"/>
          <tpl hier="71" item="0"/>
          <tpl fld="4" item="8"/>
        </tpls>
      </m>
      <m>
        <tpls c="5">
          <tpl fld="1" item="0"/>
          <tpl fld="2" item="11"/>
          <tpl fld="3" item="2"/>
          <tpl hier="71" item="0"/>
          <tpl fld="4" item="8"/>
        </tpls>
      </m>
      <m>
        <tpls c="5">
          <tpl fld="1" item="0"/>
          <tpl fld="2" item="12"/>
          <tpl fld="3" item="5"/>
          <tpl hier="71" item="0"/>
          <tpl fld="4" item="8"/>
        </tpls>
      </m>
      <m>
        <tpls c="5">
          <tpl fld="1" item="0"/>
          <tpl fld="2" item="13"/>
          <tpl fld="3" item="8"/>
          <tpl hier="71" item="0"/>
          <tpl fld="4" item="8"/>
        </tpls>
      </m>
      <m>
        <tpls c="5">
          <tpl fld="1" item="0"/>
          <tpl fld="2" item="14"/>
          <tpl fld="3" item="11"/>
          <tpl hier="71" item="0"/>
          <tpl fld="4" item="8"/>
        </tpls>
      </m>
      <m>
        <tpls c="5">
          <tpl fld="1" item="0"/>
          <tpl fld="2" item="16"/>
          <tpl fld="3" item="1"/>
          <tpl hier="71" item="0"/>
          <tpl fld="4" item="8"/>
        </tpls>
      </m>
      <m>
        <tpls c="5">
          <tpl fld="1" item="0"/>
          <tpl fld="2" item="17"/>
          <tpl fld="3" item="4"/>
          <tpl hier="71" item="0"/>
          <tpl fld="4" item="8"/>
        </tpls>
      </m>
      <m>
        <tpls c="5">
          <tpl fld="1" item="0"/>
          <tpl fld="2" item="18"/>
          <tpl fld="3" item="10"/>
          <tpl hier="71" item="0"/>
          <tpl fld="4" item="8"/>
        </tpls>
      </m>
      <m>
        <tpls c="5">
          <tpl fld="1" item="0"/>
          <tpl fld="2" item="20"/>
          <tpl fld="3" item="5"/>
          <tpl hier="71" item="0"/>
          <tpl fld="4" item="8"/>
        </tpls>
      </m>
      <m>
        <tpls c="5">
          <tpl fld="1" item="0"/>
          <tpl fld="2" item="22"/>
          <tpl fld="3" item="1"/>
          <tpl hier="71" item="0"/>
          <tpl fld="4" item="8"/>
        </tpls>
      </m>
      <m>
        <tpls c="5">
          <tpl fld="1" item="0"/>
          <tpl fld="2" item="23"/>
          <tpl fld="3" item="9"/>
          <tpl hier="71" item="0"/>
          <tpl fld="4" item="8"/>
        </tpls>
      </m>
      <m>
        <tpls c="5">
          <tpl fld="1" item="0"/>
          <tpl fld="2" item="25"/>
          <tpl fld="3" item="4"/>
          <tpl hier="71" item="0"/>
          <tpl fld="4" item="8"/>
        </tpls>
      </m>
      <m>
        <tpls c="5">
          <tpl fld="1" item="0"/>
          <tpl fld="2" item="27"/>
          <tpl fld="3" item="0"/>
          <tpl hier="71" item="0"/>
          <tpl fld="4" item="8"/>
        </tpls>
      </m>
      <m>
        <tpls c="5">
          <tpl fld="1" item="0"/>
          <tpl fld="2" item="28"/>
          <tpl fld="3" item="8"/>
          <tpl hier="71" item="0"/>
          <tpl fld="4" item="8"/>
        </tpls>
      </m>
      <m>
        <tpls c="5">
          <tpl fld="1" item="0"/>
          <tpl fld="2" item="30"/>
          <tpl fld="3" item="3"/>
          <tpl hier="71" item="0"/>
          <tpl fld="4" item="8"/>
        </tpls>
      </m>
      <n v="44555.89" in="0">
        <tpls c="5">
          <tpl fld="1" item="0"/>
          <tpl fld="2" item="0"/>
          <tpl fld="3" item="11"/>
          <tpl hier="71" item="0"/>
          <tpl fld="4" item="9"/>
        </tpls>
      </n>
      <n v="22525.969999999998" in="0">
        <tpls c="5">
          <tpl fld="1" item="0"/>
          <tpl fld="2" item="2"/>
          <tpl fld="3" item="6"/>
          <tpl hier="71" item="0"/>
          <tpl fld="4" item="9"/>
        </tpls>
      </n>
      <n v="36315.789999999994" in="0">
        <tpls c="5">
          <tpl fld="1" item="0"/>
          <tpl fld="2" item="4"/>
          <tpl fld="3" item="1"/>
          <tpl hier="71" item="0"/>
          <tpl fld="4" item="9"/>
        </tpls>
      </n>
      <n v="45074.859999999986" in="0">
        <tpls c="5">
          <tpl fld="1" item="0"/>
          <tpl fld="2" item="5"/>
          <tpl fld="3" item="10"/>
          <tpl hier="71" item="0"/>
          <tpl fld="4" item="9"/>
        </tpls>
      </n>
      <n v="173903.50999999998" in="0">
        <tpls c="5">
          <tpl fld="1" item="0"/>
          <tpl fld="2" item="7"/>
          <tpl fld="3" item="5"/>
          <tpl hier="71" item="0"/>
          <tpl fld="4" item="9"/>
        </tpls>
      </n>
      <n v="76378.490000000005" in="0">
        <tpls c="5">
          <tpl fld="1" item="0"/>
          <tpl fld="2" item="9"/>
          <tpl fld="3" item="0"/>
          <tpl hier="71" item="0"/>
          <tpl fld="4" item="9"/>
        </tpls>
      </n>
      <n v="59796.72" in="0">
        <tpls c="5">
          <tpl fld="1" item="0"/>
          <tpl fld="2" item="10"/>
          <tpl fld="3" item="9"/>
          <tpl hier="71" item="0"/>
          <tpl fld="4" item="9"/>
        </tpls>
      </n>
      <n v="37290.039999999994" in="0">
        <tpls c="5">
          <tpl fld="1" item="0"/>
          <tpl fld="2" item="12"/>
          <tpl fld="3" item="4"/>
          <tpl hier="71" item="0"/>
          <tpl fld="4" item="9"/>
        </tpls>
      </n>
      <n v="816441.03" in="0">
        <tpls c="4">
          <tpl fld="1" item="0"/>
          <tpl fld="2" item="13"/>
          <tpl hier="71" item="0"/>
          <tpl fld="4" item="9"/>
        </tpls>
      </n>
      <n v="30717.32" in="0">
        <tpls c="5">
          <tpl fld="1" item="0"/>
          <tpl fld="2" item="16"/>
          <tpl fld="3" item="1"/>
          <tpl hier="71" item="0"/>
          <tpl fld="4" item="9"/>
        </tpls>
      </n>
      <n v="27149.32" in="0">
        <tpls c="5">
          <tpl fld="1" item="0"/>
          <tpl fld="2" item="18"/>
          <tpl fld="3" item="7"/>
          <tpl hier="71" item="0"/>
          <tpl fld="4" item="9"/>
        </tpls>
      </n>
      <n v="103237.73" in="0">
        <tpls c="5">
          <tpl fld="1" item="0"/>
          <tpl fld="2" item="21"/>
          <tpl fld="3" item="8"/>
          <tpl hier="71" item="0"/>
          <tpl fld="4" item="9"/>
        </tpls>
      </n>
      <m>
        <tpls c="5">
          <tpl fld="1" item="0"/>
          <tpl fld="2" item="26"/>
          <tpl fld="3" item="7"/>
          <tpl hier="71" item="0"/>
          <tpl fld="4" item="9"/>
        </tpls>
      </m>
      <m>
        <tpls c="5">
          <tpl fld="1" item="0"/>
          <tpl fld="2" item="0"/>
          <tpl fld="3" item="5"/>
          <tpl hier="71" item="0"/>
          <tpl fld="4" item="10"/>
        </tpls>
      </m>
      <m>
        <tpls c="5">
          <tpl fld="1" item="0"/>
          <tpl fld="2" item="5"/>
          <tpl fld="3" item="4"/>
          <tpl hier="71" item="0"/>
          <tpl fld="4" item="10"/>
        </tpls>
      </m>
      <m>
        <tpls c="5">
          <tpl fld="1" item="0"/>
          <tpl fld="2" item="10"/>
          <tpl fld="3" item="3"/>
          <tpl hier="71" item="0"/>
          <tpl fld="4" item="10"/>
        </tpls>
      </m>
      <m>
        <tpls c="5">
          <tpl fld="1" item="0"/>
          <tpl fld="2" item="15"/>
          <tpl fld="3" item="2"/>
          <tpl hier="71" item="0"/>
          <tpl fld="4" item="10"/>
        </tpls>
      </m>
      <m>
        <tpls c="5">
          <tpl fld="1" item="0"/>
          <tpl fld="2" item="20"/>
          <tpl fld="3" item="1"/>
          <tpl hier="71" item="0"/>
          <tpl fld="4" item="10"/>
        </tpls>
      </m>
      <m>
        <tpls c="5">
          <tpl fld="1" item="0"/>
          <tpl fld="2" item="25"/>
          <tpl fld="3" item="0"/>
          <tpl hier="71" item="0"/>
          <tpl fld="4" item="10"/>
        </tpls>
      </m>
      <m>
        <tpls c="4">
          <tpl fld="1" item="0"/>
          <tpl fld="2" item="29"/>
          <tpl hier="71" item="0"/>
          <tpl fld="4" item="10"/>
        </tpls>
      </m>
      <n v="438057.02" in="0">
        <tpls c="4">
          <tpl fld="1" item="0"/>
          <tpl fld="2" item="3"/>
          <tpl hier="71" item="0"/>
          <tpl fld="4" item="11"/>
        </tpls>
      </n>
      <n v="97249.299999999988" in="0">
        <tpls c="5">
          <tpl fld="1" item="0"/>
          <tpl fld="2" item="13"/>
          <tpl fld="3" item="2"/>
          <tpl hier="71" item="0"/>
          <tpl fld="4" item="11"/>
        </tpls>
      </n>
      <n v="23838.989999999998" in="0">
        <tpls c="5">
          <tpl fld="1" item="0"/>
          <tpl fld="2" item="23"/>
          <tpl fld="3" item="0"/>
          <tpl hier="71" item="0"/>
          <tpl fld="4" item="11"/>
        </tpls>
      </n>
      <m>
        <tpls c="5">
          <tpl fld="1" item="0"/>
          <tpl fld="2" item="1"/>
          <tpl fld="3" item="10"/>
          <tpl hier="71" item="0"/>
          <tpl fld="4" item="12"/>
        </tpls>
      </m>
      <m>
        <tpls c="5">
          <tpl fld="1" item="0"/>
          <tpl fld="2" item="21"/>
          <tpl fld="3" item="4"/>
          <tpl hier="71" item="0"/>
          <tpl fld="4" item="12"/>
        </tpls>
      </m>
      <n v="2206.0700000000002" in="0">
        <tpls c="5">
          <tpl fld="1" item="0"/>
          <tpl fld="2" item="23"/>
          <tpl fld="3" item="8"/>
          <tpl hier="71" item="0"/>
          <tpl fld="4" item="13"/>
        </tpls>
      </n>
      <m>
        <tpls c="5">
          <tpl fld="1" item="0"/>
          <tpl fld="2" item="29"/>
          <tpl fld="3" item="8"/>
          <tpl hier="71" item="0"/>
          <tpl fld="4" item="2"/>
        </tpls>
      </m>
      <m>
        <tpls c="4">
          <tpl fld="1" item="0"/>
          <tpl fld="2" item="29"/>
          <tpl hier="71" item="0"/>
          <tpl fld="4" item="2"/>
        </tpls>
      </m>
      <m>
        <tpls c="5">
          <tpl fld="1" item="0"/>
          <tpl fld="2" item="30"/>
          <tpl fld="3" item="3"/>
          <tpl hier="71" item="0"/>
          <tpl fld="4" item="2"/>
        </tpls>
      </m>
      <m>
        <tpls c="5">
          <tpl fld="1" item="0"/>
          <tpl fld="2" item="30"/>
          <tpl fld="3" item="7"/>
          <tpl hier="71" item="0"/>
          <tpl fld="4" item="2"/>
        </tpls>
      </m>
      <m>
        <tpls c="5">
          <tpl fld="1" item="0"/>
          <tpl fld="2" item="30"/>
          <tpl fld="3" item="11"/>
          <tpl hier="71" item="0"/>
          <tpl fld="4" item="2"/>
        </tpls>
      </m>
      <m>
        <tpls c="5">
          <tpl fld="1" item="0"/>
          <tpl fld="2" item="0"/>
          <tpl fld="3" item="1"/>
          <tpl hier="71" item="0"/>
          <tpl fld="4" item="3"/>
        </tpls>
      </m>
      <m>
        <tpls c="5">
          <tpl fld="1" item="0"/>
          <tpl fld="2" item="0"/>
          <tpl fld="3" item="5"/>
          <tpl hier="71" item="0"/>
          <tpl fld="4" item="3"/>
        </tpls>
      </m>
      <m>
        <tpls c="5">
          <tpl fld="1" item="0"/>
          <tpl fld="2" item="0"/>
          <tpl fld="3" item="9"/>
          <tpl hier="71" item="0"/>
          <tpl fld="4" item="3"/>
        </tpls>
      </m>
      <m>
        <tpls c="5">
          <tpl fld="1" item="0"/>
          <tpl fld="2" item="1"/>
          <tpl fld="3" item="0"/>
          <tpl hier="71" item="0"/>
          <tpl fld="4" item="3"/>
        </tpls>
      </m>
      <m>
        <tpls c="5">
          <tpl fld="1" item="0"/>
          <tpl fld="2" item="1"/>
          <tpl fld="3" item="4"/>
          <tpl hier="71" item="0"/>
          <tpl fld="4" item="3"/>
        </tpls>
      </m>
      <m>
        <tpls c="5">
          <tpl fld="1" item="0"/>
          <tpl fld="2" item="1"/>
          <tpl fld="3" item="8"/>
          <tpl hier="71" item="0"/>
          <tpl fld="4" item="3"/>
        </tpls>
      </m>
      <m>
        <tpls c="4">
          <tpl fld="1" item="0"/>
          <tpl fld="2" item="1"/>
          <tpl hier="71" item="0"/>
          <tpl fld="4" item="3"/>
        </tpls>
      </m>
      <m>
        <tpls c="5">
          <tpl fld="1" item="0"/>
          <tpl fld="2" item="2"/>
          <tpl fld="3" item="3"/>
          <tpl hier="71" item="0"/>
          <tpl fld="4" item="3"/>
        </tpls>
      </m>
      <m>
        <tpls c="5">
          <tpl fld="1" item="0"/>
          <tpl fld="2" item="2"/>
          <tpl fld="3" item="7"/>
          <tpl hier="71" item="0"/>
          <tpl fld="4" item="3"/>
        </tpls>
      </m>
      <m>
        <tpls c="5">
          <tpl fld="1" item="0"/>
          <tpl fld="2" item="2"/>
          <tpl fld="3" item="11"/>
          <tpl hier="71" item="0"/>
          <tpl fld="4" item="3"/>
        </tpls>
      </m>
      <m>
        <tpls c="5">
          <tpl fld="1" item="0"/>
          <tpl fld="2" item="3"/>
          <tpl fld="3" item="2"/>
          <tpl hier="71" item="0"/>
          <tpl fld="4" item="3"/>
        </tpls>
      </m>
      <n v="1240000" in="0">
        <tpls c="5">
          <tpl fld="1" item="0"/>
          <tpl fld="2" item="3"/>
          <tpl fld="3" item="6"/>
          <tpl hier="71" item="0"/>
          <tpl fld="4" item="3"/>
        </tpls>
      </n>
      <n v="1400000" in="0">
        <tpls c="5">
          <tpl fld="1" item="0"/>
          <tpl fld="2" item="3"/>
          <tpl fld="3" item="10"/>
          <tpl hier="71" item="0"/>
          <tpl fld="4" item="3"/>
        </tpls>
      </n>
      <n v="1400000" in="0">
        <tpls c="5">
          <tpl fld="1" item="0"/>
          <tpl fld="2" item="4"/>
          <tpl fld="3" item="1"/>
          <tpl hier="71" item="0"/>
          <tpl fld="4" item="3"/>
        </tpls>
      </n>
      <n v="1400000" in="0">
        <tpls c="5">
          <tpl fld="1" item="0"/>
          <tpl fld="2" item="4"/>
          <tpl fld="3" item="5"/>
          <tpl hier="71" item="0"/>
          <tpl fld="4" item="3"/>
        </tpls>
      </n>
      <n v="1400000" in="0">
        <tpls c="5">
          <tpl fld="1" item="0"/>
          <tpl fld="2" item="4"/>
          <tpl fld="3" item="9"/>
          <tpl hier="71" item="0"/>
          <tpl fld="4" item="3"/>
        </tpls>
      </n>
      <n v="1400000" in="0">
        <tpls c="5">
          <tpl fld="1" item="0"/>
          <tpl fld="2" item="5"/>
          <tpl fld="3" item="0"/>
          <tpl hier="71" item="0"/>
          <tpl fld="4" item="3"/>
        </tpls>
      </n>
      <n v="1400000" in="0">
        <tpls c="5">
          <tpl fld="1" item="0"/>
          <tpl fld="2" item="5"/>
          <tpl fld="3" item="4"/>
          <tpl hier="71" item="0"/>
          <tpl fld="4" item="3"/>
        </tpls>
      </n>
      <m>
        <tpls c="5">
          <tpl fld="1" item="0"/>
          <tpl fld="2" item="5"/>
          <tpl fld="3" item="8"/>
          <tpl hier="71" item="0"/>
          <tpl fld="4" item="3"/>
        </tpls>
      </m>
      <n v="7000000" in="0">
        <tpls c="4">
          <tpl fld="1" item="0"/>
          <tpl fld="2" item="5"/>
          <tpl hier="71" item="0"/>
          <tpl fld="4" item="3"/>
        </tpls>
      </n>
      <m>
        <tpls c="5">
          <tpl fld="1" item="0"/>
          <tpl fld="2" item="6"/>
          <tpl fld="3" item="3"/>
          <tpl hier="71" item="0"/>
          <tpl fld="4" item="3"/>
        </tpls>
      </m>
      <m>
        <tpls c="5">
          <tpl fld="1" item="0"/>
          <tpl fld="2" item="6"/>
          <tpl fld="3" item="7"/>
          <tpl hier="71" item="0"/>
          <tpl fld="4" item="3"/>
        </tpls>
      </m>
      <m>
        <tpls c="5">
          <tpl fld="1" item="0"/>
          <tpl fld="2" item="6"/>
          <tpl fld="3" item="11"/>
          <tpl hier="71" item="0"/>
          <tpl fld="4" item="3"/>
        </tpls>
      </m>
      <m>
        <tpls c="5">
          <tpl fld="1" item="0"/>
          <tpl fld="2" item="7"/>
          <tpl fld="3" item="2"/>
          <tpl hier="71" item="0"/>
          <tpl fld="4" item="3"/>
        </tpls>
      </m>
      <m>
        <tpls c="5">
          <tpl fld="1" item="0"/>
          <tpl fld="2" item="7"/>
          <tpl fld="3" item="6"/>
          <tpl hier="71" item="0"/>
          <tpl fld="4" item="3"/>
        </tpls>
      </m>
      <m>
        <tpls c="5">
          <tpl fld="1" item="0"/>
          <tpl fld="2" item="7"/>
          <tpl fld="3" item="10"/>
          <tpl hier="71" item="0"/>
          <tpl fld="4" item="3"/>
        </tpls>
      </m>
      <m>
        <tpls c="5">
          <tpl fld="1" item="0"/>
          <tpl fld="2" item="8"/>
          <tpl fld="3" item="1"/>
          <tpl hier="71" item="0"/>
          <tpl fld="4" item="3"/>
        </tpls>
      </m>
      <m>
        <tpls c="5">
          <tpl fld="1" item="0"/>
          <tpl fld="2" item="8"/>
          <tpl fld="3" item="5"/>
          <tpl hier="71" item="0"/>
          <tpl fld="4" item="3"/>
        </tpls>
      </m>
      <m>
        <tpls c="5">
          <tpl fld="1" item="0"/>
          <tpl fld="2" item="8"/>
          <tpl fld="3" item="9"/>
          <tpl hier="71" item="0"/>
          <tpl fld="4" item="3"/>
        </tpls>
      </m>
      <m>
        <tpls c="5">
          <tpl fld="1" item="0"/>
          <tpl fld="2" item="9"/>
          <tpl fld="3" item="0"/>
          <tpl hier="71" item="0"/>
          <tpl fld="4" item="3"/>
        </tpls>
      </m>
      <m>
        <tpls c="5">
          <tpl fld="1" item="0"/>
          <tpl fld="2" item="9"/>
          <tpl fld="3" item="4"/>
          <tpl hier="71" item="0"/>
          <tpl fld="4" item="3"/>
        </tpls>
      </m>
      <m>
        <tpls c="5">
          <tpl fld="1" item="0"/>
          <tpl fld="2" item="9"/>
          <tpl fld="3" item="8"/>
          <tpl hier="71" item="0"/>
          <tpl fld="4" item="3"/>
        </tpls>
      </m>
      <m>
        <tpls c="4">
          <tpl fld="1" item="0"/>
          <tpl fld="2" item="9"/>
          <tpl hier="71" item="0"/>
          <tpl fld="4" item="3"/>
        </tpls>
      </m>
      <m>
        <tpls c="5">
          <tpl fld="1" item="0"/>
          <tpl fld="2" item="10"/>
          <tpl fld="3" item="3"/>
          <tpl hier="71" item="0"/>
          <tpl fld="4" item="3"/>
        </tpls>
      </m>
      <m>
        <tpls c="5">
          <tpl fld="1" item="0"/>
          <tpl fld="2" item="10"/>
          <tpl fld="3" item="7"/>
          <tpl hier="71" item="0"/>
          <tpl fld="4" item="3"/>
        </tpls>
      </m>
      <m>
        <tpls c="5">
          <tpl fld="1" item="0"/>
          <tpl fld="2" item="10"/>
          <tpl fld="3" item="11"/>
          <tpl hier="71" item="0"/>
          <tpl fld="4" item="3"/>
        </tpls>
      </m>
      <m>
        <tpls c="5">
          <tpl fld="1" item="0"/>
          <tpl fld="2" item="11"/>
          <tpl fld="3" item="2"/>
          <tpl hier="71" item="0"/>
          <tpl fld="4" item="3"/>
        </tpls>
      </m>
      <m>
        <tpls c="5">
          <tpl fld="1" item="0"/>
          <tpl fld="2" item="11"/>
          <tpl fld="3" item="6"/>
          <tpl hier="71" item="0"/>
          <tpl fld="4" item="3"/>
        </tpls>
      </m>
      <m>
        <tpls c="5">
          <tpl fld="1" item="0"/>
          <tpl fld="2" item="11"/>
          <tpl fld="3" item="10"/>
          <tpl hier="71" item="0"/>
          <tpl fld="4" item="3"/>
        </tpls>
      </m>
      <m>
        <tpls c="5">
          <tpl fld="1" item="0"/>
          <tpl fld="2" item="12"/>
          <tpl fld="3" item="1"/>
          <tpl hier="71" item="0"/>
          <tpl fld="4" item="3"/>
        </tpls>
      </m>
      <m>
        <tpls c="5">
          <tpl fld="1" item="0"/>
          <tpl fld="2" item="12"/>
          <tpl fld="3" item="5"/>
          <tpl hier="71" item="0"/>
          <tpl fld="4" item="3"/>
        </tpls>
      </m>
      <m>
        <tpls c="5">
          <tpl fld="1" item="0"/>
          <tpl fld="2" item="12"/>
          <tpl fld="3" item="9"/>
          <tpl hier="71" item="0"/>
          <tpl fld="4" item="3"/>
        </tpls>
      </m>
      <m>
        <tpls c="5">
          <tpl fld="1" item="0"/>
          <tpl fld="2" item="13"/>
          <tpl fld="3" item="0"/>
          <tpl hier="71" item="0"/>
          <tpl fld="4" item="3"/>
        </tpls>
      </m>
      <m>
        <tpls c="5">
          <tpl fld="1" item="0"/>
          <tpl fld="2" item="13"/>
          <tpl fld="3" item="4"/>
          <tpl hier="71" item="0"/>
          <tpl fld="4" item="3"/>
        </tpls>
      </m>
      <m>
        <tpls c="5">
          <tpl fld="1" item="0"/>
          <tpl fld="2" item="13"/>
          <tpl fld="3" item="8"/>
          <tpl hier="71" item="0"/>
          <tpl fld="4" item="3"/>
        </tpls>
      </m>
      <m>
        <tpls c="4">
          <tpl fld="1" item="0"/>
          <tpl fld="2" item="13"/>
          <tpl hier="71" item="0"/>
          <tpl fld="4" item="3"/>
        </tpls>
      </m>
      <m>
        <tpls c="5">
          <tpl fld="1" item="0"/>
          <tpl fld="2" item="14"/>
          <tpl fld="3" item="3"/>
          <tpl hier="71" item="0"/>
          <tpl fld="4" item="3"/>
        </tpls>
      </m>
      <m>
        <tpls c="5">
          <tpl fld="1" item="0"/>
          <tpl fld="2" item="14"/>
          <tpl fld="3" item="7"/>
          <tpl hier="71" item="0"/>
          <tpl fld="4" item="3"/>
        </tpls>
      </m>
      <m>
        <tpls c="5">
          <tpl fld="1" item="0"/>
          <tpl fld="2" item="14"/>
          <tpl fld="3" item="11"/>
          <tpl hier="71" item="0"/>
          <tpl fld="4" item="3"/>
        </tpls>
      </m>
      <m>
        <tpls c="5">
          <tpl fld="1" item="0"/>
          <tpl fld="2" item="15"/>
          <tpl fld="3" item="2"/>
          <tpl hier="71" item="0"/>
          <tpl fld="4" item="3"/>
        </tpls>
      </m>
      <m>
        <tpls c="5">
          <tpl fld="1" item="0"/>
          <tpl fld="2" item="15"/>
          <tpl fld="3" item="6"/>
          <tpl hier="71" item="0"/>
          <tpl fld="4" item="3"/>
        </tpls>
      </m>
      <m>
        <tpls c="5">
          <tpl fld="1" item="0"/>
          <tpl fld="2" item="15"/>
          <tpl fld="3" item="10"/>
          <tpl hier="71" item="0"/>
          <tpl fld="4" item="3"/>
        </tpls>
      </m>
      <m>
        <tpls c="5">
          <tpl fld="1" item="0"/>
          <tpl fld="2" item="16"/>
          <tpl fld="3" item="1"/>
          <tpl hier="71" item="0"/>
          <tpl fld="4" item="3"/>
        </tpls>
      </m>
      <m>
        <tpls c="5">
          <tpl fld="1" item="0"/>
          <tpl fld="2" item="16"/>
          <tpl fld="3" item="5"/>
          <tpl hier="71" item="0"/>
          <tpl fld="4" item="3"/>
        </tpls>
      </m>
      <m>
        <tpls c="5">
          <tpl fld="1" item="0"/>
          <tpl fld="2" item="16"/>
          <tpl fld="3" item="9"/>
          <tpl hier="71" item="0"/>
          <tpl fld="4" item="3"/>
        </tpls>
      </m>
      <m>
        <tpls c="5">
          <tpl fld="1" item="0"/>
          <tpl fld="2" item="17"/>
          <tpl fld="3" item="0"/>
          <tpl hier="71" item="0"/>
          <tpl fld="4" item="3"/>
        </tpls>
      </m>
      <m>
        <tpls c="5">
          <tpl fld="1" item="0"/>
          <tpl fld="2" item="17"/>
          <tpl fld="3" item="4"/>
          <tpl hier="71" item="0"/>
          <tpl fld="4" item="3"/>
        </tpls>
      </m>
      <m>
        <tpls c="5">
          <tpl fld="1" item="0"/>
          <tpl fld="2" item="17"/>
          <tpl fld="3" item="8"/>
          <tpl hier="71" item="0"/>
          <tpl fld="4" item="3"/>
        </tpls>
      </m>
      <m>
        <tpls c="4">
          <tpl fld="1" item="0"/>
          <tpl fld="2" item="17"/>
          <tpl hier="71" item="0"/>
          <tpl fld="4" item="3"/>
        </tpls>
      </m>
      <m>
        <tpls c="5">
          <tpl fld="1" item="0"/>
          <tpl fld="2" item="18"/>
          <tpl fld="3" item="3"/>
          <tpl hier="71" item="0"/>
          <tpl fld="4" item="3"/>
        </tpls>
      </m>
      <m>
        <tpls c="5">
          <tpl fld="1" item="0"/>
          <tpl fld="2" item="18"/>
          <tpl fld="3" item="7"/>
          <tpl hier="71" item="0"/>
          <tpl fld="4" item="3"/>
        </tpls>
      </m>
      <m>
        <tpls c="5">
          <tpl fld="1" item="0"/>
          <tpl fld="2" item="18"/>
          <tpl fld="3" item="11"/>
          <tpl hier="71" item="0"/>
          <tpl fld="4" item="3"/>
        </tpls>
      </m>
      <m>
        <tpls c="5">
          <tpl fld="1" item="0"/>
          <tpl fld="2" item="19"/>
          <tpl fld="3" item="2"/>
          <tpl hier="71" item="0"/>
          <tpl fld="4" item="3"/>
        </tpls>
      </m>
      <m>
        <tpls c="5">
          <tpl fld="1" item="0"/>
          <tpl fld="2" item="19"/>
          <tpl fld="3" item="6"/>
          <tpl hier="71" item="0"/>
          <tpl fld="4" item="3"/>
        </tpls>
      </m>
      <m>
        <tpls c="5">
          <tpl fld="1" item="0"/>
          <tpl fld="2" item="19"/>
          <tpl fld="3" item="10"/>
          <tpl hier="71" item="0"/>
          <tpl fld="4" item="3"/>
        </tpls>
      </m>
      <m>
        <tpls c="5">
          <tpl fld="1" item="0"/>
          <tpl fld="2" item="20"/>
          <tpl fld="3" item="1"/>
          <tpl hier="71" item="0"/>
          <tpl fld="4" item="3"/>
        </tpls>
      </m>
      <m>
        <tpls c="5">
          <tpl fld="1" item="0"/>
          <tpl fld="2" item="20"/>
          <tpl fld="3" item="5"/>
          <tpl hier="71" item="0"/>
          <tpl fld="4" item="3"/>
        </tpls>
      </m>
      <m>
        <tpls c="5">
          <tpl fld="1" item="0"/>
          <tpl fld="2" item="20"/>
          <tpl fld="3" item="9"/>
          <tpl hier="71" item="0"/>
          <tpl fld="4" item="3"/>
        </tpls>
      </m>
      <m>
        <tpls c="5">
          <tpl fld="1" item="0"/>
          <tpl fld="2" item="21"/>
          <tpl fld="3" item="0"/>
          <tpl hier="71" item="0"/>
          <tpl fld="4" item="3"/>
        </tpls>
      </m>
      <m>
        <tpls c="5">
          <tpl fld="1" item="0"/>
          <tpl fld="2" item="21"/>
          <tpl fld="3" item="4"/>
          <tpl hier="71" item="0"/>
          <tpl fld="4" item="3"/>
        </tpls>
      </m>
      <m>
        <tpls c="5">
          <tpl fld="1" item="0"/>
          <tpl fld="2" item="21"/>
          <tpl fld="3" item="8"/>
          <tpl hier="71" item="0"/>
          <tpl fld="4" item="3"/>
        </tpls>
      </m>
      <m>
        <tpls c="4">
          <tpl fld="1" item="0"/>
          <tpl fld="2" item="21"/>
          <tpl hier="71" item="0"/>
          <tpl fld="4" item="3"/>
        </tpls>
      </m>
      <m>
        <tpls c="5">
          <tpl fld="1" item="0"/>
          <tpl fld="2" item="22"/>
          <tpl fld="3" item="3"/>
          <tpl hier="71" item="0"/>
          <tpl fld="4" item="3"/>
        </tpls>
      </m>
      <m>
        <tpls c="5">
          <tpl fld="1" item="0"/>
          <tpl fld="2" item="22"/>
          <tpl fld="3" item="7"/>
          <tpl hier="71" item="0"/>
          <tpl fld="4" item="3"/>
        </tpls>
      </m>
      <m>
        <tpls c="5">
          <tpl fld="1" item="0"/>
          <tpl fld="2" item="22"/>
          <tpl fld="3" item="11"/>
          <tpl hier="71" item="0"/>
          <tpl fld="4" item="3"/>
        </tpls>
      </m>
      <m>
        <tpls c="5">
          <tpl fld="1" item="0"/>
          <tpl fld="2" item="23"/>
          <tpl fld="3" item="2"/>
          <tpl hier="71" item="0"/>
          <tpl fld="4" item="3"/>
        </tpls>
      </m>
      <m>
        <tpls c="5">
          <tpl fld="1" item="0"/>
          <tpl fld="2" item="23"/>
          <tpl fld="3" item="6"/>
          <tpl hier="71" item="0"/>
          <tpl fld="4" item="3"/>
        </tpls>
      </m>
      <m>
        <tpls c="5">
          <tpl fld="1" item="0"/>
          <tpl fld="2" item="23"/>
          <tpl fld="3" item="10"/>
          <tpl hier="71" item="0"/>
          <tpl fld="4" item="3"/>
        </tpls>
      </m>
      <m>
        <tpls c="5">
          <tpl fld="1" item="0"/>
          <tpl fld="2" item="24"/>
          <tpl fld="3" item="1"/>
          <tpl hier="71" item="0"/>
          <tpl fld="4" item="3"/>
        </tpls>
      </m>
      <m>
        <tpls c="5">
          <tpl fld="1" item="0"/>
          <tpl fld="2" item="24"/>
          <tpl fld="3" item="5"/>
          <tpl hier="71" item="0"/>
          <tpl fld="4" item="3"/>
        </tpls>
      </m>
      <m>
        <tpls c="5">
          <tpl fld="1" item="0"/>
          <tpl fld="2" item="24"/>
          <tpl fld="3" item="9"/>
          <tpl hier="71" item="0"/>
          <tpl fld="4" item="3"/>
        </tpls>
      </m>
      <m>
        <tpls c="5">
          <tpl fld="1" item="0"/>
          <tpl fld="2" item="25"/>
          <tpl fld="3" item="0"/>
          <tpl hier="71" item="0"/>
          <tpl fld="4" item="3"/>
        </tpls>
      </m>
      <m>
        <tpls c="5">
          <tpl fld="1" item="0"/>
          <tpl fld="2" item="25"/>
          <tpl fld="3" item="4"/>
          <tpl hier="71" item="0"/>
          <tpl fld="4" item="3"/>
        </tpls>
      </m>
      <m>
        <tpls c="5">
          <tpl fld="1" item="0"/>
          <tpl fld="2" item="25"/>
          <tpl fld="3" item="8"/>
          <tpl hier="71" item="0"/>
          <tpl fld="4" item="3"/>
        </tpls>
      </m>
      <m>
        <tpls c="4">
          <tpl fld="1" item="0"/>
          <tpl fld="2" item="25"/>
          <tpl hier="71" item="0"/>
          <tpl fld="4" item="3"/>
        </tpls>
      </m>
      <m>
        <tpls c="5">
          <tpl fld="1" item="0"/>
          <tpl fld="2" item="26"/>
          <tpl fld="3" item="3"/>
          <tpl hier="71" item="0"/>
          <tpl fld="4" item="3"/>
        </tpls>
      </m>
      <m>
        <tpls c="5">
          <tpl fld="1" item="0"/>
          <tpl fld="2" item="26"/>
          <tpl fld="3" item="7"/>
          <tpl hier="71" item="0"/>
          <tpl fld="4" item="3"/>
        </tpls>
      </m>
      <m>
        <tpls c="5">
          <tpl fld="1" item="0"/>
          <tpl fld="2" item="26"/>
          <tpl fld="3" item="11"/>
          <tpl hier="71" item="0"/>
          <tpl fld="4" item="3"/>
        </tpls>
      </m>
      <m>
        <tpls c="5">
          <tpl fld="1" item="0"/>
          <tpl fld="2" item="27"/>
          <tpl fld="3" item="2"/>
          <tpl hier="71" item="0"/>
          <tpl fld="4" item="3"/>
        </tpls>
      </m>
      <m>
        <tpls c="5">
          <tpl fld="1" item="0"/>
          <tpl fld="2" item="27"/>
          <tpl fld="3" item="6"/>
          <tpl hier="71" item="0"/>
          <tpl fld="4" item="3"/>
        </tpls>
      </m>
      <m>
        <tpls c="5">
          <tpl fld="1" item="0"/>
          <tpl fld="2" item="27"/>
          <tpl fld="3" item="10"/>
          <tpl hier="71" item="0"/>
          <tpl fld="4" item="3"/>
        </tpls>
      </m>
      <m>
        <tpls c="5">
          <tpl fld="1" item="0"/>
          <tpl fld="2" item="28"/>
          <tpl fld="3" item="1"/>
          <tpl hier="71" item="0"/>
          <tpl fld="4" item="3"/>
        </tpls>
      </m>
      <m>
        <tpls c="5">
          <tpl fld="1" item="0"/>
          <tpl fld="2" item="28"/>
          <tpl fld="3" item="5"/>
          <tpl hier="71" item="0"/>
          <tpl fld="4" item="3"/>
        </tpls>
      </m>
      <m>
        <tpls c="5">
          <tpl fld="1" item="0"/>
          <tpl fld="2" item="28"/>
          <tpl fld="3" item="9"/>
          <tpl hier="71" item="0"/>
          <tpl fld="4" item="3"/>
        </tpls>
      </m>
      <m>
        <tpls c="5">
          <tpl fld="1" item="0"/>
          <tpl fld="2" item="29"/>
          <tpl fld="3" item="0"/>
          <tpl hier="71" item="0"/>
          <tpl fld="4" item="3"/>
        </tpls>
      </m>
      <m>
        <tpls c="5">
          <tpl fld="1" item="0"/>
          <tpl fld="2" item="29"/>
          <tpl fld="3" item="4"/>
          <tpl hier="71" item="0"/>
          <tpl fld="4" item="3"/>
        </tpls>
      </m>
      <m>
        <tpls c="5">
          <tpl fld="1" item="0"/>
          <tpl fld="2" item="29"/>
          <tpl fld="3" item="8"/>
          <tpl hier="71" item="0"/>
          <tpl fld="4" item="3"/>
        </tpls>
      </m>
      <m>
        <tpls c="4">
          <tpl fld="1" item="0"/>
          <tpl fld="2" item="29"/>
          <tpl hier="71" item="0"/>
          <tpl fld="4" item="3"/>
        </tpls>
      </m>
      <m>
        <tpls c="5">
          <tpl fld="1" item="0"/>
          <tpl fld="2" item="30"/>
          <tpl fld="3" item="3"/>
          <tpl hier="71" item="0"/>
          <tpl fld="4" item="3"/>
        </tpls>
      </m>
      <m>
        <tpls c="5">
          <tpl fld="1" item="0"/>
          <tpl fld="2" item="30"/>
          <tpl fld="3" item="7"/>
          <tpl hier="71" item="0"/>
          <tpl fld="4" item="3"/>
        </tpls>
      </m>
      <m>
        <tpls c="5">
          <tpl fld="1" item="0"/>
          <tpl fld="2" item="30"/>
          <tpl fld="3" item="11"/>
          <tpl hier="71" item="0"/>
          <tpl fld="4" item="3"/>
        </tpls>
      </m>
      <n v="1543079" in="0">
        <tpls c="5">
          <tpl fld="1" item="0"/>
          <tpl fld="2" item="0"/>
          <tpl fld="3" item="1"/>
          <tpl hier="71" item="0"/>
          <tpl fld="4" item="4"/>
        </tpls>
      </n>
      <n v="1507953.88" in="0">
        <tpls c="5">
          <tpl fld="1" item="0"/>
          <tpl fld="2" item="0"/>
          <tpl fld="3" item="5"/>
          <tpl hier="71" item="0"/>
          <tpl fld="4" item="4"/>
        </tpls>
      </n>
      <n v="1726349.65" in="0">
        <tpls c="5">
          <tpl fld="1" item="0"/>
          <tpl fld="2" item="0"/>
          <tpl fld="3" item="9"/>
          <tpl hier="71" item="0"/>
          <tpl fld="4" item="4"/>
        </tpls>
      </n>
      <n v="1859258.6999999997" in="0">
        <tpls c="5">
          <tpl fld="1" item="0"/>
          <tpl fld="2" item="1"/>
          <tpl fld="3" item="0"/>
          <tpl hier="71" item="0"/>
          <tpl fld="4" item="4"/>
        </tpls>
      </n>
      <n v="1820053.92" in="0">
        <tpls c="5">
          <tpl fld="1" item="0"/>
          <tpl fld="2" item="1"/>
          <tpl fld="3" item="4"/>
          <tpl hier="71" item="0"/>
          <tpl fld="4" item="4"/>
        </tpls>
      </n>
      <n v="3637892.96" in="0">
        <tpls c="5">
          <tpl fld="1" item="0"/>
          <tpl fld="2" item="1"/>
          <tpl fld="3" item="8"/>
          <tpl hier="71" item="0"/>
          <tpl fld="4" item="4"/>
        </tpls>
      </n>
      <n v="32897201.680000003" in="0">
        <tpls c="4">
          <tpl fld="1" item="0"/>
          <tpl fld="2" item="1"/>
          <tpl hier="71" item="0"/>
          <tpl fld="4" item="4"/>
        </tpls>
      </n>
      <n v="6430568.5499999998" in="0">
        <tpls c="5">
          <tpl fld="1" item="0"/>
          <tpl fld="2" item="2"/>
          <tpl fld="3" item="3"/>
          <tpl hier="71" item="0"/>
          <tpl fld="4" item="4"/>
        </tpls>
      </n>
      <n v="6362856.5500000007" in="0">
        <tpls c="5">
          <tpl fld="1" item="0"/>
          <tpl fld="2" item="2"/>
          <tpl fld="3" item="7"/>
          <tpl hier="71" item="0"/>
          <tpl fld="4" item="4"/>
        </tpls>
      </n>
      <n v="6554488.4500000002" in="0">
        <tpls c="5">
          <tpl fld="1" item="0"/>
          <tpl fld="2" item="2"/>
          <tpl fld="3" item="11"/>
          <tpl hier="71" item="0"/>
          <tpl fld="4" item="4"/>
        </tpls>
      </n>
      <n v="6893471.9700000007" in="0">
        <tpls c="5">
          <tpl fld="1" item="0"/>
          <tpl fld="2" item="3"/>
          <tpl fld="3" item="2"/>
          <tpl hier="71" item="0"/>
          <tpl fld="4" item="4"/>
        </tpls>
      </n>
      <n v="7765210.4099999992" in="0">
        <tpls c="5">
          <tpl fld="1" item="0"/>
          <tpl fld="2" item="3"/>
          <tpl fld="3" item="6"/>
          <tpl hier="71" item="0"/>
          <tpl fld="4" item="4"/>
        </tpls>
      </n>
      <n v="8547950.7899999972" in="0">
        <tpls c="5">
          <tpl fld="1" item="0"/>
          <tpl fld="2" item="3"/>
          <tpl fld="3" item="10"/>
          <tpl hier="71" item="0"/>
          <tpl fld="4" item="4"/>
        </tpls>
      </n>
      <n v="8925476.7700000033" in="0">
        <tpls c="5">
          <tpl fld="1" item="0"/>
          <tpl fld="2" item="4"/>
          <tpl fld="3" item="1"/>
          <tpl hier="71" item="0"/>
          <tpl fld="4" item="4"/>
        </tpls>
      </n>
      <n v="9162889.0700000003" in="0">
        <tpls c="5">
          <tpl fld="1" item="0"/>
          <tpl fld="2" item="4"/>
          <tpl fld="3" item="5"/>
          <tpl hier="71" item="0"/>
          <tpl fld="4" item="4"/>
        </tpls>
      </n>
      <n v="9206500.7200000007" in="0">
        <tpls c="5">
          <tpl fld="1" item="0"/>
          <tpl fld="2" item="4"/>
          <tpl fld="3" item="9"/>
          <tpl hier="71" item="0"/>
          <tpl fld="4" item="4"/>
        </tpls>
      </n>
      <n v="9053631.6700000037" in="0">
        <tpls c="5">
          <tpl fld="1" item="0"/>
          <tpl fld="2" item="5"/>
          <tpl fld="3" item="0"/>
          <tpl hier="71" item="0"/>
          <tpl fld="4" item="4"/>
        </tpls>
      </n>
      <n v="8898683.6700000018" in="0">
        <tpls c="5">
          <tpl fld="1" item="0"/>
          <tpl fld="2" item="5"/>
          <tpl fld="3" item="4"/>
          <tpl hier="71" item="0"/>
          <tpl fld="4" item="4"/>
        </tpls>
      </n>
      <n v="9157822.2600000016" in="0">
        <tpls c="5">
          <tpl fld="1" item="0"/>
          <tpl fld="2" item="5"/>
          <tpl fld="3" item="8"/>
          <tpl hier="71" item="0"/>
          <tpl fld="4" item="4"/>
        </tpls>
      </n>
      <n v="109074514.33000009" in="0">
        <tpls c="4">
          <tpl fld="1" item="0"/>
          <tpl fld="2" item="5"/>
          <tpl hier="71" item="0"/>
          <tpl fld="4" item="4"/>
        </tpls>
      </n>
      <n v="9626666.3700000029" in="0">
        <tpls c="5">
          <tpl fld="1" item="0"/>
          <tpl fld="2" item="6"/>
          <tpl fld="3" item="3"/>
          <tpl hier="71" item="0"/>
          <tpl fld="4" item="4"/>
        </tpls>
      </n>
      <n v="9843450.4800000004" in="0">
        <tpls c="5">
          <tpl fld="1" item="0"/>
          <tpl fld="2" item="6"/>
          <tpl fld="3" item="7"/>
          <tpl hier="71" item="0"/>
          <tpl fld="4" item="4"/>
        </tpls>
      </n>
      <n v="9606606.3199999984" in="0">
        <tpls c="5">
          <tpl fld="1" item="0"/>
          <tpl fld="2" item="6"/>
          <tpl fld="3" item="11"/>
          <tpl hier="71" item="0"/>
          <tpl fld="4" item="4"/>
        </tpls>
      </n>
      <n v="9499701.4599999972" in="0">
        <tpls c="5">
          <tpl fld="1" item="0"/>
          <tpl fld="2" item="7"/>
          <tpl fld="3" item="2"/>
          <tpl hier="71" item="0"/>
          <tpl fld="4" item="4"/>
        </tpls>
      </n>
      <n v="10425895.060000001" in="0">
        <tpls c="5">
          <tpl fld="1" item="0"/>
          <tpl fld="2" item="7"/>
          <tpl fld="3" item="6"/>
          <tpl hier="71" item="0"/>
          <tpl fld="4" item="4"/>
        </tpls>
      </n>
      <n v="10209278.000000002" in="0">
        <tpls c="5">
          <tpl fld="1" item="0"/>
          <tpl fld="2" item="7"/>
          <tpl fld="3" item="10"/>
          <tpl hier="71" item="0"/>
          <tpl fld="4" item="4"/>
        </tpls>
      </n>
      <n v="10177018.120000001" in="0">
        <tpls c="5">
          <tpl fld="1" item="0"/>
          <tpl fld="2" item="8"/>
          <tpl fld="3" item="1"/>
          <tpl hier="71" item="0"/>
          <tpl fld="4" item="4"/>
        </tpls>
      </n>
      <n v="10033327.189999998" in="0">
        <tpls c="5">
          <tpl fld="1" item="0"/>
          <tpl fld="2" item="8"/>
          <tpl fld="3" item="5"/>
          <tpl hier="71" item="0"/>
          <tpl fld="4" item="4"/>
        </tpls>
      </n>
      <n v="9897300.1399999969" in="0">
        <tpls c="5">
          <tpl fld="1" item="0"/>
          <tpl fld="2" item="8"/>
          <tpl fld="3" item="9"/>
          <tpl hier="71" item="0"/>
          <tpl fld="4" item="4"/>
        </tpls>
      </n>
      <n v="9611958.9399999976" in="0">
        <tpls c="5">
          <tpl fld="1" item="0"/>
          <tpl fld="2" item="9"/>
          <tpl fld="3" item="0"/>
          <tpl hier="71" item="0"/>
          <tpl fld="4" item="4"/>
        </tpls>
      </n>
      <n v="9342695.6200000029" in="0">
        <tpls c="5">
          <tpl fld="1" item="0"/>
          <tpl fld="2" item="9"/>
          <tpl fld="3" item="4"/>
          <tpl hier="71" item="0"/>
          <tpl fld="4" item="4"/>
        </tpls>
      </n>
      <n v="9008497.8100000005" in="0">
        <tpls c="5">
          <tpl fld="1" item="0"/>
          <tpl fld="2" item="9"/>
          <tpl fld="3" item="8"/>
          <tpl hier="71" item="0"/>
          <tpl fld="4" item="4"/>
        </tpls>
      </n>
      <n v="110547564.18999992" in="0">
        <tpls c="4">
          <tpl fld="1" item="0"/>
          <tpl fld="2" item="9"/>
          <tpl hier="71" item="0"/>
          <tpl fld="4" item="4"/>
        </tpls>
      </n>
      <n v="8533557.9699999988" in="0">
        <tpls c="5">
          <tpl fld="1" item="0"/>
          <tpl fld="2" item="10"/>
          <tpl fld="3" item="3"/>
          <tpl hier="71" item="0"/>
          <tpl fld="4" item="4"/>
        </tpls>
      </n>
      <n v="8277576.7200000016" in="0">
        <tpls c="5">
          <tpl fld="1" item="0"/>
          <tpl fld="2" item="10"/>
          <tpl fld="3" item="7"/>
          <tpl hier="71" item="0"/>
          <tpl fld="4" item="4"/>
        </tpls>
      </n>
      <n v="7960214.2800000003" in="0">
        <tpls c="5">
          <tpl fld="1" item="0"/>
          <tpl fld="2" item="10"/>
          <tpl fld="3" item="11"/>
          <tpl hier="71" item="0"/>
          <tpl fld="4" item="4"/>
        </tpls>
      </n>
      <n v="7754452.6899999985" in="0">
        <tpls c="5">
          <tpl fld="1" item="0"/>
          <tpl fld="2" item="11"/>
          <tpl fld="3" item="2"/>
          <tpl hier="71" item="0"/>
          <tpl fld="4" item="4"/>
        </tpls>
      </n>
      <n v="7501750.330000001" in="0">
        <tpls c="5">
          <tpl fld="1" item="0"/>
          <tpl fld="2" item="11"/>
          <tpl fld="3" item="6"/>
          <tpl hier="71" item="0"/>
          <tpl fld="4" item="4"/>
        </tpls>
      </n>
      <n v="7248163.96" in="0">
        <tpls c="5">
          <tpl fld="1" item="0"/>
          <tpl fld="2" item="11"/>
          <tpl fld="3" item="10"/>
          <tpl hier="71" item="0"/>
          <tpl fld="4" item="4"/>
        </tpls>
      </n>
      <n v="7085456.4400000004" in="0">
        <tpls c="5">
          <tpl fld="1" item="0"/>
          <tpl fld="2" item="12"/>
          <tpl fld="3" item="1"/>
          <tpl hier="71" item="0"/>
          <tpl fld="4" item="4"/>
        </tpls>
      </n>
      <n v="6761579.830000001" in="0">
        <tpls c="5">
          <tpl fld="1" item="0"/>
          <tpl fld="2" item="12"/>
          <tpl fld="3" item="5"/>
          <tpl hier="71" item="0"/>
          <tpl fld="4" item="4"/>
        </tpls>
      </n>
      <n v="6589061.0199999996" in="0">
        <tpls c="5">
          <tpl fld="1" item="0"/>
          <tpl fld="2" item="12"/>
          <tpl fld="3" item="9"/>
          <tpl hier="71" item="0"/>
          <tpl fld="4" item="4"/>
        </tpls>
      </n>
      <n v="6443104.2300000014" in="0">
        <tpls c="5">
          <tpl fld="1" item="0"/>
          <tpl fld="2" item="13"/>
          <tpl fld="3" item="0"/>
          <tpl hier="71" item="0"/>
          <tpl fld="4" item="4"/>
        </tpls>
      </n>
      <n v="6275448.2100000009" in="0">
        <tpls c="5">
          <tpl fld="1" item="0"/>
          <tpl fld="2" item="13"/>
          <tpl fld="3" item="4"/>
          <tpl hier="71" item="0"/>
          <tpl fld="4" item="4"/>
        </tpls>
      </n>
      <n v="6036813.910000002" in="0">
        <tpls c="5">
          <tpl fld="1" item="0"/>
          <tpl fld="2" item="13"/>
          <tpl fld="3" item="8"/>
          <tpl hier="71" item="0"/>
          <tpl fld="4" item="4"/>
        </tpls>
      </n>
      <n v="74159060.139999986" in="0">
        <tpls c="4">
          <tpl fld="1" item="0"/>
          <tpl fld="2" item="13"/>
          <tpl hier="71" item="0"/>
          <tpl fld="4" item="4"/>
        </tpls>
      </n>
      <n v="5737728.3100000015" in="0">
        <tpls c="5">
          <tpl fld="1" item="0"/>
          <tpl fld="2" item="14"/>
          <tpl fld="3" item="3"/>
          <tpl hier="71" item="0"/>
          <tpl fld="4" item="4"/>
        </tpls>
      </n>
      <n v="5479634.9300000006" in="0">
        <tpls c="5">
          <tpl fld="1" item="0"/>
          <tpl fld="2" item="14"/>
          <tpl fld="3" item="7"/>
          <tpl hier="71" item="0"/>
          <tpl fld="4" item="4"/>
        </tpls>
      </n>
      <n v="5262840.0100000016" in="0">
        <tpls c="5">
          <tpl fld="1" item="0"/>
          <tpl fld="2" item="14"/>
          <tpl fld="3" item="11"/>
          <tpl hier="71" item="0"/>
          <tpl fld="4" item="4"/>
        </tpls>
      </n>
      <n v="5132444.1500000013" in="0">
        <tpls c="5">
          <tpl fld="1" item="0"/>
          <tpl fld="2" item="15"/>
          <tpl fld="3" item="2"/>
          <tpl hier="71" item="0"/>
          <tpl fld="4" item="4"/>
        </tpls>
      </n>
      <n v="4977067.4300000016" in="0">
        <tpls c="5">
          <tpl fld="1" item="0"/>
          <tpl fld="2" item="15"/>
          <tpl fld="3" item="6"/>
          <tpl hier="71" item="0"/>
          <tpl fld="4" item="4"/>
        </tpls>
      </n>
      <n v="4820183.7600000016" in="0">
        <tpls c="5">
          <tpl fld="1" item="0"/>
          <tpl fld="2" item="15"/>
          <tpl fld="3" item="10"/>
          <tpl hier="71" item="0"/>
          <tpl fld="4" item="4"/>
        </tpls>
      </n>
      <n v="4690903.330000001" in="0">
        <tpls c="5">
          <tpl fld="1" item="0"/>
          <tpl fld="2" item="16"/>
          <tpl fld="3" item="1"/>
          <tpl hier="71" item="0"/>
          <tpl fld="4" item="4"/>
        </tpls>
      </n>
      <n v="4474055.580000001" in="0">
        <tpls c="5">
          <tpl fld="1" item="0"/>
          <tpl fld="2" item="16"/>
          <tpl fld="3" item="5"/>
          <tpl hier="71" item="0"/>
          <tpl fld="4" item="4"/>
        </tpls>
      </n>
      <n v="4323338.080000001" in="0">
        <tpls c="5">
          <tpl fld="1" item="0"/>
          <tpl fld="2" item="16"/>
          <tpl fld="3" item="9"/>
          <tpl hier="71" item="0"/>
          <tpl fld="4" item="4"/>
        </tpls>
      </n>
      <n v="4200159.07" in="0">
        <tpls c="5">
          <tpl fld="1" item="0"/>
          <tpl fld="2" item="17"/>
          <tpl fld="3" item="0"/>
          <tpl hier="71" item="0"/>
          <tpl fld="4" item="4"/>
        </tpls>
      </n>
      <n v="4055237.62" in="0">
        <tpls c="5">
          <tpl fld="1" item="0"/>
          <tpl fld="2" item="17"/>
          <tpl fld="3" item="4"/>
          <tpl hier="71" item="0"/>
          <tpl fld="4" item="4"/>
        </tpls>
      </n>
      <n v="3843746.1799999997" in="0">
        <tpls c="5">
          <tpl fld="1" item="0"/>
          <tpl fld="2" item="17"/>
          <tpl fld="3" item="8"/>
          <tpl hier="71" item="0"/>
          <tpl fld="4" item="4"/>
        </tpls>
      </n>
      <n v="47644385.390000015" in="0">
        <tpls c="4">
          <tpl fld="1" item="0"/>
          <tpl fld="2" item="17"/>
          <tpl hier="71" item="0"/>
          <tpl fld="4" item="4"/>
        </tpls>
      </n>
      <n v="3571240.1" in="0">
        <tpls c="5">
          <tpl fld="1" item="0"/>
          <tpl fld="2" item="18"/>
          <tpl fld="3" item="3"/>
          <tpl hier="71" item="0"/>
          <tpl fld="4" item="4"/>
        </tpls>
      </n>
      <n v="3421841.3" in="0">
        <tpls c="5">
          <tpl fld="1" item="0"/>
          <tpl fld="2" item="18"/>
          <tpl fld="3" item="7"/>
          <tpl hier="71" item="0"/>
          <tpl fld="4" item="4"/>
        </tpls>
      </n>
      <n v="3205642.3" in="0">
        <tpls c="5">
          <tpl fld="1" item="0"/>
          <tpl fld="2" item="18"/>
          <tpl fld="3" item="11"/>
          <tpl hier="71" item="0"/>
          <tpl fld="4" item="4"/>
        </tpls>
      </n>
      <n v="3073958.52" in="0">
        <tpls c="5">
          <tpl fld="1" item="0"/>
          <tpl fld="2" item="19"/>
          <tpl fld="3" item="2"/>
          <tpl hier="71" item="0"/>
          <tpl fld="4" item="4"/>
        </tpls>
      </n>
      <n v="2918469.35" in="0">
        <tpls c="5">
          <tpl fld="1" item="0"/>
          <tpl fld="2" item="19"/>
          <tpl fld="3" item="6"/>
          <tpl hier="71" item="0"/>
          <tpl fld="4" item="4"/>
        </tpls>
      </n>
      <n v="2761019.9100000006" in="0">
        <tpls c="5">
          <tpl fld="1" item="0"/>
          <tpl fld="2" item="19"/>
          <tpl fld="3" item="10"/>
          <tpl hier="71" item="0"/>
          <tpl fld="4" item="4"/>
        </tpls>
      </n>
      <n v="2624642.8599999994" in="0">
        <tpls c="5">
          <tpl fld="1" item="0"/>
          <tpl fld="2" item="20"/>
          <tpl fld="3" item="1"/>
          <tpl hier="71" item="0"/>
          <tpl fld="4" item="4"/>
        </tpls>
      </n>
      <n v="2394394.7599999998" in="0">
        <tpls c="5">
          <tpl fld="1" item="0"/>
          <tpl fld="2" item="20"/>
          <tpl fld="3" item="5"/>
          <tpl hier="71" item="0"/>
          <tpl fld="4" item="4"/>
        </tpls>
      </n>
      <n v="2230522.96" in="0">
        <tpls c="5">
          <tpl fld="1" item="0"/>
          <tpl fld="2" item="20"/>
          <tpl fld="3" item="9"/>
          <tpl hier="71" item="0"/>
          <tpl fld="4" item="4"/>
        </tpls>
      </n>
      <n v="2088542.42" in="0">
        <tpls c="5">
          <tpl fld="1" item="0"/>
          <tpl fld="2" item="21"/>
          <tpl fld="3" item="0"/>
          <tpl hier="71" item="0"/>
          <tpl fld="4" item="4"/>
        </tpls>
      </n>
      <n v="1920856.38" in="0">
        <tpls c="5">
          <tpl fld="1" item="0"/>
          <tpl fld="2" item="21"/>
          <tpl fld="3" item="4"/>
          <tpl hier="71" item="0"/>
          <tpl fld="4" item="4"/>
        </tpls>
      </n>
      <n v="1678186.6300000001" in="0">
        <tpls c="5">
          <tpl fld="1" item="0"/>
          <tpl fld="2" item="21"/>
          <tpl fld="3" item="8"/>
          <tpl hier="71" item="0"/>
          <tpl fld="4" item="4"/>
        </tpls>
      </n>
      <n v="21931988.310000006" in="0">
        <tpls c="4">
          <tpl fld="1" item="0"/>
          <tpl fld="2" item="21"/>
          <tpl hier="71" item="0"/>
          <tpl fld="4" item="4"/>
        </tpls>
      </n>
      <n v="1471357.0400000005" in="0">
        <tpls c="5">
          <tpl fld="1" item="0"/>
          <tpl fld="2" item="22"/>
          <tpl fld="3" item="3"/>
          <tpl hier="71" item="0"/>
          <tpl fld="4" item="4"/>
        </tpls>
      </n>
      <n v="1359260.44" in="0">
        <tpls c="5">
          <tpl fld="1" item="0"/>
          <tpl fld="2" item="22"/>
          <tpl fld="3" item="7"/>
          <tpl hier="71" item="0"/>
          <tpl fld="4" item="4"/>
        </tpls>
      </n>
      <n v="1226516.0800000003" in="0">
        <tpls c="5">
          <tpl fld="1" item="0"/>
          <tpl fld="2" item="22"/>
          <tpl fld="3" item="11"/>
          <tpl hier="71" item="0"/>
          <tpl fld="4" item="4"/>
        </tpls>
      </n>
      <n v="1137589.7400000002" in="0">
        <tpls c="5">
          <tpl fld="1" item="0"/>
          <tpl fld="2" item="23"/>
          <tpl fld="3" item="2"/>
          <tpl hier="71" item="0"/>
          <tpl fld="4" item="4"/>
        </tpls>
      </n>
      <n v="1029674.2100000002" in="0">
        <tpls c="5">
          <tpl fld="1" item="0"/>
          <tpl fld="2" item="23"/>
          <tpl fld="3" item="6"/>
          <tpl hier="71" item="0"/>
          <tpl fld="4" item="4"/>
        </tpls>
      </n>
      <n v="934749.44" in="0">
        <tpls c="5">
          <tpl fld="1" item="0"/>
          <tpl fld="2" item="23"/>
          <tpl fld="3" item="10"/>
          <tpl hier="71" item="0"/>
          <tpl fld="4" item="4"/>
        </tpls>
      </n>
      <n v="486084.31999999983" in="0">
        <tpls c="5">
          <tpl fld="1" item="0"/>
          <tpl fld="2" item="24"/>
          <tpl fld="3" item="1"/>
          <tpl hier="71" item="0"/>
          <tpl fld="4" item="4"/>
        </tpls>
      </n>
      <n v="446011.49999999988" in="0">
        <tpls c="5">
          <tpl fld="1" item="0"/>
          <tpl fld="2" item="24"/>
          <tpl fld="3" item="5"/>
          <tpl hier="71" item="0"/>
          <tpl fld="4" item="4"/>
        </tpls>
      </n>
      <n v="425735.37999999989" in="0">
        <tpls c="5">
          <tpl fld="1" item="0"/>
          <tpl fld="2" item="24"/>
          <tpl fld="3" item="9"/>
          <tpl hier="71" item="0"/>
          <tpl fld="4" item="4"/>
        </tpls>
      </n>
      <n v="405297.72999999986" in="0">
        <tpls c="5">
          <tpl fld="1" item="0"/>
          <tpl fld="2" item="25"/>
          <tpl fld="3" item="0"/>
          <tpl hier="71" item="0"/>
          <tpl fld="4" item="4"/>
        </tpls>
      </n>
      <n v="384697.27999999991" in="0">
        <tpls c="5">
          <tpl fld="1" item="0"/>
          <tpl fld="2" item="25"/>
          <tpl fld="3" item="4"/>
          <tpl hier="71" item="0"/>
          <tpl fld="4" item="4"/>
        </tpls>
      </n>
      <n v="362931.85" in="0">
        <tpls c="5">
          <tpl fld="1" item="0"/>
          <tpl fld="2" item="25"/>
          <tpl fld="3" item="8"/>
          <tpl hier="71" item="0"/>
          <tpl fld="4" item="4"/>
        </tpls>
      </n>
      <n v="4508506.8500000006" in="0">
        <tpls c="4">
          <tpl fld="1" item="0"/>
          <tpl fld="2" item="25"/>
          <tpl hier="71" item="0"/>
          <tpl fld="4" item="4"/>
        </tpls>
      </n>
      <n v="359594.64999999991" in="0">
        <tpls c="5">
          <tpl fld="1" item="0"/>
          <tpl fld="2" item="26"/>
          <tpl fld="3" item="3"/>
          <tpl hier="71" item="0"/>
          <tpl fld="4" item="4"/>
        </tpls>
      </n>
      <n v="357910.70999999996" in="0">
        <tpls c="5">
          <tpl fld="1" item="0"/>
          <tpl fld="2" item="26"/>
          <tpl fld="3" item="7"/>
          <tpl hier="71" item="0"/>
          <tpl fld="4" item="4"/>
        </tpls>
      </n>
      <n v="354511.81999999995" in="0">
        <tpls c="5">
          <tpl fld="1" item="0"/>
          <tpl fld="2" item="26"/>
          <tpl fld="3" item="11"/>
          <tpl hier="71" item="0"/>
          <tpl fld="4" item="4"/>
        </tpls>
      </n>
      <n v="352796.75" in="0">
        <tpls c="5">
          <tpl fld="1" item="0"/>
          <tpl fld="2" item="27"/>
          <tpl fld="3" item="2"/>
          <tpl hier="71" item="0"/>
          <tpl fld="4" item="4"/>
        </tpls>
      </n>
      <n v="351071.16999999993" in="0">
        <tpls c="5">
          <tpl fld="1" item="0"/>
          <tpl fld="2" item="27"/>
          <tpl fld="3" item="6"/>
          <tpl hier="71" item="0"/>
          <tpl fld="4" item="4"/>
        </tpls>
      </n>
      <n v="349335.0199999999" in="0">
        <tpls c="5">
          <tpl fld="1" item="0"/>
          <tpl fld="2" item="27"/>
          <tpl fld="3" item="10"/>
          <tpl hier="71" item="0"/>
          <tpl fld="4" item="4"/>
        </tpls>
      </n>
      <n v="347588.24" in="0">
        <tpls c="5">
          <tpl fld="1" item="0"/>
          <tpl fld="2" item="28"/>
          <tpl fld="3" item="1"/>
          <tpl hier="71" item="0"/>
          <tpl fld="4" item="4"/>
        </tpls>
      </n>
      <n v="344062.5199999999" in="0">
        <tpls c="5">
          <tpl fld="1" item="0"/>
          <tpl fld="2" item="28"/>
          <tpl fld="3" item="5"/>
          <tpl hier="71" item="0"/>
          <tpl fld="4" item="4"/>
        </tpls>
      </n>
      <n v="342283.43999999994" in="0">
        <tpls c="5">
          <tpl fld="1" item="0"/>
          <tpl fld="2" item="28"/>
          <tpl fld="3" item="9"/>
          <tpl hier="71" item="0"/>
          <tpl fld="4" item="4"/>
        </tpls>
      </n>
      <n v="340493.47" in="0">
        <tpls c="5">
          <tpl fld="1" item="0"/>
          <tpl fld="2" item="29"/>
          <tpl fld="3" item="0"/>
          <tpl hier="71" item="0"/>
          <tpl fld="4" item="4"/>
        </tpls>
      </n>
      <n v="338692.52999999991" in="0">
        <tpls c="5">
          <tpl fld="1" item="0"/>
          <tpl fld="2" item="29"/>
          <tpl fld="3" item="4"/>
          <tpl hier="71" item="0"/>
          <tpl fld="4" item="4"/>
        </tpls>
      </n>
      <n v="335057.5" in="0">
        <tpls c="5">
          <tpl fld="1" item="0"/>
          <tpl fld="2" item="29"/>
          <tpl fld="3" item="8"/>
          <tpl hier="71" item="0"/>
          <tpl fld="4" item="4"/>
        </tpls>
      </n>
      <n v="4046101.9800000014" in="0">
        <tpls c="4">
          <tpl fld="1" item="0"/>
          <tpl fld="2" item="29"/>
          <tpl hier="71" item="0"/>
          <tpl fld="4" item="4"/>
        </tpls>
      </n>
      <n v="331377.79999999993" in="0">
        <tpls c="5">
          <tpl fld="1" item="0"/>
          <tpl fld="2" item="30"/>
          <tpl fld="3" item="3"/>
          <tpl hier="71" item="0"/>
          <tpl fld="4" item="4"/>
        </tpls>
      </n>
      <n v="329521.02999999991" in="0">
        <tpls c="5">
          <tpl fld="1" item="0"/>
          <tpl fld="2" item="30"/>
          <tpl fld="3" item="7"/>
          <tpl hier="71" item="0"/>
          <tpl fld="4" item="4"/>
        </tpls>
      </n>
      <n v="325773.29999999993" in="0">
        <tpls c="5">
          <tpl fld="1" item="0"/>
          <tpl fld="2" item="30"/>
          <tpl fld="3" item="11"/>
          <tpl hier="71" item="0"/>
          <tpl fld="4" item="4"/>
        </tpls>
      </n>
      <m>
        <tpls c="5">
          <tpl fld="1" item="0"/>
          <tpl fld="2" item="0"/>
          <tpl fld="3" item="1"/>
          <tpl hier="71" item="0"/>
          <tpl fld="4" item="5"/>
        </tpls>
      </m>
      <n v="13.049999999999999" in="0">
        <tpls c="5">
          <tpl fld="1" item="0"/>
          <tpl fld="2" item="0"/>
          <tpl fld="3" item="5"/>
          <tpl hier="71" item="0"/>
          <tpl fld="4" item="5"/>
        </tpls>
      </n>
      <m>
        <tpls c="5">
          <tpl fld="1" item="0"/>
          <tpl fld="2" item="0"/>
          <tpl fld="3" item="9"/>
          <tpl hier="71" item="0"/>
          <tpl fld="4" item="5"/>
        </tpls>
      </m>
      <m>
        <tpls c="5">
          <tpl fld="1" item="0"/>
          <tpl fld="2" item="1"/>
          <tpl fld="3" item="0"/>
          <tpl hier="71" item="0"/>
          <tpl fld="4" item="5"/>
        </tpls>
      </m>
      <m>
        <tpls c="5">
          <tpl fld="1" item="0"/>
          <tpl fld="2" item="1"/>
          <tpl fld="3" item="4"/>
          <tpl hier="71" item="0"/>
          <tpl fld="4" item="5"/>
        </tpls>
      </m>
      <n v="26.1" in="0">
        <tpls c="5">
          <tpl fld="1" item="0"/>
          <tpl fld="2" item="1"/>
          <tpl fld="3" item="8"/>
          <tpl hier="71" item="0"/>
          <tpl fld="4" item="5"/>
        </tpls>
      </n>
      <n v="104.39999999999999" in="0">
        <tpls c="4">
          <tpl fld="1" item="0"/>
          <tpl fld="2" item="1"/>
          <tpl hier="71" item="0"/>
          <tpl fld="4" item="5"/>
        </tpls>
      </n>
      <m>
        <tpls c="5">
          <tpl fld="1" item="0"/>
          <tpl fld="2" item="2"/>
          <tpl fld="3" item="3"/>
          <tpl hier="71" item="0"/>
          <tpl fld="4" item="5"/>
        </tpls>
      </m>
      <m>
        <tpls c="5">
          <tpl fld="1" item="0"/>
          <tpl fld="2" item="2"/>
          <tpl fld="3" item="7"/>
          <tpl hier="71" item="0"/>
          <tpl fld="4" item="5"/>
        </tpls>
      </m>
      <n v="26.1" in="0">
        <tpls c="5">
          <tpl fld="1" item="0"/>
          <tpl fld="2" item="2"/>
          <tpl fld="3" item="11"/>
          <tpl hier="71" item="0"/>
          <tpl fld="4" item="5"/>
        </tpls>
      </n>
      <n v="26.1" in="0">
        <tpls c="5">
          <tpl fld="1" item="0"/>
          <tpl fld="2" item="3"/>
          <tpl fld="3" item="2"/>
          <tpl hier="71" item="0"/>
          <tpl fld="4" item="5"/>
        </tpls>
      </n>
      <m>
        <tpls c="5">
          <tpl fld="1" item="0"/>
          <tpl fld="2" item="3"/>
          <tpl fld="3" item="6"/>
          <tpl hier="71" item="0"/>
          <tpl fld="4" item="5"/>
        </tpls>
      </m>
      <m>
        <tpls c="5">
          <tpl fld="1" item="0"/>
          <tpl fld="2" item="3"/>
          <tpl fld="3" item="10"/>
          <tpl hier="71" item="0"/>
          <tpl fld="4" item="5"/>
        </tpls>
      </m>
      <m>
        <tpls c="5">
          <tpl fld="1" item="0"/>
          <tpl fld="2" item="4"/>
          <tpl fld="3" item="1"/>
          <tpl hier="71" item="0"/>
          <tpl fld="4" item="5"/>
        </tpls>
      </m>
      <n v="28.1" in="0">
        <tpls c="5">
          <tpl fld="1" item="0"/>
          <tpl fld="2" item="4"/>
          <tpl fld="3" item="5"/>
          <tpl hier="71" item="0"/>
          <tpl fld="4" item="5"/>
        </tpls>
      </n>
      <n v="27.64" in="0">
        <tpls c="5">
          <tpl fld="1" item="0"/>
          <tpl fld="2" item="4"/>
          <tpl fld="3" item="9"/>
          <tpl hier="71" item="0"/>
          <tpl fld="4" item="5"/>
        </tpls>
      </n>
      <n v="27.64" in="0">
        <tpls c="5">
          <tpl fld="1" item="0"/>
          <tpl fld="2" item="5"/>
          <tpl fld="3" item="0"/>
          <tpl hier="71" item="0"/>
          <tpl fld="4" item="5"/>
        </tpls>
      </n>
      <n v="27.64" in="0">
        <tpls c="5">
          <tpl fld="1" item="0"/>
          <tpl fld="2" item="5"/>
          <tpl fld="3" item="4"/>
          <tpl hier="71" item="0"/>
          <tpl fld="4" item="5"/>
        </tpls>
      </n>
      <n v="68.66" in="0">
        <tpls c="5">
          <tpl fld="1" item="0"/>
          <tpl fld="2" item="5"/>
          <tpl fld="3" item="8"/>
          <tpl hier="71" item="0"/>
          <tpl fld="4" item="5"/>
        </tpls>
      </n>
      <n v="956.81999999999994" in="0">
        <tpls c="4">
          <tpl fld="1" item="0"/>
          <tpl fld="2" item="5"/>
          <tpl hier="71" item="0"/>
          <tpl fld="4" item="5"/>
        </tpls>
      </n>
      <n v="51.260000000000005" in="0">
        <tpls c="5">
          <tpl fld="1" item="0"/>
          <tpl fld="2" item="6"/>
          <tpl fld="3" item="3"/>
          <tpl hier="71" item="0"/>
          <tpl fld="4" item="5"/>
        </tpls>
      </n>
      <n v="53.050000000000004" in="0">
        <tpls c="5">
          <tpl fld="1" item="0"/>
          <tpl fld="2" item="6"/>
          <tpl fld="3" item="7"/>
          <tpl hier="71" item="0"/>
          <tpl fld="4" item="5"/>
        </tpls>
      </n>
      <n v="383.05" in="0">
        <tpls c="5">
          <tpl fld="1" item="0"/>
          <tpl fld="2" item="6"/>
          <tpl fld="3" item="11"/>
          <tpl hier="71" item="0"/>
          <tpl fld="4" item="5"/>
        </tpls>
      </n>
      <n v="53.050000000000004" in="0">
        <tpls c="5">
          <tpl fld="1" item="0"/>
          <tpl fld="2" item="7"/>
          <tpl fld="3" item="2"/>
          <tpl hier="71" item="0"/>
          <tpl fld="4" item="5"/>
        </tpls>
      </n>
      <n v="53.050000000000004" in="0">
        <tpls c="5">
          <tpl fld="1" item="0"/>
          <tpl fld="2" item="7"/>
          <tpl fld="3" item="6"/>
          <tpl hier="71" item="0"/>
          <tpl fld="4" item="5"/>
        </tpls>
      </n>
      <n v="53.050000000000004" in="0">
        <tpls c="5">
          <tpl fld="1" item="0"/>
          <tpl fld="2" item="7"/>
          <tpl fld="3" item="10"/>
          <tpl hier="71" item="0"/>
          <tpl fld="4" item="5"/>
        </tpls>
      </n>
      <n v="53.050000000000004" in="0">
        <tpls c="5">
          <tpl fld="1" item="0"/>
          <tpl fld="2" item="8"/>
          <tpl fld="3" item="1"/>
          <tpl hier="71" item="0"/>
          <tpl fld="4" item="5"/>
        </tpls>
      </n>
      <n v="29.43" in="0">
        <tpls c="5">
          <tpl fld="1" item="0"/>
          <tpl fld="2" item="8"/>
          <tpl fld="3" item="5"/>
          <tpl hier="71" item="0"/>
          <tpl fld="4" item="5"/>
        </tpls>
      </n>
      <n v="5.79" in="0">
        <tpls c="5">
          <tpl fld="1" item="0"/>
          <tpl fld="2" item="8"/>
          <tpl fld="3" item="9"/>
          <tpl hier="71" item="0"/>
          <tpl fld="4" item="5"/>
        </tpls>
      </n>
      <n v="5.79" in="0">
        <tpls c="5">
          <tpl fld="1" item="0"/>
          <tpl fld="2" item="9"/>
          <tpl fld="3" item="0"/>
          <tpl hier="71" item="0"/>
          <tpl fld="4" item="5"/>
        </tpls>
      </n>
      <n v="5.79" in="0">
        <tpls c="5">
          <tpl fld="1" item="0"/>
          <tpl fld="2" item="9"/>
          <tpl fld="3" item="4"/>
          <tpl hier="71" item="0"/>
          <tpl fld="4" item="5"/>
        </tpls>
      </n>
      <n v="5.79" in="0">
        <tpls c="5">
          <tpl fld="1" item="0"/>
          <tpl fld="2" item="9"/>
          <tpl fld="3" item="8"/>
          <tpl hier="71" item="0"/>
          <tpl fld="4" item="5"/>
        </tpls>
      </n>
      <n v="399.48000000000025" in="0">
        <tpls c="4">
          <tpl fld="1" item="0"/>
          <tpl fld="2" item="9"/>
          <tpl hier="71" item="0"/>
          <tpl fld="4" item="5"/>
        </tpls>
      </n>
      <n v="5.79" in="0">
        <tpls c="5">
          <tpl fld="1" item="0"/>
          <tpl fld="2" item="10"/>
          <tpl fld="3" item="3"/>
          <tpl hier="71" item="0"/>
          <tpl fld="4" item="5"/>
        </tpls>
      </n>
      <n v="5.79" in="0">
        <tpls c="5">
          <tpl fld="1" item="0"/>
          <tpl fld="2" item="10"/>
          <tpl fld="3" item="7"/>
          <tpl hier="71" item="0"/>
          <tpl fld="4" item="5"/>
        </tpls>
      </n>
      <n v="335.79" in="0">
        <tpls c="5">
          <tpl fld="1" item="0"/>
          <tpl fld="2" item="10"/>
          <tpl fld="3" item="11"/>
          <tpl hier="71" item="0"/>
          <tpl fld="4" item="5"/>
        </tpls>
      </n>
      <n v="5.79" in="0">
        <tpls c="5">
          <tpl fld="1" item="0"/>
          <tpl fld="2" item="11"/>
          <tpl fld="3" item="2"/>
          <tpl hier="71" item="0"/>
          <tpl fld="4" item="5"/>
        </tpls>
      </n>
      <n v="4" in="0">
        <tpls c="5">
          <tpl fld="1" item="0"/>
          <tpl fld="2" item="11"/>
          <tpl fld="3" item="6"/>
          <tpl hier="71" item="0"/>
          <tpl fld="4" item="5"/>
        </tpls>
      </n>
      <n v="4" in="0">
        <tpls c="5">
          <tpl fld="1" item="0"/>
          <tpl fld="2" item="11"/>
          <tpl fld="3" item="10"/>
          <tpl hier="71" item="0"/>
          <tpl fld="4" item="5"/>
        </tpls>
      </n>
      <n v="4" in="0">
        <tpls c="5">
          <tpl fld="1" item="0"/>
          <tpl fld="2" item="12"/>
          <tpl fld="3" item="1"/>
          <tpl hier="71" item="0"/>
          <tpl fld="4" item="5"/>
        </tpls>
      </n>
      <n v="4" in="0">
        <tpls c="5">
          <tpl fld="1" item="0"/>
          <tpl fld="2" item="12"/>
          <tpl fld="3" item="5"/>
          <tpl hier="71" item="0"/>
          <tpl fld="4" item="5"/>
        </tpls>
      </n>
      <n v="4" in="0">
        <tpls c="5">
          <tpl fld="1" item="0"/>
          <tpl fld="2" item="12"/>
          <tpl fld="3" item="9"/>
          <tpl hier="71" item="0"/>
          <tpl fld="4" item="5"/>
        </tpls>
      </n>
      <n v="4" in="0">
        <tpls c="5">
          <tpl fld="1" item="0"/>
          <tpl fld="2" item="13"/>
          <tpl fld="3" item="0"/>
          <tpl hier="71" item="0"/>
          <tpl fld="4" item="5"/>
        </tpls>
      </n>
      <n v="4" in="0">
        <tpls c="5">
          <tpl fld="1" item="0"/>
          <tpl fld="2" item="13"/>
          <tpl fld="3" item="4"/>
          <tpl hier="71" item="0"/>
          <tpl fld="4" item="5"/>
        </tpls>
      </n>
      <n v="4" in="0">
        <tpls c="5">
          <tpl fld="1" item="0"/>
          <tpl fld="2" item="13"/>
          <tpl fld="3" item="8"/>
          <tpl hier="71" item="0"/>
          <tpl fld="4" item="5"/>
        </tpls>
      </n>
      <n v="378" in="0">
        <tpls c="4">
          <tpl fld="1" item="0"/>
          <tpl fld="2" item="13"/>
          <tpl hier="71" item="0"/>
          <tpl fld="4" item="5"/>
        </tpls>
      </n>
      <n v="4" in="0">
        <tpls c="5">
          <tpl fld="1" item="0"/>
          <tpl fld="2" item="14"/>
          <tpl fld="3" item="3"/>
          <tpl hier="71" item="0"/>
          <tpl fld="4" item="5"/>
        </tpls>
      </n>
      <n v="4" in="0">
        <tpls c="5">
          <tpl fld="1" item="0"/>
          <tpl fld="2" item="14"/>
          <tpl fld="3" item="7"/>
          <tpl hier="71" item="0"/>
          <tpl fld="4" item="5"/>
        </tpls>
      </n>
      <n v="332" in="0">
        <tpls c="5">
          <tpl fld="1" item="0"/>
          <tpl fld="2" item="14"/>
          <tpl fld="3" item="11"/>
          <tpl hier="71" item="0"/>
          <tpl fld="4" item="5"/>
        </tpls>
      </n>
      <n v="2" in="0">
        <tpls c="5">
          <tpl fld="1" item="0"/>
          <tpl fld="2" item="15"/>
          <tpl fld="3" item="2"/>
          <tpl hier="71" item="0"/>
          <tpl fld="4" item="5"/>
        </tpls>
      </n>
      <n v="2" in="0">
        <tpls c="5">
          <tpl fld="1" item="0"/>
          <tpl fld="2" item="15"/>
          <tpl fld="3" item="6"/>
          <tpl hier="71" item="0"/>
          <tpl fld="4" item="5"/>
        </tpls>
      </n>
      <n v="2" in="0">
        <tpls c="5">
          <tpl fld="1" item="0"/>
          <tpl fld="2" item="15"/>
          <tpl fld="3" item="10"/>
          <tpl hier="71" item="0"/>
          <tpl fld="4" item="5"/>
        </tpls>
      </n>
      <n v="2" in="0">
        <tpls c="5">
          <tpl fld="1" item="0"/>
          <tpl fld="2" item="16"/>
          <tpl fld="3" item="1"/>
          <tpl hier="71" item="0"/>
          <tpl fld="4" item="5"/>
        </tpls>
      </n>
      <n v="2" in="0">
        <tpls c="5">
          <tpl fld="1" item="0"/>
          <tpl fld="2" item="16"/>
          <tpl fld="3" item="5"/>
          <tpl hier="71" item="0"/>
          <tpl fld="4" item="5"/>
        </tpls>
      </n>
      <n v="2" in="0">
        <tpls c="5">
          <tpl fld="1" item="0"/>
          <tpl fld="2" item="16"/>
          <tpl fld="3" item="9"/>
          <tpl hier="71" item="0"/>
          <tpl fld="4" item="5"/>
        </tpls>
      </n>
      <n v="2" in="0">
        <tpls c="5">
          <tpl fld="1" item="0"/>
          <tpl fld="2" item="17"/>
          <tpl fld="3" item="0"/>
          <tpl hier="71" item="0"/>
          <tpl fld="4" item="5"/>
        </tpls>
      </n>
      <n v="2" in="0">
        <tpls c="5">
          <tpl fld="1" item="0"/>
          <tpl fld="2" item="17"/>
          <tpl fld="3" item="4"/>
          <tpl hier="71" item="0"/>
          <tpl fld="4" item="5"/>
        </tpls>
      </n>
      <n v="2" in="0">
        <tpls c="5">
          <tpl fld="1" item="0"/>
          <tpl fld="2" item="17"/>
          <tpl fld="3" item="8"/>
          <tpl hier="71" item="0"/>
          <tpl fld="4" item="5"/>
        </tpls>
      </n>
      <n v="354" in="0">
        <tpls c="4">
          <tpl fld="1" item="0"/>
          <tpl fld="2" item="17"/>
          <tpl hier="71" item="0"/>
          <tpl fld="4" item="5"/>
        </tpls>
      </n>
      <n v="2" in="0">
        <tpls c="5">
          <tpl fld="1" item="0"/>
          <tpl fld="2" item="18"/>
          <tpl fld="3" item="3"/>
          <tpl hier="71" item="0"/>
          <tpl fld="4" item="5"/>
        </tpls>
      </n>
      <n v="2" in="0">
        <tpls c="5">
          <tpl fld="1" item="0"/>
          <tpl fld="2" item="18"/>
          <tpl fld="3" item="7"/>
          <tpl hier="71" item="0"/>
          <tpl fld="4" item="5"/>
        </tpls>
      </n>
      <n v="332" in="0">
        <tpls c="5">
          <tpl fld="1" item="0"/>
          <tpl fld="2" item="18"/>
          <tpl fld="3" item="11"/>
          <tpl hier="71" item="0"/>
          <tpl fld="4" item="5"/>
        </tpls>
      </n>
      <n v="2" in="0">
        <tpls c="5">
          <tpl fld="1" item="0"/>
          <tpl fld="2" item="19"/>
          <tpl fld="3" item="2"/>
          <tpl hier="71" item="0"/>
          <tpl fld="4" item="5"/>
        </tpls>
      </n>
      <n v="2" in="0">
        <tpls c="5">
          <tpl fld="1" item="0"/>
          <tpl fld="2" item="19"/>
          <tpl fld="3" item="6"/>
          <tpl hier="71" item="0"/>
          <tpl fld="4" item="5"/>
        </tpls>
      </n>
      <n v="2" in="0">
        <tpls c="5">
          <tpl fld="1" item="0"/>
          <tpl fld="2" item="19"/>
          <tpl fld="3" item="10"/>
          <tpl hier="71" item="0"/>
          <tpl fld="4" item="5"/>
        </tpls>
      </n>
      <n v="2" in="0">
        <tpls c="5">
          <tpl fld="1" item="0"/>
          <tpl fld="2" item="20"/>
          <tpl fld="3" item="1"/>
          <tpl hier="71" item="0"/>
          <tpl fld="4" item="5"/>
        </tpls>
      </n>
      <n v="2" in="0">
        <tpls c="5">
          <tpl fld="1" item="0"/>
          <tpl fld="2" item="20"/>
          <tpl fld="3" item="5"/>
          <tpl hier="71" item="0"/>
          <tpl fld="4" item="5"/>
        </tpls>
      </n>
      <n v="2" in="0">
        <tpls c="5">
          <tpl fld="1" item="0"/>
          <tpl fld="2" item="20"/>
          <tpl fld="3" item="9"/>
          <tpl hier="71" item="0"/>
          <tpl fld="4" item="5"/>
        </tpls>
      </n>
      <n v="2" in="0">
        <tpls c="5">
          <tpl fld="1" item="0"/>
          <tpl fld="2" item="21"/>
          <tpl fld="3" item="0"/>
          <tpl hier="71" item="0"/>
          <tpl fld="4" item="5"/>
        </tpls>
      </n>
      <n v="2" in="0">
        <tpls c="5">
          <tpl fld="1" item="0"/>
          <tpl fld="2" item="21"/>
          <tpl fld="3" item="4"/>
          <tpl hier="71" item="0"/>
          <tpl fld="4" item="5"/>
        </tpls>
      </n>
      <n v="2" in="0">
        <tpls c="5">
          <tpl fld="1" item="0"/>
          <tpl fld="2" item="21"/>
          <tpl fld="3" item="8"/>
          <tpl hier="71" item="0"/>
          <tpl fld="4" item="5"/>
        </tpls>
      </n>
      <n v="354" in="0">
        <tpls c="4">
          <tpl fld="1" item="0"/>
          <tpl fld="2" item="21"/>
          <tpl hier="71" item="0"/>
          <tpl fld="4" item="5"/>
        </tpls>
      </n>
      <n v="2" in="0">
        <tpls c="5">
          <tpl fld="1" item="0"/>
          <tpl fld="2" item="22"/>
          <tpl fld="3" item="3"/>
          <tpl hier="71" item="0"/>
          <tpl fld="4" item="5"/>
        </tpls>
      </n>
      <n v="2" in="0">
        <tpls c="5">
          <tpl fld="1" item="0"/>
          <tpl fld="2" item="22"/>
          <tpl fld="3" item="7"/>
          <tpl hier="71" item="0"/>
          <tpl fld="4" item="5"/>
        </tpls>
      </n>
      <n v="332" in="0">
        <tpls c="5">
          <tpl fld="1" item="0"/>
          <tpl fld="2" item="22"/>
          <tpl fld="3" item="11"/>
          <tpl hier="71" item="0"/>
          <tpl fld="4" item="5"/>
        </tpls>
      </n>
      <n v="2" in="0">
        <tpls c="5">
          <tpl fld="1" item="0"/>
          <tpl fld="2" item="23"/>
          <tpl fld="3" item="2"/>
          <tpl hier="71" item="0"/>
          <tpl fld="4" item="5"/>
        </tpls>
      </n>
      <n v="2" in="0">
        <tpls c="5">
          <tpl fld="1" item="0"/>
          <tpl fld="2" item="23"/>
          <tpl fld="3" item="6"/>
          <tpl hier="71" item="0"/>
          <tpl fld="4" item="5"/>
        </tpls>
      </n>
      <m>
        <tpls c="5">
          <tpl fld="1" item="0"/>
          <tpl fld="2" item="23"/>
          <tpl fld="3" item="10"/>
          <tpl hier="71" item="0"/>
          <tpl fld="4" item="5"/>
        </tpls>
      </m>
      <m>
        <tpls c="5">
          <tpl fld="1" item="0"/>
          <tpl fld="2" item="24"/>
          <tpl fld="3" item="1"/>
          <tpl hier="71" item="0"/>
          <tpl fld="4" item="5"/>
        </tpls>
      </m>
      <m>
        <tpls c="5">
          <tpl fld="1" item="0"/>
          <tpl fld="2" item="24"/>
          <tpl fld="3" item="5"/>
          <tpl hier="71" item="0"/>
          <tpl fld="4" item="5"/>
        </tpls>
      </m>
      <m>
        <tpls c="5">
          <tpl fld="1" item="0"/>
          <tpl fld="2" item="24"/>
          <tpl fld="3" item="9"/>
          <tpl hier="71" item="0"/>
          <tpl fld="4" item="5"/>
        </tpls>
      </m>
      <m>
        <tpls c="5">
          <tpl fld="1" item="0"/>
          <tpl fld="2" item="25"/>
          <tpl fld="3" item="0"/>
          <tpl hier="71" item="0"/>
          <tpl fld="4" item="5"/>
        </tpls>
      </m>
      <m>
        <tpls c="5">
          <tpl fld="1" item="0"/>
          <tpl fld="2" item="25"/>
          <tpl fld="3" item="4"/>
          <tpl hier="71" item="0"/>
          <tpl fld="4" item="5"/>
        </tpls>
      </m>
      <m>
        <tpls c="5">
          <tpl fld="1" item="0"/>
          <tpl fld="2" item="25"/>
          <tpl fld="3" item="8"/>
          <tpl hier="71" item="0"/>
          <tpl fld="4" item="5"/>
        </tpls>
      </m>
      <n v="192.5" in="0">
        <tpls c="4">
          <tpl fld="1" item="0"/>
          <tpl fld="2" item="25"/>
          <tpl hier="71" item="0"/>
          <tpl fld="4" item="5"/>
        </tpls>
      </n>
      <m>
        <tpls c="5">
          <tpl fld="1" item="0"/>
          <tpl fld="2" item="26"/>
          <tpl fld="3" item="3"/>
          <tpl hier="71" item="0"/>
          <tpl fld="4" item="5"/>
        </tpls>
      </m>
      <m>
        <tpls c="5">
          <tpl fld="1" item="0"/>
          <tpl fld="2" item="26"/>
          <tpl fld="3" item="7"/>
          <tpl hier="71" item="0"/>
          <tpl fld="4" item="5"/>
        </tpls>
      </m>
      <m>
        <tpls c="5">
          <tpl fld="1" item="0"/>
          <tpl fld="2" item="26"/>
          <tpl fld="3" item="11"/>
          <tpl hier="71" item="0"/>
          <tpl fld="4" item="5"/>
        </tpls>
      </m>
      <m>
        <tpls c="5">
          <tpl fld="1" item="0"/>
          <tpl fld="2" item="27"/>
          <tpl fld="3" item="2"/>
          <tpl hier="71" item="0"/>
          <tpl fld="4" item="5"/>
        </tpls>
      </m>
      <m>
        <tpls c="5">
          <tpl fld="1" item="0"/>
          <tpl fld="2" item="27"/>
          <tpl fld="3" item="6"/>
          <tpl hier="71" item="0"/>
          <tpl fld="4" item="5"/>
        </tpls>
      </m>
      <m>
        <tpls c="5">
          <tpl fld="1" item="0"/>
          <tpl fld="2" item="27"/>
          <tpl fld="3" item="10"/>
          <tpl hier="71" item="0"/>
          <tpl fld="4" item="5"/>
        </tpls>
      </m>
      <m>
        <tpls c="5">
          <tpl fld="1" item="0"/>
          <tpl fld="2" item="28"/>
          <tpl fld="3" item="1"/>
          <tpl hier="71" item="0"/>
          <tpl fld="4" item="5"/>
        </tpls>
      </m>
      <m>
        <tpls c="5">
          <tpl fld="1" item="0"/>
          <tpl fld="2" item="28"/>
          <tpl fld="3" item="5"/>
          <tpl hier="71" item="0"/>
          <tpl fld="4" item="5"/>
        </tpls>
      </m>
      <m>
        <tpls c="5">
          <tpl fld="1" item="0"/>
          <tpl fld="2" item="28"/>
          <tpl fld="3" item="9"/>
          <tpl hier="71" item="0"/>
          <tpl fld="4" item="5"/>
        </tpls>
      </m>
      <m>
        <tpls c="5">
          <tpl fld="1" item="0"/>
          <tpl fld="2" item="29"/>
          <tpl fld="3" item="0"/>
          <tpl hier="71" item="0"/>
          <tpl fld="4" item="5"/>
        </tpls>
      </m>
      <m>
        <tpls c="5">
          <tpl fld="1" item="0"/>
          <tpl fld="2" item="29"/>
          <tpl fld="3" item="4"/>
          <tpl hier="71" item="0"/>
          <tpl fld="4" item="5"/>
        </tpls>
      </m>
      <m>
        <tpls c="5">
          <tpl fld="1" item="0"/>
          <tpl fld="2" item="29"/>
          <tpl fld="3" item="8"/>
          <tpl hier="71" item="0"/>
          <tpl fld="4" item="5"/>
        </tpls>
      </m>
      <m>
        <tpls c="4">
          <tpl fld="1" item="0"/>
          <tpl fld="2" item="29"/>
          <tpl hier="71" item="0"/>
          <tpl fld="4" item="5"/>
        </tpls>
      </m>
      <m>
        <tpls c="5">
          <tpl fld="1" item="0"/>
          <tpl fld="2" item="30"/>
          <tpl fld="3" item="3"/>
          <tpl hier="71" item="0"/>
          <tpl fld="4" item="5"/>
        </tpls>
      </m>
      <m>
        <tpls c="5">
          <tpl fld="1" item="0"/>
          <tpl fld="2" item="30"/>
          <tpl fld="3" item="7"/>
          <tpl hier="71" item="0"/>
          <tpl fld="4" item="5"/>
        </tpls>
      </m>
      <m>
        <tpls c="5">
          <tpl fld="1" item="0"/>
          <tpl fld="2" item="30"/>
          <tpl fld="3" item="11"/>
          <tpl hier="71" item="0"/>
          <tpl fld="4" item="5"/>
        </tpls>
      </m>
      <m>
        <tpls c="5">
          <tpl fld="1" item="0"/>
          <tpl fld="2" item="0"/>
          <tpl fld="3" item="1"/>
          <tpl hier="71" item="0"/>
          <tpl fld="4" item="6"/>
        </tpls>
      </m>
      <m>
        <tpls c="5">
          <tpl fld="1" item="0"/>
          <tpl fld="2" item="0"/>
          <tpl fld="3" item="5"/>
          <tpl hier="71" item="0"/>
          <tpl fld="4" item="6"/>
        </tpls>
      </m>
      <m>
        <tpls c="5">
          <tpl fld="1" item="0"/>
          <tpl fld="2" item="0"/>
          <tpl fld="3" item="9"/>
          <tpl hier="71" item="0"/>
          <tpl fld="4" item="6"/>
        </tpls>
      </m>
      <m>
        <tpls c="5">
          <tpl fld="1" item="0"/>
          <tpl fld="2" item="1"/>
          <tpl fld="3" item="0"/>
          <tpl hier="71" item="0"/>
          <tpl fld="4" item="6"/>
        </tpls>
      </m>
      <m>
        <tpls c="5">
          <tpl fld="1" item="0"/>
          <tpl fld="2" item="1"/>
          <tpl fld="3" item="4"/>
          <tpl hier="71" item="0"/>
          <tpl fld="4" item="6"/>
        </tpls>
      </m>
      <m>
        <tpls c="5">
          <tpl fld="1" item="0"/>
          <tpl fld="2" item="1"/>
          <tpl fld="3" item="8"/>
          <tpl hier="71" item="0"/>
          <tpl fld="4" item="6"/>
        </tpls>
      </m>
      <m>
        <tpls c="4">
          <tpl fld="1" item="0"/>
          <tpl fld="2" item="1"/>
          <tpl hier="71" item="0"/>
          <tpl fld="4" item="6"/>
        </tpls>
      </m>
      <m>
        <tpls c="5">
          <tpl fld="1" item="0"/>
          <tpl fld="2" item="2"/>
          <tpl fld="3" item="3"/>
          <tpl hier="71" item="0"/>
          <tpl fld="4" item="6"/>
        </tpls>
      </m>
      <m>
        <tpls c="5">
          <tpl fld="1" item="0"/>
          <tpl fld="2" item="2"/>
          <tpl fld="3" item="7"/>
          <tpl hier="71" item="0"/>
          <tpl fld="4" item="6"/>
        </tpls>
      </m>
      <m>
        <tpls c="5">
          <tpl fld="1" item="0"/>
          <tpl fld="2" item="2"/>
          <tpl fld="3" item="11"/>
          <tpl hier="71" item="0"/>
          <tpl fld="4" item="6"/>
        </tpls>
      </m>
      <m>
        <tpls c="5">
          <tpl fld="1" item="0"/>
          <tpl fld="2" item="3"/>
          <tpl fld="3" item="2"/>
          <tpl hier="71" item="0"/>
          <tpl fld="4" item="6"/>
        </tpls>
      </m>
      <n v="1240000" in="0">
        <tpls c="5">
          <tpl fld="1" item="0"/>
          <tpl fld="2" item="3"/>
          <tpl fld="3" item="6"/>
          <tpl hier="71" item="0"/>
          <tpl fld="4" item="6"/>
        </tpls>
      </n>
      <n v="1240000" in="0">
        <tpls c="5">
          <tpl fld="1" item="0"/>
          <tpl fld="2" item="3"/>
          <tpl fld="3" item="10"/>
          <tpl hier="71" item="0"/>
          <tpl fld="4" item="6"/>
        </tpls>
      </n>
      <n v="1240000" in="0">
        <tpls c="5">
          <tpl fld="1" item="0"/>
          <tpl fld="2" item="4"/>
          <tpl fld="3" item="1"/>
          <tpl hier="71" item="0"/>
          <tpl fld="4" item="6"/>
        </tpls>
      </n>
      <n v="1240000" in="0">
        <tpls c="5">
          <tpl fld="1" item="0"/>
          <tpl fld="2" item="4"/>
          <tpl fld="3" item="5"/>
          <tpl hier="71" item="0"/>
          <tpl fld="4" item="6"/>
        </tpls>
      </n>
      <n v="1240000" in="0">
        <tpls c="5">
          <tpl fld="1" item="0"/>
          <tpl fld="2" item="4"/>
          <tpl fld="3" item="9"/>
          <tpl hier="71" item="0"/>
          <tpl fld="4" item="6"/>
        </tpls>
      </n>
      <n v="1240000" in="0">
        <tpls c="5">
          <tpl fld="1" item="0"/>
          <tpl fld="2" item="5"/>
          <tpl fld="3" item="0"/>
          <tpl hier="71" item="0"/>
          <tpl fld="4" item="6"/>
        </tpls>
      </n>
      <n v="1240000" in="0">
        <tpls c="5">
          <tpl fld="1" item="0"/>
          <tpl fld="2" item="5"/>
          <tpl fld="3" item="4"/>
          <tpl hier="71" item="0"/>
          <tpl fld="4" item="6"/>
        </tpls>
      </n>
      <n v="1240000" in="0">
        <tpls c="5">
          <tpl fld="1" item="0"/>
          <tpl fld="2" item="5"/>
          <tpl fld="3" item="8"/>
          <tpl hier="71" item="0"/>
          <tpl fld="4" item="6"/>
        </tpls>
      </n>
      <n v="14880000" in="0">
        <tpls c="4">
          <tpl fld="1" item="0"/>
          <tpl fld="2" item="5"/>
          <tpl hier="71" item="0"/>
          <tpl fld="4" item="6"/>
        </tpls>
      </n>
      <n v="1240000" in="0">
        <tpls c="5">
          <tpl fld="1" item="0"/>
          <tpl fld="2" item="6"/>
          <tpl fld="3" item="3"/>
          <tpl hier="71" item="0"/>
          <tpl fld="4" item="6"/>
        </tpls>
      </n>
      <n v="1240000" in="0">
        <tpls c="5">
          <tpl fld="1" item="0"/>
          <tpl fld="2" item="6"/>
          <tpl fld="3" item="7"/>
          <tpl hier="71" item="0"/>
          <tpl fld="4" item="6"/>
        </tpls>
      </n>
      <n v="1240000" in="0">
        <tpls c="5">
          <tpl fld="1" item="0"/>
          <tpl fld="2" item="6"/>
          <tpl fld="3" item="11"/>
          <tpl hier="71" item="0"/>
          <tpl fld="4" item="6"/>
        </tpls>
      </n>
      <n v="1240000" in="0">
        <tpls c="5">
          <tpl fld="1" item="0"/>
          <tpl fld="2" item="7"/>
          <tpl fld="3" item="2"/>
          <tpl hier="71" item="0"/>
          <tpl fld="4" item="6"/>
        </tpls>
      </n>
      <n v="1240000" in="0">
        <tpls c="5">
          <tpl fld="1" item="0"/>
          <tpl fld="2" item="7"/>
          <tpl fld="3" item="6"/>
          <tpl hier="71" item="0"/>
          <tpl fld="4" item="6"/>
        </tpls>
      </n>
      <n v="1240000" in="0">
        <tpls c="5">
          <tpl fld="1" item="0"/>
          <tpl fld="2" item="7"/>
          <tpl fld="3" item="10"/>
          <tpl hier="71" item="0"/>
          <tpl fld="4" item="6"/>
        </tpls>
      </n>
      <n v="1240000" in="0">
        <tpls c="5">
          <tpl fld="1" item="0"/>
          <tpl fld="2" item="8"/>
          <tpl fld="3" item="1"/>
          <tpl hier="71" item="0"/>
          <tpl fld="4" item="6"/>
        </tpls>
      </n>
      <n v="1240000" in="0">
        <tpls c="5">
          <tpl fld="1" item="0"/>
          <tpl fld="2" item="8"/>
          <tpl fld="3" item="5"/>
          <tpl hier="71" item="0"/>
          <tpl fld="4" item="6"/>
        </tpls>
      </n>
      <n v="1240000" in="0">
        <tpls c="5">
          <tpl fld="1" item="0"/>
          <tpl fld="2" item="8"/>
          <tpl fld="3" item="9"/>
          <tpl hier="71" item="0"/>
          <tpl fld="4" item="6"/>
        </tpls>
      </n>
      <n v="1240000" in="0">
        <tpls c="5">
          <tpl fld="1" item="0"/>
          <tpl fld="2" item="9"/>
          <tpl fld="3" item="0"/>
          <tpl hier="71" item="0"/>
          <tpl fld="4" item="6"/>
        </tpls>
      </n>
      <n v="1240000" in="0">
        <tpls c="5">
          <tpl fld="1" item="0"/>
          <tpl fld="2" item="9"/>
          <tpl fld="3" item="4"/>
          <tpl hier="71" item="0"/>
          <tpl fld="4" item="6"/>
        </tpls>
      </n>
      <n v="1240000" in="0">
        <tpls c="5">
          <tpl fld="1" item="0"/>
          <tpl fld="2" item="9"/>
          <tpl fld="3" item="8"/>
          <tpl hier="71" item="0"/>
          <tpl fld="4" item="6"/>
        </tpls>
      </n>
      <n v="14880000" in="0">
        <tpls c="4">
          <tpl fld="1" item="0"/>
          <tpl fld="2" item="9"/>
          <tpl hier="71" item="0"/>
          <tpl fld="4" item="6"/>
        </tpls>
      </n>
      <n v="1240000" in="0">
        <tpls c="5">
          <tpl fld="1" item="0"/>
          <tpl fld="2" item="10"/>
          <tpl fld="3" item="3"/>
          <tpl hier="71" item="0"/>
          <tpl fld="4" item="6"/>
        </tpls>
      </n>
      <n v="1240000" in="0">
        <tpls c="5">
          <tpl fld="1" item="0"/>
          <tpl fld="2" item="10"/>
          <tpl fld="3" item="7"/>
          <tpl hier="71" item="0"/>
          <tpl fld="4" item="6"/>
        </tpls>
      </n>
      <n v="1240000" in="0">
        <tpls c="5">
          <tpl fld="1" item="0"/>
          <tpl fld="2" item="10"/>
          <tpl fld="3" item="11"/>
          <tpl hier="71" item="0"/>
          <tpl fld="4" item="6"/>
        </tpls>
      </n>
      <n v="1240000" in="0">
        <tpls c="5">
          <tpl fld="1" item="0"/>
          <tpl fld="2" item="11"/>
          <tpl fld="3" item="2"/>
          <tpl hier="71" item="0"/>
          <tpl fld="4" item="6"/>
        </tpls>
      </n>
      <n v="1240000" in="0">
        <tpls c="5">
          <tpl fld="1" item="0"/>
          <tpl fld="2" item="11"/>
          <tpl fld="3" item="6"/>
          <tpl hier="71" item="0"/>
          <tpl fld="4" item="6"/>
        </tpls>
      </n>
      <n v="1240000" in="0">
        <tpls c="5">
          <tpl fld="1" item="0"/>
          <tpl fld="2" item="11"/>
          <tpl fld="3" item="10"/>
          <tpl hier="71" item="0"/>
          <tpl fld="4" item="6"/>
        </tpls>
      </n>
      <n v="1240000" in="0">
        <tpls c="5">
          <tpl fld="1" item="0"/>
          <tpl fld="2" item="12"/>
          <tpl fld="3" item="1"/>
          <tpl hier="71" item="0"/>
          <tpl fld="4" item="6"/>
        </tpls>
      </n>
      <n v="1240000" in="0">
        <tpls c="5">
          <tpl fld="1" item="0"/>
          <tpl fld="2" item="12"/>
          <tpl fld="3" item="5"/>
          <tpl hier="71" item="0"/>
          <tpl fld="4" item="6"/>
        </tpls>
      </n>
      <n v="1240000" in="0">
        <tpls c="5">
          <tpl fld="1" item="0"/>
          <tpl fld="2" item="12"/>
          <tpl fld="3" item="9"/>
          <tpl hier="71" item="0"/>
          <tpl fld="4" item="6"/>
        </tpls>
      </n>
      <m>
        <tpls c="5">
          <tpl fld="1" item="0"/>
          <tpl fld="2" item="13"/>
          <tpl fld="3" item="0"/>
          <tpl hier="71" item="0"/>
          <tpl fld="4" item="6"/>
        </tpls>
      </m>
      <m>
        <tpls c="5">
          <tpl fld="1" item="0"/>
          <tpl fld="2" item="13"/>
          <tpl fld="3" item="4"/>
          <tpl hier="71" item="0"/>
          <tpl fld="4" item="6"/>
        </tpls>
      </m>
      <m>
        <tpls c="5">
          <tpl fld="1" item="0"/>
          <tpl fld="2" item="13"/>
          <tpl fld="3" item="8"/>
          <tpl hier="71" item="0"/>
          <tpl fld="4" item="6"/>
        </tpls>
      </m>
      <m>
        <tpls c="4">
          <tpl fld="1" item="0"/>
          <tpl fld="2" item="13"/>
          <tpl hier="71" item="0"/>
          <tpl fld="4" item="6"/>
        </tpls>
      </m>
      <m>
        <tpls c="5">
          <tpl fld="1" item="0"/>
          <tpl fld="2" item="14"/>
          <tpl fld="3" item="3"/>
          <tpl hier="71" item="0"/>
          <tpl fld="4" item="6"/>
        </tpls>
      </m>
      <m>
        <tpls c="5">
          <tpl fld="1" item="0"/>
          <tpl fld="2" item="14"/>
          <tpl fld="3" item="7"/>
          <tpl hier="71" item="0"/>
          <tpl fld="4" item="6"/>
        </tpls>
      </m>
      <m>
        <tpls c="5">
          <tpl fld="1" item="0"/>
          <tpl fld="2" item="14"/>
          <tpl fld="3" item="11"/>
          <tpl hier="71" item="0"/>
          <tpl fld="4" item="6"/>
        </tpls>
      </m>
      <m>
        <tpls c="5">
          <tpl fld="1" item="0"/>
          <tpl fld="2" item="15"/>
          <tpl fld="3" item="4"/>
          <tpl hier="71" item="0"/>
          <tpl fld="4" item="6"/>
        </tpls>
      </m>
      <m>
        <tpls c="5">
          <tpl fld="1" item="0"/>
          <tpl fld="2" item="15"/>
          <tpl fld="3" item="9"/>
          <tpl hier="71" item="0"/>
          <tpl fld="4" item="6"/>
        </tpls>
      </m>
      <m>
        <tpls c="5">
          <tpl fld="1" item="0"/>
          <tpl fld="2" item="16"/>
          <tpl fld="3" item="1"/>
          <tpl hier="71" item="0"/>
          <tpl fld="4" item="6"/>
        </tpls>
      </m>
      <m>
        <tpls c="5">
          <tpl fld="1" item="0"/>
          <tpl fld="2" item="16"/>
          <tpl fld="3" item="7"/>
          <tpl hier="71" item="0"/>
          <tpl fld="4" item="6"/>
        </tpls>
      </m>
      <m>
        <tpls c="4">
          <tpl fld="1" item="0"/>
          <tpl fld="2" item="16"/>
          <tpl hier="71" item="0"/>
          <tpl fld="4" item="6"/>
        </tpls>
      </m>
      <m>
        <tpls c="5">
          <tpl fld="1" item="0"/>
          <tpl fld="2" item="17"/>
          <tpl fld="3" item="4"/>
          <tpl hier="71" item="0"/>
          <tpl fld="4" item="6"/>
        </tpls>
      </m>
      <m>
        <tpls c="5">
          <tpl fld="1" item="0"/>
          <tpl fld="2" item="17"/>
          <tpl fld="3" item="10"/>
          <tpl hier="71" item="0"/>
          <tpl fld="4" item="6"/>
        </tpls>
      </m>
      <m>
        <tpls c="5">
          <tpl fld="1" item="0"/>
          <tpl fld="2" item="18"/>
          <tpl fld="3" item="2"/>
          <tpl hier="71" item="0"/>
          <tpl fld="4" item="6"/>
        </tpls>
      </m>
      <m>
        <tpls c="5">
          <tpl fld="1" item="0"/>
          <tpl fld="2" item="18"/>
          <tpl fld="3" item="7"/>
          <tpl hier="71" item="0"/>
          <tpl fld="4" item="6"/>
        </tpls>
      </m>
      <m>
        <tpls c="5">
          <tpl fld="1" item="0"/>
          <tpl fld="2" item="19"/>
          <tpl fld="3" item="0"/>
          <tpl hier="71" item="0"/>
          <tpl fld="4" item="6"/>
        </tpls>
      </m>
      <m>
        <tpls c="5">
          <tpl fld="1" item="0"/>
          <tpl fld="2" item="19"/>
          <tpl fld="3" item="5"/>
          <tpl hier="71" item="0"/>
          <tpl fld="4" item="6"/>
        </tpls>
      </m>
      <m>
        <tpls c="5">
          <tpl fld="1" item="0"/>
          <tpl fld="2" item="19"/>
          <tpl fld="3" item="10"/>
          <tpl hier="71" item="0"/>
          <tpl fld="4" item="6"/>
        </tpls>
      </m>
      <m>
        <tpls c="5">
          <tpl fld="1" item="0"/>
          <tpl fld="2" item="20"/>
          <tpl fld="3" item="3"/>
          <tpl hier="71" item="0"/>
          <tpl fld="4" item="6"/>
        </tpls>
      </m>
      <m>
        <tpls c="5">
          <tpl fld="1" item="0"/>
          <tpl fld="2" item="20"/>
          <tpl fld="3" item="8"/>
          <tpl hier="71" item="0"/>
          <tpl fld="4" item="6"/>
        </tpls>
      </m>
      <m>
        <tpls c="5">
          <tpl fld="1" item="0"/>
          <tpl fld="2" item="21"/>
          <tpl fld="3" item="0"/>
          <tpl hier="71" item="0"/>
          <tpl fld="4" item="6"/>
        </tpls>
      </m>
      <m>
        <tpls c="5">
          <tpl fld="1" item="0"/>
          <tpl fld="2" item="21"/>
          <tpl fld="3" item="6"/>
          <tpl hier="71" item="0"/>
          <tpl fld="4" item="6"/>
        </tpls>
      </m>
      <m>
        <tpls c="5">
          <tpl fld="1" item="0"/>
          <tpl fld="2" item="21"/>
          <tpl fld="3" item="11"/>
          <tpl hier="71" item="0"/>
          <tpl fld="4" item="6"/>
        </tpls>
      </m>
      <m>
        <tpls c="5">
          <tpl fld="1" item="0"/>
          <tpl fld="2" item="22"/>
          <tpl fld="3" item="3"/>
          <tpl hier="71" item="0"/>
          <tpl fld="4" item="6"/>
        </tpls>
      </m>
      <m>
        <tpls c="5">
          <tpl fld="1" item="0"/>
          <tpl fld="2" item="22"/>
          <tpl fld="3" item="9"/>
          <tpl hier="71" item="0"/>
          <tpl fld="4" item="6"/>
        </tpls>
      </m>
      <m>
        <tpls c="5">
          <tpl fld="1" item="0"/>
          <tpl fld="2" item="23"/>
          <tpl fld="3" item="1"/>
          <tpl hier="71" item="0"/>
          <tpl fld="4" item="6"/>
        </tpls>
      </m>
      <m>
        <tpls c="5">
          <tpl fld="1" item="0"/>
          <tpl fld="2" item="23"/>
          <tpl fld="3" item="6"/>
          <tpl hier="71" item="0"/>
          <tpl fld="4" item="6"/>
        </tpls>
      </m>
      <m>
        <tpls c="4">
          <tpl fld="1" item="0"/>
          <tpl fld="2" item="23"/>
          <tpl hier="71" item="0"/>
          <tpl fld="4" item="6"/>
        </tpls>
      </m>
      <m>
        <tpls c="5">
          <tpl fld="1" item="0"/>
          <tpl fld="2" item="24"/>
          <tpl fld="3" item="4"/>
          <tpl hier="71" item="0"/>
          <tpl fld="4" item="6"/>
        </tpls>
      </m>
      <m>
        <tpls c="5">
          <tpl fld="1" item="0"/>
          <tpl fld="2" item="24"/>
          <tpl fld="3" item="9"/>
          <tpl hier="71" item="0"/>
          <tpl fld="4" item="6"/>
        </tpls>
      </m>
      <m>
        <tpls c="5">
          <tpl fld="1" item="0"/>
          <tpl fld="2" item="25"/>
          <tpl fld="3" item="2"/>
          <tpl hier="71" item="0"/>
          <tpl fld="4" item="6"/>
        </tpls>
      </m>
      <m>
        <tpls c="5">
          <tpl fld="1" item="0"/>
          <tpl fld="2" item="25"/>
          <tpl fld="3" item="7"/>
          <tpl hier="71" item="0"/>
          <tpl fld="4" item="6"/>
        </tpls>
      </m>
      <m>
        <tpls c="4">
          <tpl fld="1" item="0"/>
          <tpl fld="2" item="25"/>
          <tpl hier="71" item="0"/>
          <tpl fld="4" item="6"/>
        </tpls>
      </m>
      <m>
        <tpls c="5">
          <tpl fld="1" item="0"/>
          <tpl fld="2" item="26"/>
          <tpl fld="3" item="5"/>
          <tpl hier="71" item="0"/>
          <tpl fld="4" item="6"/>
        </tpls>
      </m>
      <m>
        <tpls c="5">
          <tpl fld="1" item="0"/>
          <tpl fld="2" item="26"/>
          <tpl fld="3" item="10"/>
          <tpl hier="71" item="0"/>
          <tpl fld="4" item="6"/>
        </tpls>
      </m>
      <m>
        <tpls c="5">
          <tpl fld="1" item="0"/>
          <tpl fld="2" item="27"/>
          <tpl fld="3" item="2"/>
          <tpl hier="71" item="0"/>
          <tpl fld="4" item="6"/>
        </tpls>
      </m>
      <m>
        <tpls c="5">
          <tpl fld="1" item="0"/>
          <tpl fld="2" item="27"/>
          <tpl fld="3" item="8"/>
          <tpl hier="71" item="0"/>
          <tpl fld="4" item="6"/>
        </tpls>
      </m>
      <m>
        <tpls c="5">
          <tpl fld="1" item="0"/>
          <tpl fld="2" item="28"/>
          <tpl fld="3" item="0"/>
          <tpl hier="71" item="0"/>
          <tpl fld="4" item="6"/>
        </tpls>
      </m>
      <m>
        <tpls c="5">
          <tpl fld="1" item="0"/>
          <tpl fld="2" item="28"/>
          <tpl fld="3" item="5"/>
          <tpl hier="71" item="0"/>
          <tpl fld="4" item="6"/>
        </tpls>
      </m>
      <m>
        <tpls c="5">
          <tpl fld="1" item="0"/>
          <tpl fld="2" item="28"/>
          <tpl fld="3" item="11"/>
          <tpl hier="71" item="0"/>
          <tpl fld="4" item="6"/>
        </tpls>
      </m>
      <m>
        <tpls c="5">
          <tpl fld="1" item="0"/>
          <tpl fld="2" item="29"/>
          <tpl fld="3" item="3"/>
          <tpl hier="71" item="0"/>
          <tpl fld="4" item="6"/>
        </tpls>
      </m>
      <m>
        <tpls c="5">
          <tpl fld="1" item="0"/>
          <tpl fld="2" item="29"/>
          <tpl fld="3" item="8"/>
          <tpl hier="71" item="0"/>
          <tpl fld="4" item="6"/>
        </tpls>
      </m>
      <m>
        <tpls c="5">
          <tpl fld="1" item="0"/>
          <tpl fld="2" item="30"/>
          <tpl fld="3" item="1"/>
          <tpl hier="71" item="0"/>
          <tpl fld="4" item="6"/>
        </tpls>
      </m>
      <m>
        <tpls c="5">
          <tpl fld="1" item="0"/>
          <tpl fld="2" item="30"/>
          <tpl fld="3" item="6"/>
          <tpl hier="71" item="0"/>
          <tpl fld="4" item="6"/>
        </tpls>
      </m>
      <m>
        <tpls c="5">
          <tpl fld="1" item="0"/>
          <tpl fld="2" item="30"/>
          <tpl fld="3" item="11"/>
          <tpl hier="71" item="0"/>
          <tpl fld="4" item="6"/>
        </tpls>
      </m>
      <m>
        <tpls c="5">
          <tpl fld="1" item="0"/>
          <tpl fld="2" item="0"/>
          <tpl fld="3" item="3"/>
          <tpl hier="71" item="0"/>
          <tpl fld="4" item="7"/>
        </tpls>
      </m>
      <m>
        <tpls c="5">
          <tpl fld="1" item="0"/>
          <tpl fld="2" item="0"/>
          <tpl fld="3" item="8"/>
          <tpl hier="71" item="0"/>
          <tpl fld="4" item="7"/>
        </tpls>
      </m>
      <m>
        <tpls c="5">
          <tpl fld="1" item="0"/>
          <tpl fld="2" item="1"/>
          <tpl fld="3" item="0"/>
          <tpl hier="71" item="0"/>
          <tpl fld="4" item="7"/>
        </tpls>
      </m>
      <m>
        <tpls c="5">
          <tpl fld="1" item="0"/>
          <tpl fld="2" item="1"/>
          <tpl fld="3" item="6"/>
          <tpl hier="71" item="0"/>
          <tpl fld="4" item="7"/>
        </tpls>
      </m>
      <m>
        <tpls c="5">
          <tpl fld="1" item="0"/>
          <tpl fld="2" item="1"/>
          <tpl fld="3" item="11"/>
          <tpl hier="71" item="0"/>
          <tpl fld="4" item="7"/>
        </tpls>
      </m>
      <m>
        <tpls c="5">
          <tpl fld="1" item="0"/>
          <tpl fld="2" item="2"/>
          <tpl fld="3" item="3"/>
          <tpl hier="71" item="0"/>
          <tpl fld="4" item="7"/>
        </tpls>
      </m>
      <m>
        <tpls c="5">
          <tpl fld="1" item="0"/>
          <tpl fld="2" item="2"/>
          <tpl fld="3" item="11"/>
          <tpl hier="71" item="0"/>
          <tpl fld="4" item="7"/>
        </tpls>
      </m>
      <m>
        <tpls c="5">
          <tpl fld="1" item="0"/>
          <tpl fld="2" item="3"/>
          <tpl fld="3" item="6"/>
          <tpl hier="71" item="0"/>
          <tpl fld="4" item="7"/>
        </tpls>
      </m>
      <n v="130000" in="0">
        <tpls c="5">
          <tpl fld="1" item="0"/>
          <tpl fld="2" item="4"/>
          <tpl fld="3" item="1"/>
          <tpl hier="71" item="0"/>
          <tpl fld="4" item="7"/>
        </tpls>
      </n>
      <n v="130000" in="0">
        <tpls c="5">
          <tpl fld="1" item="0"/>
          <tpl fld="2" item="4"/>
          <tpl fld="3" item="9"/>
          <tpl hier="71" item="0"/>
          <tpl fld="4" item="7"/>
        </tpls>
      </n>
      <m>
        <tpls c="5">
          <tpl fld="1" item="0"/>
          <tpl fld="2" item="5"/>
          <tpl fld="3" item="4"/>
          <tpl hier="71" item="0"/>
          <tpl fld="4" item="7"/>
        </tpls>
      </m>
      <n v="520000" in="0">
        <tpls c="4">
          <tpl fld="1" item="0"/>
          <tpl fld="2" item="5"/>
          <tpl hier="71" item="0"/>
          <tpl fld="4" item="7"/>
        </tpls>
      </n>
      <m>
        <tpls c="5">
          <tpl fld="1" item="0"/>
          <tpl fld="2" item="6"/>
          <tpl fld="3" item="7"/>
          <tpl hier="71" item="0"/>
          <tpl fld="4" item="7"/>
        </tpls>
      </m>
      <m>
        <tpls c="5">
          <tpl fld="1" item="0"/>
          <tpl fld="2" item="7"/>
          <tpl fld="3" item="2"/>
          <tpl hier="71" item="0"/>
          <tpl fld="4" item="7"/>
        </tpls>
      </m>
      <m>
        <tpls c="5">
          <tpl fld="1" item="0"/>
          <tpl fld="2" item="7"/>
          <tpl fld="3" item="10"/>
          <tpl hier="71" item="0"/>
          <tpl fld="4" item="7"/>
        </tpls>
      </m>
      <m>
        <tpls c="5">
          <tpl fld="1" item="0"/>
          <tpl fld="2" item="8"/>
          <tpl fld="3" item="5"/>
          <tpl hier="71" item="0"/>
          <tpl fld="4" item="7"/>
        </tpls>
      </m>
      <m>
        <tpls c="5">
          <tpl fld="1" item="0"/>
          <tpl fld="2" item="9"/>
          <tpl fld="3" item="0"/>
          <tpl hier="71" item="0"/>
          <tpl fld="4" item="7"/>
        </tpls>
      </m>
      <m>
        <tpls c="5">
          <tpl fld="1" item="0"/>
          <tpl fld="2" item="9"/>
          <tpl fld="3" item="8"/>
          <tpl hier="71" item="0"/>
          <tpl fld="4" item="7"/>
        </tpls>
      </m>
      <m>
        <tpls c="5">
          <tpl fld="1" item="0"/>
          <tpl fld="2" item="10"/>
          <tpl fld="3" item="3"/>
          <tpl hier="71" item="0"/>
          <tpl fld="4" item="7"/>
        </tpls>
      </m>
      <m>
        <tpls c="5">
          <tpl fld="1" item="0"/>
          <tpl fld="2" item="10"/>
          <tpl fld="3" item="11"/>
          <tpl hier="71" item="0"/>
          <tpl fld="4" item="7"/>
        </tpls>
      </m>
      <m>
        <tpls c="5">
          <tpl fld="1" item="0"/>
          <tpl fld="2" item="11"/>
          <tpl fld="3" item="6"/>
          <tpl hier="71" item="0"/>
          <tpl fld="4" item="7"/>
        </tpls>
      </m>
      <m>
        <tpls c="5">
          <tpl fld="1" item="0"/>
          <tpl fld="2" item="12"/>
          <tpl fld="3" item="1"/>
          <tpl hier="71" item="0"/>
          <tpl fld="4" item="7"/>
        </tpls>
      </m>
      <m>
        <tpls c="5">
          <tpl fld="1" item="0"/>
          <tpl fld="2" item="13"/>
          <tpl fld="3" item="0"/>
          <tpl hier="71" item="0"/>
          <tpl fld="4" item="7"/>
        </tpls>
      </m>
      <m>
        <tpls c="5">
          <tpl fld="1" item="0"/>
          <tpl fld="2" item="14"/>
          <tpl fld="3" item="3"/>
          <tpl hier="71" item="0"/>
          <tpl fld="4" item="7"/>
        </tpls>
      </m>
      <m>
        <tpls c="5">
          <tpl fld="1" item="0"/>
          <tpl fld="2" item="15"/>
          <tpl fld="3" item="6"/>
          <tpl hier="71" item="0"/>
          <tpl fld="4" item="7"/>
        </tpls>
      </m>
      <m>
        <tpls c="5">
          <tpl fld="1" item="0"/>
          <tpl fld="2" item="16"/>
          <tpl fld="3" item="9"/>
          <tpl hier="71" item="0"/>
          <tpl fld="4" item="7"/>
        </tpls>
      </m>
      <m>
        <tpls c="4">
          <tpl fld="1" item="0"/>
          <tpl fld="2" item="17"/>
          <tpl hier="71" item="0"/>
          <tpl fld="4" item="7"/>
        </tpls>
      </m>
      <m>
        <tpls c="5">
          <tpl fld="1" item="0"/>
          <tpl fld="2" item="19"/>
          <tpl fld="3" item="2"/>
          <tpl hier="71" item="0"/>
          <tpl fld="4" item="7"/>
        </tpls>
      </m>
      <m>
        <tpls c="5">
          <tpl fld="1" item="0"/>
          <tpl fld="2" item="20"/>
          <tpl fld="3" item="5"/>
          <tpl hier="71" item="0"/>
          <tpl fld="4" item="7"/>
        </tpls>
      </m>
      <m>
        <tpls c="5">
          <tpl fld="1" item="0"/>
          <tpl fld="2" item="21"/>
          <tpl fld="3" item="8"/>
          <tpl hier="71" item="0"/>
          <tpl fld="4" item="7"/>
        </tpls>
      </m>
      <m>
        <tpls c="5">
          <tpl fld="1" item="0"/>
          <tpl fld="2" item="22"/>
          <tpl fld="3" item="11"/>
          <tpl hier="71" item="0"/>
          <tpl fld="4" item="7"/>
        </tpls>
      </m>
      <m>
        <tpls c="5">
          <tpl fld="1" item="0"/>
          <tpl fld="2" item="24"/>
          <tpl fld="3" item="1"/>
          <tpl hier="71" item="0"/>
          <tpl fld="4" item="7"/>
        </tpls>
      </m>
      <m>
        <tpls c="5">
          <tpl fld="1" item="0"/>
          <tpl fld="2" item="25"/>
          <tpl fld="3" item="4"/>
          <tpl hier="71" item="0"/>
          <tpl fld="4" item="7"/>
        </tpls>
      </m>
      <m>
        <tpls c="5">
          <tpl fld="1" item="0"/>
          <tpl fld="2" item="26"/>
          <tpl fld="3" item="7"/>
          <tpl hier="71" item="0"/>
          <tpl fld="4" item="7"/>
        </tpls>
      </m>
      <m>
        <tpls c="5">
          <tpl fld="1" item="0"/>
          <tpl fld="2" item="27"/>
          <tpl fld="3" item="10"/>
          <tpl hier="71" item="0"/>
          <tpl fld="4" item="7"/>
        </tpls>
      </m>
      <m>
        <tpls c="5">
          <tpl fld="1" item="0"/>
          <tpl fld="2" item="29"/>
          <tpl fld="3" item="0"/>
          <tpl hier="71" item="0"/>
          <tpl fld="4" item="7"/>
        </tpls>
      </m>
      <m>
        <tpls c="5">
          <tpl fld="1" item="0"/>
          <tpl fld="2" item="30"/>
          <tpl fld="3" item="3"/>
          <tpl hier="71" item="0"/>
          <tpl fld="4" item="7"/>
        </tpls>
      </m>
      <m>
        <tpls c="5">
          <tpl fld="1" item="0"/>
          <tpl fld="2" item="0"/>
          <tpl fld="3" item="5"/>
          <tpl hier="71" item="0"/>
          <tpl fld="4" item="8"/>
        </tpls>
      </m>
      <m>
        <tpls c="5">
          <tpl fld="1" item="0"/>
          <tpl fld="2" item="1"/>
          <tpl fld="3" item="8"/>
          <tpl hier="71" item="0"/>
          <tpl fld="4" item="8"/>
        </tpls>
      </m>
      <n v="1694960" in="0">
        <tpls c="5">
          <tpl fld="1" item="0"/>
          <tpl fld="2" item="2"/>
          <tpl fld="3" item="11"/>
          <tpl hier="71" item="0"/>
          <tpl fld="4" item="8"/>
        </tpls>
      </n>
      <n v="450000" in="0">
        <tpls c="5">
          <tpl fld="1" item="0"/>
          <tpl fld="2" item="4"/>
          <tpl fld="3" item="1"/>
          <tpl hier="71" item="0"/>
          <tpl fld="4" item="8"/>
        </tpls>
      </n>
      <m>
        <tpls c="5">
          <tpl fld="1" item="0"/>
          <tpl fld="2" item="5"/>
          <tpl fld="3" item="4"/>
          <tpl hier="71" item="0"/>
          <tpl fld="4" item="8"/>
        </tpls>
      </m>
      <m>
        <tpls c="5">
          <tpl fld="1" item="0"/>
          <tpl fld="2" item="6"/>
          <tpl fld="3" item="7"/>
          <tpl hier="71" item="0"/>
          <tpl fld="4" item="8"/>
        </tpls>
      </m>
      <m>
        <tpls c="5">
          <tpl fld="1" item="0"/>
          <tpl fld="2" item="7"/>
          <tpl fld="3" item="10"/>
          <tpl hier="71" item="0"/>
          <tpl fld="4" item="8"/>
        </tpls>
      </m>
      <m>
        <tpls c="5">
          <tpl fld="1" item="0"/>
          <tpl fld="2" item="9"/>
          <tpl fld="3" item="0"/>
          <tpl hier="71" item="0"/>
          <tpl fld="4" item="8"/>
        </tpls>
      </m>
      <m>
        <tpls c="5">
          <tpl fld="1" item="0"/>
          <tpl fld="2" item="10"/>
          <tpl fld="3" item="3"/>
          <tpl hier="71" item="0"/>
          <tpl fld="4" item="8"/>
        </tpls>
      </m>
      <m>
        <tpls c="5">
          <tpl fld="1" item="0"/>
          <tpl fld="2" item="11"/>
          <tpl fld="3" item="6"/>
          <tpl hier="71" item="0"/>
          <tpl fld="4" item="8"/>
        </tpls>
      </m>
      <m>
        <tpls c="5">
          <tpl fld="1" item="0"/>
          <tpl fld="2" item="12"/>
          <tpl fld="3" item="9"/>
          <tpl hier="71" item="0"/>
          <tpl fld="4" item="8"/>
        </tpls>
      </m>
      <m>
        <tpls c="4">
          <tpl fld="1" item="0"/>
          <tpl fld="2" item="13"/>
          <tpl hier="71" item="0"/>
          <tpl fld="4" item="8"/>
        </tpls>
      </m>
      <m>
        <tpls c="5">
          <tpl fld="1" item="0"/>
          <tpl fld="2" item="15"/>
          <tpl fld="3" item="2"/>
          <tpl hier="71" item="0"/>
          <tpl fld="4" item="8"/>
        </tpls>
      </m>
      <m>
        <tpls c="5">
          <tpl fld="1" item="0"/>
          <tpl fld="2" item="16"/>
          <tpl fld="3" item="5"/>
          <tpl hier="71" item="0"/>
          <tpl fld="4" item="8"/>
        </tpls>
      </m>
      <m>
        <tpls c="5">
          <tpl fld="1" item="0"/>
          <tpl fld="2" item="17"/>
          <tpl fld="3" item="8"/>
          <tpl hier="71" item="0"/>
          <tpl fld="4" item="8"/>
        </tpls>
      </m>
      <m>
        <tpls c="5">
          <tpl fld="1" item="0"/>
          <tpl fld="2" item="19"/>
          <tpl fld="3" item="2"/>
          <tpl hier="71" item="0"/>
          <tpl fld="4" item="8"/>
        </tpls>
      </m>
      <m>
        <tpls c="5">
          <tpl fld="1" item="0"/>
          <tpl fld="2" item="20"/>
          <tpl fld="3" item="11"/>
          <tpl hier="71" item="0"/>
          <tpl fld="4" item="8"/>
        </tpls>
      </m>
      <m>
        <tpls c="5">
          <tpl fld="1" item="0"/>
          <tpl fld="2" item="22"/>
          <tpl fld="3" item="6"/>
          <tpl hier="71" item="0"/>
          <tpl fld="4" item="8"/>
        </tpls>
      </m>
      <m>
        <tpls c="5">
          <tpl fld="1" item="0"/>
          <tpl fld="2" item="24"/>
          <tpl fld="3" item="1"/>
          <tpl hier="71" item="0"/>
          <tpl fld="4" item="8"/>
        </tpls>
      </m>
      <m>
        <tpls c="5">
          <tpl fld="1" item="0"/>
          <tpl fld="2" item="25"/>
          <tpl fld="3" item="10"/>
          <tpl hier="71" item="0"/>
          <tpl fld="4" item="8"/>
        </tpls>
      </m>
      <m>
        <tpls c="5">
          <tpl fld="1" item="0"/>
          <tpl fld="2" item="27"/>
          <tpl fld="3" item="5"/>
          <tpl hier="71" item="0"/>
          <tpl fld="4" item="8"/>
        </tpls>
      </m>
      <m>
        <tpls c="5">
          <tpl fld="1" item="0"/>
          <tpl fld="2" item="29"/>
          <tpl fld="3" item="0"/>
          <tpl hier="71" item="0"/>
          <tpl fld="4" item="8"/>
        </tpls>
      </m>
      <m>
        <tpls c="5">
          <tpl fld="1" item="0"/>
          <tpl fld="2" item="30"/>
          <tpl fld="3" item="9"/>
          <tpl hier="71" item="0"/>
          <tpl fld="4" item="8"/>
        </tpls>
      </m>
      <n v="4259.6400000000003" in="0">
        <tpls c="5">
          <tpl fld="1" item="0"/>
          <tpl fld="2" item="1"/>
          <tpl fld="3" item="3"/>
          <tpl hier="71" item="0"/>
          <tpl fld="4" item="9"/>
        </tpls>
      </n>
      <n v="120500.94000000002" in="0">
        <tpls c="5">
          <tpl fld="1" item="0"/>
          <tpl fld="2" item="2"/>
          <tpl fld="3" item="11"/>
          <tpl hier="71" item="0"/>
          <tpl fld="4" item="9"/>
        </tpls>
      </n>
      <n v="45251.709999999992" in="0">
        <tpls c="5">
          <tpl fld="1" item="0"/>
          <tpl fld="2" item="4"/>
          <tpl fld="3" item="7"/>
          <tpl hier="71" item="0"/>
          <tpl fld="4" item="9"/>
        </tpls>
      </n>
      <n v="135985.64999999997" in="0">
        <tpls c="5">
          <tpl fld="1" item="0"/>
          <tpl fld="2" item="6"/>
          <tpl fld="3" item="2"/>
          <tpl hier="71" item="0"/>
          <tpl fld="4" item="9"/>
        </tpls>
      </n>
      <n v="68241.16" in="0">
        <tpls c="5">
          <tpl fld="1" item="0"/>
          <tpl fld="2" item="7"/>
          <tpl fld="3" item="10"/>
          <tpl hier="71" item="0"/>
          <tpl fld="4" item="9"/>
        </tpls>
      </n>
      <n v="67955.350000000006" in="0">
        <tpls c="5">
          <tpl fld="1" item="0"/>
          <tpl fld="2" item="9"/>
          <tpl fld="3" item="6"/>
          <tpl hier="71" item="0"/>
          <tpl fld="4" item="9"/>
        </tpls>
      </n>
      <n v="59443.96" in="0">
        <tpls c="5">
          <tpl fld="1" item="0"/>
          <tpl fld="2" item="11"/>
          <tpl fld="3" item="1"/>
          <tpl hier="71" item="0"/>
          <tpl fld="4" item="9"/>
        </tpls>
      </n>
      <n v="36113.119999999995" in="0">
        <tpls c="5">
          <tpl fld="1" item="0"/>
          <tpl fld="2" item="12"/>
          <tpl fld="3" item="9"/>
          <tpl hier="71" item="0"/>
          <tpl fld="4" item="9"/>
        </tpls>
      </n>
      <n v="221377.34999999998" in="0">
        <tpls c="5">
          <tpl fld="1" item="0"/>
          <tpl fld="2" item="14"/>
          <tpl fld="3" item="5"/>
          <tpl hier="71" item="0"/>
          <tpl fld="4" item="9"/>
        </tpls>
      </n>
      <n v="27151.32" in="0">
        <tpls c="5">
          <tpl fld="1" item="0"/>
          <tpl fld="2" item="16"/>
          <tpl fld="3" item="9"/>
          <tpl hier="71" item="0"/>
          <tpl fld="4" item="9"/>
        </tpls>
      </n>
      <n v="103237.73" in="0">
        <tpls c="5">
          <tpl fld="1" item="0"/>
          <tpl fld="2" item="19"/>
          <tpl fld="3" item="2"/>
          <tpl hier="71" item="0"/>
          <tpl fld="4" item="9"/>
        </tpls>
      </n>
      <n v="46095.53" in="0">
        <tpls c="5">
          <tpl fld="1" item="0"/>
          <tpl fld="2" item="22"/>
          <tpl fld="3" item="11"/>
          <tpl hier="71" item="0"/>
          <tpl fld="4" item="9"/>
        </tpls>
      </n>
      <m>
        <tpls c="5">
          <tpl fld="1" item="0"/>
          <tpl fld="2" item="27"/>
          <tpl fld="3" item="10"/>
          <tpl hier="71" item="0"/>
          <tpl fld="4" item="9"/>
        </tpls>
      </m>
      <m>
        <tpls c="5">
          <tpl fld="1" item="0"/>
          <tpl fld="2" item="1"/>
          <tpl fld="3" item="8"/>
          <tpl hier="71" item="0"/>
          <tpl fld="4" item="10"/>
        </tpls>
      </m>
      <m>
        <tpls c="5">
          <tpl fld="1" item="0"/>
          <tpl fld="2" item="6"/>
          <tpl fld="3" item="7"/>
          <tpl hier="71" item="0"/>
          <tpl fld="4" item="10"/>
        </tpls>
      </m>
      <m>
        <tpls c="5">
          <tpl fld="1" item="0"/>
          <tpl fld="2" item="11"/>
          <tpl fld="3" item="6"/>
          <tpl hier="71" item="0"/>
          <tpl fld="4" item="10"/>
        </tpls>
      </m>
      <m>
        <tpls c="5">
          <tpl fld="1" item="0"/>
          <tpl fld="2" item="16"/>
          <tpl fld="3" item="5"/>
          <tpl hier="71" item="0"/>
          <tpl fld="4" item="10"/>
        </tpls>
      </m>
      <m>
        <tpls c="5">
          <tpl fld="1" item="0"/>
          <tpl fld="2" item="21"/>
          <tpl fld="3" item="4"/>
          <tpl hier="71" item="0"/>
          <tpl fld="4" item="10"/>
        </tpls>
      </m>
      <m>
        <tpls c="5">
          <tpl fld="1" item="0"/>
          <tpl fld="2" item="26"/>
          <tpl fld="3" item="3"/>
          <tpl hier="71" item="0"/>
          <tpl fld="4" item="10"/>
        </tpls>
      </m>
      <n v="3584.38" in="0">
        <tpls c="5">
          <tpl fld="1" item="0"/>
          <tpl fld="2" item="0"/>
          <tpl fld="3" item="1"/>
          <tpl hier="71" item="0"/>
          <tpl fld="4" item="11"/>
        </tpls>
      </n>
      <n v="28250.240000000005" in="0">
        <tpls c="5">
          <tpl fld="1" item="0"/>
          <tpl fld="2" item="5"/>
          <tpl fld="3" item="10"/>
          <tpl hier="71" item="0"/>
          <tpl fld="4" item="11"/>
        </tpls>
      </n>
      <n v="85512.48" in="0">
        <tpls c="5">
          <tpl fld="1" item="0"/>
          <tpl fld="2" item="15"/>
          <tpl fld="3" item="8"/>
          <tpl hier="71" item="0"/>
          <tpl fld="4" item="11"/>
        </tpls>
      </n>
      <m>
        <tpls c="5">
          <tpl fld="1" item="0"/>
          <tpl fld="2" item="25"/>
          <tpl fld="3" item="6"/>
          <tpl hier="71" item="0"/>
          <tpl fld="4" item="11"/>
        </tpls>
      </m>
      <n v="22.65" in="0">
        <tpls c="5">
          <tpl fld="1" item="0"/>
          <tpl fld="2" item="6"/>
          <tpl fld="3" item="7"/>
          <tpl hier="71" item="0"/>
          <tpl fld="4" item="12"/>
        </tpls>
      </n>
      <m>
        <tpls c="5">
          <tpl fld="1" item="0"/>
          <tpl fld="2" item="26"/>
          <tpl fld="3" item="3"/>
          <tpl hier="71" item="0"/>
          <tpl fld="4" item="12"/>
        </tpls>
      </m>
      <n v="58.309000000000005" in="0">
        <tpls c="5">
          <tpl fld="1" item="0"/>
          <tpl fld="2" item="12"/>
          <tpl fld="3" item="1"/>
          <tpl hier="71" item="0"/>
          <tpl fld="4" item="14"/>
        </tpls>
      </n>
      <m>
        <tpls c="4">
          <tpl fld="1" item="0"/>
          <tpl fld="2" item="14"/>
          <tpl hier="71" item="0"/>
          <tpl fld="4" item="6"/>
        </tpls>
      </m>
      <m>
        <tpls c="5">
          <tpl fld="1" item="0"/>
          <tpl fld="2" item="15"/>
          <tpl fld="3" item="3"/>
          <tpl hier="71" item="0"/>
          <tpl fld="4" item="6"/>
        </tpls>
      </m>
      <m>
        <tpls c="5">
          <tpl fld="1" item="0"/>
          <tpl fld="2" item="15"/>
          <tpl fld="3" item="7"/>
          <tpl hier="71" item="0"/>
          <tpl fld="4" item="6"/>
        </tpls>
      </m>
      <m>
        <tpls c="5">
          <tpl fld="1" item="0"/>
          <tpl fld="2" item="15"/>
          <tpl fld="3" item="11"/>
          <tpl hier="71" item="0"/>
          <tpl fld="4" item="6"/>
        </tpls>
      </m>
      <m>
        <tpls c="5">
          <tpl fld="1" item="0"/>
          <tpl fld="2" item="16"/>
          <tpl fld="3" item="2"/>
          <tpl hier="71" item="0"/>
          <tpl fld="4" item="6"/>
        </tpls>
      </m>
      <m>
        <tpls c="5">
          <tpl fld="1" item="0"/>
          <tpl fld="2" item="16"/>
          <tpl fld="3" item="6"/>
          <tpl hier="71" item="0"/>
          <tpl fld="4" item="6"/>
        </tpls>
      </m>
      <m>
        <tpls c="5">
          <tpl fld="1" item="0"/>
          <tpl fld="2" item="16"/>
          <tpl fld="3" item="10"/>
          <tpl hier="71" item="0"/>
          <tpl fld="4" item="6"/>
        </tpls>
      </m>
      <m>
        <tpls c="5">
          <tpl fld="1" item="0"/>
          <tpl fld="2" item="17"/>
          <tpl fld="3" item="1"/>
          <tpl hier="71" item="0"/>
          <tpl fld="4" item="6"/>
        </tpls>
      </m>
      <m>
        <tpls c="5">
          <tpl fld="1" item="0"/>
          <tpl fld="2" item="17"/>
          <tpl fld="3" item="5"/>
          <tpl hier="71" item="0"/>
          <tpl fld="4" item="6"/>
        </tpls>
      </m>
      <m>
        <tpls c="5">
          <tpl fld="1" item="0"/>
          <tpl fld="2" item="17"/>
          <tpl fld="3" item="9"/>
          <tpl hier="71" item="0"/>
          <tpl fld="4" item="6"/>
        </tpls>
      </m>
      <m>
        <tpls c="5">
          <tpl fld="1" item="0"/>
          <tpl fld="2" item="18"/>
          <tpl fld="3" item="0"/>
          <tpl hier="71" item="0"/>
          <tpl fld="4" item="6"/>
        </tpls>
      </m>
      <m>
        <tpls c="5">
          <tpl fld="1" item="0"/>
          <tpl fld="2" item="18"/>
          <tpl fld="3" item="4"/>
          <tpl hier="71" item="0"/>
          <tpl fld="4" item="6"/>
        </tpls>
      </m>
      <m>
        <tpls c="5">
          <tpl fld="1" item="0"/>
          <tpl fld="2" item="18"/>
          <tpl fld="3" item="8"/>
          <tpl hier="71" item="0"/>
          <tpl fld="4" item="6"/>
        </tpls>
      </m>
      <m>
        <tpls c="4">
          <tpl fld="1" item="0"/>
          <tpl fld="2" item="18"/>
          <tpl hier="71" item="0"/>
          <tpl fld="4" item="6"/>
        </tpls>
      </m>
      <m>
        <tpls c="5">
          <tpl fld="1" item="0"/>
          <tpl fld="2" item="19"/>
          <tpl fld="3" item="3"/>
          <tpl hier="71" item="0"/>
          <tpl fld="4" item="6"/>
        </tpls>
      </m>
      <m>
        <tpls c="5">
          <tpl fld="1" item="0"/>
          <tpl fld="2" item="19"/>
          <tpl fld="3" item="7"/>
          <tpl hier="71" item="0"/>
          <tpl fld="4" item="6"/>
        </tpls>
      </m>
      <m>
        <tpls c="5">
          <tpl fld="1" item="0"/>
          <tpl fld="2" item="19"/>
          <tpl fld="3" item="11"/>
          <tpl hier="71" item="0"/>
          <tpl fld="4" item="6"/>
        </tpls>
      </m>
      <m>
        <tpls c="5">
          <tpl fld="1" item="0"/>
          <tpl fld="2" item="20"/>
          <tpl fld="3" item="2"/>
          <tpl hier="71" item="0"/>
          <tpl fld="4" item="6"/>
        </tpls>
      </m>
      <m>
        <tpls c="5">
          <tpl fld="1" item="0"/>
          <tpl fld="2" item="20"/>
          <tpl fld="3" item="6"/>
          <tpl hier="71" item="0"/>
          <tpl fld="4" item="6"/>
        </tpls>
      </m>
      <m>
        <tpls c="5">
          <tpl fld="1" item="0"/>
          <tpl fld="2" item="20"/>
          <tpl fld="3" item="10"/>
          <tpl hier="71" item="0"/>
          <tpl fld="4" item="6"/>
        </tpls>
      </m>
      <m>
        <tpls c="5">
          <tpl fld="1" item="0"/>
          <tpl fld="2" item="21"/>
          <tpl fld="3" item="1"/>
          <tpl hier="71" item="0"/>
          <tpl fld="4" item="6"/>
        </tpls>
      </m>
      <m>
        <tpls c="5">
          <tpl fld="1" item="0"/>
          <tpl fld="2" item="21"/>
          <tpl fld="3" item="5"/>
          <tpl hier="71" item="0"/>
          <tpl fld="4" item="6"/>
        </tpls>
      </m>
      <m>
        <tpls c="5">
          <tpl fld="1" item="0"/>
          <tpl fld="2" item="21"/>
          <tpl fld="3" item="9"/>
          <tpl hier="71" item="0"/>
          <tpl fld="4" item="6"/>
        </tpls>
      </m>
      <m>
        <tpls c="5">
          <tpl fld="1" item="0"/>
          <tpl fld="2" item="22"/>
          <tpl fld="3" item="0"/>
          <tpl hier="71" item="0"/>
          <tpl fld="4" item="6"/>
        </tpls>
      </m>
      <m>
        <tpls c="5">
          <tpl fld="1" item="0"/>
          <tpl fld="2" item="22"/>
          <tpl fld="3" item="4"/>
          <tpl hier="71" item="0"/>
          <tpl fld="4" item="6"/>
        </tpls>
      </m>
      <m>
        <tpls c="5">
          <tpl fld="1" item="0"/>
          <tpl fld="2" item="22"/>
          <tpl fld="3" item="8"/>
          <tpl hier="71" item="0"/>
          <tpl fld="4" item="6"/>
        </tpls>
      </m>
      <m>
        <tpls c="4">
          <tpl fld="1" item="0"/>
          <tpl fld="2" item="22"/>
          <tpl hier="71" item="0"/>
          <tpl fld="4" item="6"/>
        </tpls>
      </m>
      <m>
        <tpls c="5">
          <tpl fld="1" item="0"/>
          <tpl fld="2" item="23"/>
          <tpl fld="3" item="3"/>
          <tpl hier="71" item="0"/>
          <tpl fld="4" item="6"/>
        </tpls>
      </m>
      <m>
        <tpls c="5">
          <tpl fld="1" item="0"/>
          <tpl fld="2" item="23"/>
          <tpl fld="3" item="7"/>
          <tpl hier="71" item="0"/>
          <tpl fld="4" item="6"/>
        </tpls>
      </m>
      <m>
        <tpls c="5">
          <tpl fld="1" item="0"/>
          <tpl fld="2" item="23"/>
          <tpl fld="3" item="11"/>
          <tpl hier="71" item="0"/>
          <tpl fld="4" item="6"/>
        </tpls>
      </m>
      <m>
        <tpls c="5">
          <tpl fld="1" item="0"/>
          <tpl fld="2" item="24"/>
          <tpl fld="3" item="2"/>
          <tpl hier="71" item="0"/>
          <tpl fld="4" item="6"/>
        </tpls>
      </m>
      <m>
        <tpls c="5">
          <tpl fld="1" item="0"/>
          <tpl fld="2" item="24"/>
          <tpl fld="3" item="6"/>
          <tpl hier="71" item="0"/>
          <tpl fld="4" item="6"/>
        </tpls>
      </m>
      <m>
        <tpls c="5">
          <tpl fld="1" item="0"/>
          <tpl fld="2" item="24"/>
          <tpl fld="3" item="10"/>
          <tpl hier="71" item="0"/>
          <tpl fld="4" item="6"/>
        </tpls>
      </m>
      <m>
        <tpls c="5">
          <tpl fld="1" item="0"/>
          <tpl fld="2" item="25"/>
          <tpl fld="3" item="1"/>
          <tpl hier="71" item="0"/>
          <tpl fld="4" item="6"/>
        </tpls>
      </m>
      <m>
        <tpls c="5">
          <tpl fld="1" item="0"/>
          <tpl fld="2" item="25"/>
          <tpl fld="3" item="5"/>
          <tpl hier="71" item="0"/>
          <tpl fld="4" item="6"/>
        </tpls>
      </m>
      <m>
        <tpls c="5">
          <tpl fld="1" item="0"/>
          <tpl fld="2" item="25"/>
          <tpl fld="3" item="9"/>
          <tpl hier="71" item="0"/>
          <tpl fld="4" item="6"/>
        </tpls>
      </m>
      <m>
        <tpls c="5">
          <tpl fld="1" item="0"/>
          <tpl fld="2" item="26"/>
          <tpl fld="3" item="0"/>
          <tpl hier="71" item="0"/>
          <tpl fld="4" item="6"/>
        </tpls>
      </m>
      <m>
        <tpls c="5">
          <tpl fld="1" item="0"/>
          <tpl fld="2" item="26"/>
          <tpl fld="3" item="4"/>
          <tpl hier="71" item="0"/>
          <tpl fld="4" item="6"/>
        </tpls>
      </m>
      <m>
        <tpls c="5">
          <tpl fld="1" item="0"/>
          <tpl fld="2" item="26"/>
          <tpl fld="3" item="8"/>
          <tpl hier="71" item="0"/>
          <tpl fld="4" item="6"/>
        </tpls>
      </m>
      <m>
        <tpls c="4">
          <tpl fld="1" item="0"/>
          <tpl fld="2" item="26"/>
          <tpl hier="71" item="0"/>
          <tpl fld="4" item="6"/>
        </tpls>
      </m>
      <m>
        <tpls c="5">
          <tpl fld="1" item="0"/>
          <tpl fld="2" item="27"/>
          <tpl fld="3" item="3"/>
          <tpl hier="71" item="0"/>
          <tpl fld="4" item="6"/>
        </tpls>
      </m>
      <m>
        <tpls c="5">
          <tpl fld="1" item="0"/>
          <tpl fld="2" item="27"/>
          <tpl fld="3" item="7"/>
          <tpl hier="71" item="0"/>
          <tpl fld="4" item="6"/>
        </tpls>
      </m>
      <m>
        <tpls c="5">
          <tpl fld="1" item="0"/>
          <tpl fld="2" item="27"/>
          <tpl fld="3" item="11"/>
          <tpl hier="71" item="0"/>
          <tpl fld="4" item="6"/>
        </tpls>
      </m>
      <m>
        <tpls c="5">
          <tpl fld="1" item="0"/>
          <tpl fld="2" item="28"/>
          <tpl fld="3" item="2"/>
          <tpl hier="71" item="0"/>
          <tpl fld="4" item="6"/>
        </tpls>
      </m>
      <m>
        <tpls c="5">
          <tpl fld="1" item="0"/>
          <tpl fld="2" item="28"/>
          <tpl fld="3" item="6"/>
          <tpl hier="71" item="0"/>
          <tpl fld="4" item="6"/>
        </tpls>
      </m>
      <m>
        <tpls c="5">
          <tpl fld="1" item="0"/>
          <tpl fld="2" item="28"/>
          <tpl fld="3" item="10"/>
          <tpl hier="71" item="0"/>
          <tpl fld="4" item="6"/>
        </tpls>
      </m>
      <m>
        <tpls c="5">
          <tpl fld="1" item="0"/>
          <tpl fld="2" item="29"/>
          <tpl fld="3" item="1"/>
          <tpl hier="71" item="0"/>
          <tpl fld="4" item="6"/>
        </tpls>
      </m>
      <m>
        <tpls c="5">
          <tpl fld="1" item="0"/>
          <tpl fld="2" item="29"/>
          <tpl fld="3" item="5"/>
          <tpl hier="71" item="0"/>
          <tpl fld="4" item="6"/>
        </tpls>
      </m>
      <m>
        <tpls c="5">
          <tpl fld="1" item="0"/>
          <tpl fld="2" item="29"/>
          <tpl fld="3" item="9"/>
          <tpl hier="71" item="0"/>
          <tpl fld="4" item="6"/>
        </tpls>
      </m>
      <m>
        <tpls c="5">
          <tpl fld="1" item="0"/>
          <tpl fld="2" item="30"/>
          <tpl fld="3" item="0"/>
          <tpl hier="71" item="0"/>
          <tpl fld="4" item="6"/>
        </tpls>
      </m>
      <m>
        <tpls c="5">
          <tpl fld="1" item="0"/>
          <tpl fld="2" item="30"/>
          <tpl fld="3" item="4"/>
          <tpl hier="71" item="0"/>
          <tpl fld="4" item="6"/>
        </tpls>
      </m>
      <m>
        <tpls c="5">
          <tpl fld="1" item="0"/>
          <tpl fld="2" item="30"/>
          <tpl fld="3" item="8"/>
          <tpl hier="71" item="0"/>
          <tpl fld="4" item="6"/>
        </tpls>
      </m>
      <m>
        <tpls c="4">
          <tpl fld="1" item="0"/>
          <tpl fld="2" item="30"/>
          <tpl hier="71" item="0"/>
          <tpl fld="4" item="6"/>
        </tpls>
      </m>
      <m>
        <tpls c="5">
          <tpl fld="1" item="0"/>
          <tpl fld="2" item="0"/>
          <tpl fld="3" item="2"/>
          <tpl hier="71" item="0"/>
          <tpl fld="4" item="7"/>
        </tpls>
      </m>
      <m>
        <tpls c="5">
          <tpl fld="1" item="0"/>
          <tpl fld="2" item="0"/>
          <tpl fld="3" item="6"/>
          <tpl hier="71" item="0"/>
          <tpl fld="4" item="7"/>
        </tpls>
      </m>
      <m>
        <tpls c="5">
          <tpl fld="1" item="0"/>
          <tpl fld="2" item="0"/>
          <tpl fld="3" item="10"/>
          <tpl hier="71" item="0"/>
          <tpl fld="4" item="7"/>
        </tpls>
      </m>
      <m>
        <tpls c="5">
          <tpl fld="1" item="0"/>
          <tpl fld="2" item="1"/>
          <tpl fld="3" item="1"/>
          <tpl hier="71" item="0"/>
          <tpl fld="4" item="7"/>
        </tpls>
      </m>
      <m>
        <tpls c="5">
          <tpl fld="1" item="0"/>
          <tpl fld="2" item="1"/>
          <tpl fld="3" item="5"/>
          <tpl hier="71" item="0"/>
          <tpl fld="4" item="7"/>
        </tpls>
      </m>
      <m>
        <tpls c="5">
          <tpl fld="1" item="0"/>
          <tpl fld="2" item="1"/>
          <tpl fld="3" item="9"/>
          <tpl hier="71" item="0"/>
          <tpl fld="4" item="7"/>
        </tpls>
      </m>
      <m>
        <tpls c="5">
          <tpl fld="1" item="0"/>
          <tpl fld="2" item="2"/>
          <tpl fld="3" item="0"/>
          <tpl hier="71" item="0"/>
          <tpl fld="4" item="7"/>
        </tpls>
      </m>
      <m>
        <tpls c="5">
          <tpl fld="1" item="0"/>
          <tpl fld="2" item="2"/>
          <tpl fld="3" item="4"/>
          <tpl hier="71" item="0"/>
          <tpl fld="4" item="7"/>
        </tpls>
      </m>
      <m>
        <tpls c="5">
          <tpl fld="1" item="0"/>
          <tpl fld="2" item="2"/>
          <tpl fld="3" item="8"/>
          <tpl hier="71" item="0"/>
          <tpl fld="4" item="7"/>
        </tpls>
      </m>
      <m>
        <tpls c="4">
          <tpl fld="1" item="0"/>
          <tpl fld="2" item="2"/>
          <tpl hier="71" item="0"/>
          <tpl fld="4" item="7"/>
        </tpls>
      </m>
      <m>
        <tpls c="5">
          <tpl fld="1" item="0"/>
          <tpl fld="2" item="3"/>
          <tpl fld="3" item="3"/>
          <tpl hier="71" item="0"/>
          <tpl fld="4" item="7"/>
        </tpls>
      </m>
      <m>
        <tpls c="5">
          <tpl fld="1" item="0"/>
          <tpl fld="2" item="3"/>
          <tpl fld="3" item="7"/>
          <tpl hier="71" item="0"/>
          <tpl fld="4" item="7"/>
        </tpls>
      </m>
      <n v="130000" in="0">
        <tpls c="5">
          <tpl fld="1" item="0"/>
          <tpl fld="2" item="3"/>
          <tpl fld="3" item="11"/>
          <tpl hier="71" item="0"/>
          <tpl fld="4" item="7"/>
        </tpls>
      </n>
      <n v="130000" in="0">
        <tpls c="5">
          <tpl fld="1" item="0"/>
          <tpl fld="2" item="4"/>
          <tpl fld="3" item="2"/>
          <tpl hier="71" item="0"/>
          <tpl fld="4" item="7"/>
        </tpls>
      </n>
      <n v="130000" in="0">
        <tpls c="5">
          <tpl fld="1" item="0"/>
          <tpl fld="2" item="4"/>
          <tpl fld="3" item="6"/>
          <tpl hier="71" item="0"/>
          <tpl fld="4" item="7"/>
        </tpls>
      </n>
      <n v="130000" in="0">
        <tpls c="5">
          <tpl fld="1" item="0"/>
          <tpl fld="2" item="4"/>
          <tpl fld="3" item="10"/>
          <tpl hier="71" item="0"/>
          <tpl fld="4" item="7"/>
        </tpls>
      </n>
      <n v="130000" in="0">
        <tpls c="5">
          <tpl fld="1" item="0"/>
          <tpl fld="2" item="5"/>
          <tpl fld="3" item="1"/>
          <tpl hier="71" item="0"/>
          <tpl fld="4" item="7"/>
        </tpls>
      </n>
      <m>
        <tpls c="5">
          <tpl fld="1" item="0"/>
          <tpl fld="2" item="5"/>
          <tpl fld="3" item="5"/>
          <tpl hier="71" item="0"/>
          <tpl fld="4" item="7"/>
        </tpls>
      </m>
      <m>
        <tpls c="5">
          <tpl fld="1" item="0"/>
          <tpl fld="2" item="5"/>
          <tpl fld="3" item="9"/>
          <tpl hier="71" item="0"/>
          <tpl fld="4" item="7"/>
        </tpls>
      </m>
      <m>
        <tpls c="5">
          <tpl fld="1" item="0"/>
          <tpl fld="2" item="6"/>
          <tpl fld="3" item="0"/>
          <tpl hier="71" item="0"/>
          <tpl fld="4" item="7"/>
        </tpls>
      </m>
      <m>
        <tpls c="5">
          <tpl fld="1" item="0"/>
          <tpl fld="2" item="6"/>
          <tpl fld="3" item="4"/>
          <tpl hier="71" item="0"/>
          <tpl fld="4" item="7"/>
        </tpls>
      </m>
      <m>
        <tpls c="5">
          <tpl fld="1" item="0"/>
          <tpl fld="2" item="6"/>
          <tpl fld="3" item="8"/>
          <tpl hier="71" item="0"/>
          <tpl fld="4" item="7"/>
        </tpls>
      </m>
      <m>
        <tpls c="4">
          <tpl fld="1" item="0"/>
          <tpl fld="2" item="6"/>
          <tpl hier="71" item="0"/>
          <tpl fld="4" item="7"/>
        </tpls>
      </m>
      <m>
        <tpls c="5">
          <tpl fld="1" item="0"/>
          <tpl fld="2" item="7"/>
          <tpl fld="3" item="3"/>
          <tpl hier="71" item="0"/>
          <tpl fld="4" item="7"/>
        </tpls>
      </m>
      <m>
        <tpls c="5">
          <tpl fld="1" item="0"/>
          <tpl fld="2" item="7"/>
          <tpl fld="3" item="7"/>
          <tpl hier="71" item="0"/>
          <tpl fld="4" item="7"/>
        </tpls>
      </m>
      <m>
        <tpls c="5">
          <tpl fld="1" item="0"/>
          <tpl fld="2" item="7"/>
          <tpl fld="3" item="11"/>
          <tpl hier="71" item="0"/>
          <tpl fld="4" item="7"/>
        </tpls>
      </m>
      <m>
        <tpls c="5">
          <tpl fld="1" item="0"/>
          <tpl fld="2" item="8"/>
          <tpl fld="3" item="2"/>
          <tpl hier="71" item="0"/>
          <tpl fld="4" item="7"/>
        </tpls>
      </m>
      <m>
        <tpls c="5">
          <tpl fld="1" item="0"/>
          <tpl fld="2" item="8"/>
          <tpl fld="3" item="6"/>
          <tpl hier="71" item="0"/>
          <tpl fld="4" item="7"/>
        </tpls>
      </m>
      <m>
        <tpls c="5">
          <tpl fld="1" item="0"/>
          <tpl fld="2" item="8"/>
          <tpl fld="3" item="10"/>
          <tpl hier="71" item="0"/>
          <tpl fld="4" item="7"/>
        </tpls>
      </m>
      <m>
        <tpls c="5">
          <tpl fld="1" item="0"/>
          <tpl fld="2" item="9"/>
          <tpl fld="3" item="1"/>
          <tpl hier="71" item="0"/>
          <tpl fld="4" item="7"/>
        </tpls>
      </m>
      <m>
        <tpls c="5">
          <tpl fld="1" item="0"/>
          <tpl fld="2" item="9"/>
          <tpl fld="3" item="5"/>
          <tpl hier="71" item="0"/>
          <tpl fld="4" item="7"/>
        </tpls>
      </m>
      <m>
        <tpls c="5">
          <tpl fld="1" item="0"/>
          <tpl fld="2" item="9"/>
          <tpl fld="3" item="9"/>
          <tpl hier="71" item="0"/>
          <tpl fld="4" item="7"/>
        </tpls>
      </m>
      <m>
        <tpls c="5">
          <tpl fld="1" item="0"/>
          <tpl fld="2" item="10"/>
          <tpl fld="3" item="0"/>
          <tpl hier="71" item="0"/>
          <tpl fld="4" item="7"/>
        </tpls>
      </m>
      <m>
        <tpls c="5">
          <tpl fld="1" item="0"/>
          <tpl fld="2" item="10"/>
          <tpl fld="3" item="4"/>
          <tpl hier="71" item="0"/>
          <tpl fld="4" item="7"/>
        </tpls>
      </m>
      <m>
        <tpls c="5">
          <tpl fld="1" item="0"/>
          <tpl fld="2" item="10"/>
          <tpl fld="3" item="8"/>
          <tpl hier="71" item="0"/>
          <tpl fld="4" item="7"/>
        </tpls>
      </m>
      <m>
        <tpls c="4">
          <tpl fld="1" item="0"/>
          <tpl fld="2" item="10"/>
          <tpl hier="71" item="0"/>
          <tpl fld="4" item="7"/>
        </tpls>
      </m>
      <m>
        <tpls c="5">
          <tpl fld="1" item="0"/>
          <tpl fld="2" item="11"/>
          <tpl fld="3" item="3"/>
          <tpl hier="71" item="0"/>
          <tpl fld="4" item="7"/>
        </tpls>
      </m>
      <m>
        <tpls c="5">
          <tpl fld="1" item="0"/>
          <tpl fld="2" item="11"/>
          <tpl fld="3" item="7"/>
          <tpl hier="71" item="0"/>
          <tpl fld="4" item="7"/>
        </tpls>
      </m>
      <m>
        <tpls c="5">
          <tpl fld="1" item="0"/>
          <tpl fld="2" item="11"/>
          <tpl fld="3" item="11"/>
          <tpl hier="71" item="0"/>
          <tpl fld="4" item="7"/>
        </tpls>
      </m>
      <m>
        <tpls c="5">
          <tpl fld="1" item="0"/>
          <tpl fld="2" item="12"/>
          <tpl fld="3" item="2"/>
          <tpl hier="71" item="0"/>
          <tpl fld="4" item="7"/>
        </tpls>
      </m>
      <m>
        <tpls c="5">
          <tpl fld="1" item="0"/>
          <tpl fld="2" item="12"/>
          <tpl fld="3" item="6"/>
          <tpl hier="71" item="0"/>
          <tpl fld="4" item="7"/>
        </tpls>
      </m>
      <m>
        <tpls c="5">
          <tpl fld="1" item="0"/>
          <tpl fld="2" item="12"/>
          <tpl fld="3" item="10"/>
          <tpl hier="71" item="0"/>
          <tpl fld="4" item="7"/>
        </tpls>
      </m>
      <m>
        <tpls c="5">
          <tpl fld="1" item="0"/>
          <tpl fld="2" item="13"/>
          <tpl fld="3" item="1"/>
          <tpl hier="71" item="0"/>
          <tpl fld="4" item="7"/>
        </tpls>
      </m>
      <m>
        <tpls c="5">
          <tpl fld="1" item="0"/>
          <tpl fld="2" item="13"/>
          <tpl fld="3" item="5"/>
          <tpl hier="71" item="0"/>
          <tpl fld="4" item="7"/>
        </tpls>
      </m>
      <m>
        <tpls c="5">
          <tpl fld="1" item="0"/>
          <tpl fld="2" item="13"/>
          <tpl fld="3" item="9"/>
          <tpl hier="71" item="0"/>
          <tpl fld="4" item="7"/>
        </tpls>
      </m>
      <m>
        <tpls c="5">
          <tpl fld="1" item="0"/>
          <tpl fld="2" item="14"/>
          <tpl fld="3" item="0"/>
          <tpl hier="71" item="0"/>
          <tpl fld="4" item="7"/>
        </tpls>
      </m>
      <m>
        <tpls c="5">
          <tpl fld="1" item="0"/>
          <tpl fld="2" item="14"/>
          <tpl fld="3" item="4"/>
          <tpl hier="71" item="0"/>
          <tpl fld="4" item="7"/>
        </tpls>
      </m>
      <m>
        <tpls c="5">
          <tpl fld="1" item="0"/>
          <tpl fld="2" item="14"/>
          <tpl fld="3" item="8"/>
          <tpl hier="71" item="0"/>
          <tpl fld="4" item="7"/>
        </tpls>
      </m>
      <m>
        <tpls c="4">
          <tpl fld="1" item="0"/>
          <tpl fld="2" item="14"/>
          <tpl hier="71" item="0"/>
          <tpl fld="4" item="7"/>
        </tpls>
      </m>
      <m>
        <tpls c="5">
          <tpl fld="1" item="0"/>
          <tpl fld="2" item="15"/>
          <tpl fld="3" item="3"/>
          <tpl hier="71" item="0"/>
          <tpl fld="4" item="7"/>
        </tpls>
      </m>
      <m>
        <tpls c="5">
          <tpl fld="1" item="0"/>
          <tpl fld="2" item="15"/>
          <tpl fld="3" item="7"/>
          <tpl hier="71" item="0"/>
          <tpl fld="4" item="7"/>
        </tpls>
      </m>
      <m>
        <tpls c="5">
          <tpl fld="1" item="0"/>
          <tpl fld="2" item="15"/>
          <tpl fld="3" item="11"/>
          <tpl hier="71" item="0"/>
          <tpl fld="4" item="7"/>
        </tpls>
      </m>
      <m>
        <tpls c="5">
          <tpl fld="1" item="0"/>
          <tpl fld="2" item="16"/>
          <tpl fld="3" item="2"/>
          <tpl hier="71" item="0"/>
          <tpl fld="4" item="7"/>
        </tpls>
      </m>
      <m>
        <tpls c="5">
          <tpl fld="1" item="0"/>
          <tpl fld="2" item="16"/>
          <tpl fld="3" item="6"/>
          <tpl hier="71" item="0"/>
          <tpl fld="4" item="7"/>
        </tpls>
      </m>
      <m>
        <tpls c="5">
          <tpl fld="1" item="0"/>
          <tpl fld="2" item="16"/>
          <tpl fld="3" item="10"/>
          <tpl hier="71" item="0"/>
          <tpl fld="4" item="7"/>
        </tpls>
      </m>
      <m>
        <tpls c="5">
          <tpl fld="1" item="0"/>
          <tpl fld="2" item="17"/>
          <tpl fld="3" item="1"/>
          <tpl hier="71" item="0"/>
          <tpl fld="4" item="7"/>
        </tpls>
      </m>
      <m>
        <tpls c="5">
          <tpl fld="1" item="0"/>
          <tpl fld="2" item="17"/>
          <tpl fld="3" item="5"/>
          <tpl hier="71" item="0"/>
          <tpl fld="4" item="7"/>
        </tpls>
      </m>
      <m>
        <tpls c="5">
          <tpl fld="1" item="0"/>
          <tpl fld="2" item="17"/>
          <tpl fld="3" item="9"/>
          <tpl hier="71" item="0"/>
          <tpl fld="4" item="7"/>
        </tpls>
      </m>
      <m>
        <tpls c="5">
          <tpl fld="1" item="0"/>
          <tpl fld="2" item="18"/>
          <tpl fld="3" item="0"/>
          <tpl hier="71" item="0"/>
          <tpl fld="4" item="7"/>
        </tpls>
      </m>
      <m>
        <tpls c="5">
          <tpl fld="1" item="0"/>
          <tpl fld="2" item="18"/>
          <tpl fld="3" item="4"/>
          <tpl hier="71" item="0"/>
          <tpl fld="4" item="7"/>
        </tpls>
      </m>
      <m>
        <tpls c="5">
          <tpl fld="1" item="0"/>
          <tpl fld="2" item="18"/>
          <tpl fld="3" item="8"/>
          <tpl hier="71" item="0"/>
          <tpl fld="4" item="7"/>
        </tpls>
      </m>
      <m>
        <tpls c="4">
          <tpl fld="1" item="0"/>
          <tpl fld="2" item="18"/>
          <tpl hier="71" item="0"/>
          <tpl fld="4" item="7"/>
        </tpls>
      </m>
      <m>
        <tpls c="5">
          <tpl fld="1" item="0"/>
          <tpl fld="2" item="19"/>
          <tpl fld="3" item="3"/>
          <tpl hier="71" item="0"/>
          <tpl fld="4" item="7"/>
        </tpls>
      </m>
      <m>
        <tpls c="5">
          <tpl fld="1" item="0"/>
          <tpl fld="2" item="19"/>
          <tpl fld="3" item="7"/>
          <tpl hier="71" item="0"/>
          <tpl fld="4" item="7"/>
        </tpls>
      </m>
      <m>
        <tpls c="5">
          <tpl fld="1" item="0"/>
          <tpl fld="2" item="19"/>
          <tpl fld="3" item="11"/>
          <tpl hier="71" item="0"/>
          <tpl fld="4" item="7"/>
        </tpls>
      </m>
      <m>
        <tpls c="5">
          <tpl fld="1" item="0"/>
          <tpl fld="2" item="20"/>
          <tpl fld="3" item="2"/>
          <tpl hier="71" item="0"/>
          <tpl fld="4" item="7"/>
        </tpls>
      </m>
      <m>
        <tpls c="5">
          <tpl fld="1" item="0"/>
          <tpl fld="2" item="20"/>
          <tpl fld="3" item="6"/>
          <tpl hier="71" item="0"/>
          <tpl fld="4" item="7"/>
        </tpls>
      </m>
      <m>
        <tpls c="5">
          <tpl fld="1" item="0"/>
          <tpl fld="2" item="20"/>
          <tpl fld="3" item="10"/>
          <tpl hier="71" item="0"/>
          <tpl fld="4" item="7"/>
        </tpls>
      </m>
      <m>
        <tpls c="5">
          <tpl fld="1" item="0"/>
          <tpl fld="2" item="21"/>
          <tpl fld="3" item="1"/>
          <tpl hier="71" item="0"/>
          <tpl fld="4" item="7"/>
        </tpls>
      </m>
      <m>
        <tpls c="5">
          <tpl fld="1" item="0"/>
          <tpl fld="2" item="21"/>
          <tpl fld="3" item="5"/>
          <tpl hier="71" item="0"/>
          <tpl fld="4" item="7"/>
        </tpls>
      </m>
      <m>
        <tpls c="5">
          <tpl fld="1" item="0"/>
          <tpl fld="2" item="21"/>
          <tpl fld="3" item="9"/>
          <tpl hier="71" item="0"/>
          <tpl fld="4" item="7"/>
        </tpls>
      </m>
      <m>
        <tpls c="5">
          <tpl fld="1" item="0"/>
          <tpl fld="2" item="22"/>
          <tpl fld="3" item="0"/>
          <tpl hier="71" item="0"/>
          <tpl fld="4" item="7"/>
        </tpls>
      </m>
      <m>
        <tpls c="5">
          <tpl fld="1" item="0"/>
          <tpl fld="2" item="22"/>
          <tpl fld="3" item="4"/>
          <tpl hier="71" item="0"/>
          <tpl fld="4" item="7"/>
        </tpls>
      </m>
      <m>
        <tpls c="5">
          <tpl fld="1" item="0"/>
          <tpl fld="2" item="22"/>
          <tpl fld="3" item="8"/>
          <tpl hier="71" item="0"/>
          <tpl fld="4" item="7"/>
        </tpls>
      </m>
      <m>
        <tpls c="4">
          <tpl fld="1" item="0"/>
          <tpl fld="2" item="22"/>
          <tpl hier="71" item="0"/>
          <tpl fld="4" item="7"/>
        </tpls>
      </m>
      <m>
        <tpls c="5">
          <tpl fld="1" item="0"/>
          <tpl fld="2" item="23"/>
          <tpl fld="3" item="3"/>
          <tpl hier="71" item="0"/>
          <tpl fld="4" item="7"/>
        </tpls>
      </m>
      <m>
        <tpls c="5">
          <tpl fld="1" item="0"/>
          <tpl fld="2" item="23"/>
          <tpl fld="3" item="7"/>
          <tpl hier="71" item="0"/>
          <tpl fld="4" item="7"/>
        </tpls>
      </m>
      <m>
        <tpls c="5">
          <tpl fld="1" item="0"/>
          <tpl fld="2" item="23"/>
          <tpl fld="3" item="11"/>
          <tpl hier="71" item="0"/>
          <tpl fld="4" item="7"/>
        </tpls>
      </m>
      <m>
        <tpls c="5">
          <tpl fld="1" item="0"/>
          <tpl fld="2" item="24"/>
          <tpl fld="3" item="2"/>
          <tpl hier="71" item="0"/>
          <tpl fld="4" item="7"/>
        </tpls>
      </m>
      <m>
        <tpls c="5">
          <tpl fld="1" item="0"/>
          <tpl fld="2" item="24"/>
          <tpl fld="3" item="6"/>
          <tpl hier="71" item="0"/>
          <tpl fld="4" item="7"/>
        </tpls>
      </m>
      <m>
        <tpls c="5">
          <tpl fld="1" item="0"/>
          <tpl fld="2" item="24"/>
          <tpl fld="3" item="10"/>
          <tpl hier="71" item="0"/>
          <tpl fld="4" item="7"/>
        </tpls>
      </m>
      <m>
        <tpls c="5">
          <tpl fld="1" item="0"/>
          <tpl fld="2" item="25"/>
          <tpl fld="3" item="1"/>
          <tpl hier="71" item="0"/>
          <tpl fld="4" item="7"/>
        </tpls>
      </m>
      <m>
        <tpls c="5">
          <tpl fld="1" item="0"/>
          <tpl fld="2" item="25"/>
          <tpl fld="3" item="5"/>
          <tpl hier="71" item="0"/>
          <tpl fld="4" item="7"/>
        </tpls>
      </m>
      <m>
        <tpls c="5">
          <tpl fld="1" item="0"/>
          <tpl fld="2" item="25"/>
          <tpl fld="3" item="9"/>
          <tpl hier="71" item="0"/>
          <tpl fld="4" item="7"/>
        </tpls>
      </m>
      <m>
        <tpls c="5">
          <tpl fld="1" item="0"/>
          <tpl fld="2" item="26"/>
          <tpl fld="3" item="0"/>
          <tpl hier="71" item="0"/>
          <tpl fld="4" item="7"/>
        </tpls>
      </m>
      <m>
        <tpls c="5">
          <tpl fld="1" item="0"/>
          <tpl fld="2" item="26"/>
          <tpl fld="3" item="4"/>
          <tpl hier="71" item="0"/>
          <tpl fld="4" item="7"/>
        </tpls>
      </m>
      <m>
        <tpls c="5">
          <tpl fld="1" item="0"/>
          <tpl fld="2" item="26"/>
          <tpl fld="3" item="8"/>
          <tpl hier="71" item="0"/>
          <tpl fld="4" item="7"/>
        </tpls>
      </m>
      <m>
        <tpls c="4">
          <tpl fld="1" item="0"/>
          <tpl fld="2" item="26"/>
          <tpl hier="71" item="0"/>
          <tpl fld="4" item="7"/>
        </tpls>
      </m>
      <m>
        <tpls c="5">
          <tpl fld="1" item="0"/>
          <tpl fld="2" item="27"/>
          <tpl fld="3" item="3"/>
          <tpl hier="71" item="0"/>
          <tpl fld="4" item="7"/>
        </tpls>
      </m>
      <m>
        <tpls c="5">
          <tpl fld="1" item="0"/>
          <tpl fld="2" item="27"/>
          <tpl fld="3" item="7"/>
          <tpl hier="71" item="0"/>
          <tpl fld="4" item="7"/>
        </tpls>
      </m>
      <m>
        <tpls c="5">
          <tpl fld="1" item="0"/>
          <tpl fld="2" item="27"/>
          <tpl fld="3" item="11"/>
          <tpl hier="71" item="0"/>
          <tpl fld="4" item="7"/>
        </tpls>
      </m>
      <m>
        <tpls c="5">
          <tpl fld="1" item="0"/>
          <tpl fld="2" item="28"/>
          <tpl fld="3" item="2"/>
          <tpl hier="71" item="0"/>
          <tpl fld="4" item="7"/>
        </tpls>
      </m>
      <m>
        <tpls c="5">
          <tpl fld="1" item="0"/>
          <tpl fld="2" item="28"/>
          <tpl fld="3" item="6"/>
          <tpl hier="71" item="0"/>
          <tpl fld="4" item="7"/>
        </tpls>
      </m>
      <m>
        <tpls c="5">
          <tpl fld="1" item="0"/>
          <tpl fld="2" item="28"/>
          <tpl fld="3" item="10"/>
          <tpl hier="71" item="0"/>
          <tpl fld="4" item="7"/>
        </tpls>
      </m>
      <m>
        <tpls c="5">
          <tpl fld="1" item="0"/>
          <tpl fld="2" item="29"/>
          <tpl fld="3" item="1"/>
          <tpl hier="71" item="0"/>
          <tpl fld="4" item="7"/>
        </tpls>
      </m>
      <m>
        <tpls c="5">
          <tpl fld="1" item="0"/>
          <tpl fld="2" item="29"/>
          <tpl fld="3" item="5"/>
          <tpl hier="71" item="0"/>
          <tpl fld="4" item="7"/>
        </tpls>
      </m>
      <m>
        <tpls c="5">
          <tpl fld="1" item="0"/>
          <tpl fld="2" item="29"/>
          <tpl fld="3" item="9"/>
          <tpl hier="71" item="0"/>
          <tpl fld="4" item="7"/>
        </tpls>
      </m>
      <m>
        <tpls c="5">
          <tpl fld="1" item="0"/>
          <tpl fld="2" item="30"/>
          <tpl fld="3" item="0"/>
          <tpl hier="71" item="0"/>
          <tpl fld="4" item="7"/>
        </tpls>
      </m>
      <m>
        <tpls c="5">
          <tpl fld="1" item="0"/>
          <tpl fld="2" item="30"/>
          <tpl fld="3" item="4"/>
          <tpl hier="71" item="0"/>
          <tpl fld="4" item="7"/>
        </tpls>
      </m>
      <m>
        <tpls c="5">
          <tpl fld="1" item="0"/>
          <tpl fld="2" item="30"/>
          <tpl fld="3" item="8"/>
          <tpl hier="71" item="0"/>
          <tpl fld="4" item="7"/>
        </tpls>
      </m>
      <m>
        <tpls c="4">
          <tpl fld="1" item="0"/>
          <tpl fld="2" item="30"/>
          <tpl hier="71" item="0"/>
          <tpl fld="4" item="7"/>
        </tpls>
      </m>
      <m>
        <tpls c="5">
          <tpl fld="1" item="0"/>
          <tpl fld="2" item="0"/>
          <tpl fld="3" item="2"/>
          <tpl hier="71" item="0"/>
          <tpl fld="4" item="8"/>
        </tpls>
      </m>
      <m>
        <tpls c="5">
          <tpl fld="1" item="0"/>
          <tpl fld="2" item="0"/>
          <tpl fld="3" item="6"/>
          <tpl hier="71" item="0"/>
          <tpl fld="4" item="8"/>
        </tpls>
      </m>
      <m>
        <tpls c="5">
          <tpl fld="1" item="0"/>
          <tpl fld="2" item="0"/>
          <tpl fld="3" item="10"/>
          <tpl hier="71" item="0"/>
          <tpl fld="4" item="8"/>
        </tpls>
      </m>
      <m>
        <tpls c="5">
          <tpl fld="1" item="0"/>
          <tpl fld="2" item="1"/>
          <tpl fld="3" item="1"/>
          <tpl hier="71" item="0"/>
          <tpl fld="4" item="8"/>
        </tpls>
      </m>
      <m>
        <tpls c="5">
          <tpl fld="1" item="0"/>
          <tpl fld="2" item="1"/>
          <tpl fld="3" item="5"/>
          <tpl hier="71" item="0"/>
          <tpl fld="4" item="8"/>
        </tpls>
      </m>
      <m>
        <tpls c="5">
          <tpl fld="1" item="0"/>
          <tpl fld="2" item="1"/>
          <tpl fld="3" item="9"/>
          <tpl hier="71" item="0"/>
          <tpl fld="4" item="8"/>
        </tpls>
      </m>
      <m>
        <tpls c="5">
          <tpl fld="1" item="0"/>
          <tpl fld="2" item="2"/>
          <tpl fld="3" item="0"/>
          <tpl hier="71" item="0"/>
          <tpl fld="4" item="8"/>
        </tpls>
      </m>
      <m>
        <tpls c="5">
          <tpl fld="1" item="0"/>
          <tpl fld="2" item="2"/>
          <tpl fld="3" item="4"/>
          <tpl hier="71" item="0"/>
          <tpl fld="4" item="8"/>
        </tpls>
      </m>
      <n v="1462000" in="0">
        <tpls c="5">
          <tpl fld="1" item="0"/>
          <tpl fld="2" item="2"/>
          <tpl fld="3" item="8"/>
          <tpl hier="71" item="0"/>
          <tpl fld="4" item="8"/>
        </tpls>
      </n>
      <n v="6567760" in="0">
        <tpls c="4">
          <tpl fld="1" item="0"/>
          <tpl fld="2" item="2"/>
          <tpl hier="71" item="0"/>
          <tpl fld="4" item="8"/>
        </tpls>
      </n>
      <n v="1397960" in="0">
        <tpls c="5">
          <tpl fld="1" item="0"/>
          <tpl fld="2" item="3"/>
          <tpl fld="3" item="3"/>
          <tpl hier="71" item="0"/>
          <tpl fld="4" item="8"/>
        </tpls>
      </n>
      <n v="401425" in="0">
        <tpls c="5">
          <tpl fld="1" item="0"/>
          <tpl fld="2" item="3"/>
          <tpl fld="3" item="7"/>
          <tpl hier="71" item="0"/>
          <tpl fld="4" item="8"/>
        </tpls>
      </n>
      <n v="550000" in="0">
        <tpls c="5">
          <tpl fld="1" item="0"/>
          <tpl fld="2" item="3"/>
          <tpl fld="3" item="11"/>
          <tpl hier="71" item="0"/>
          <tpl fld="4" item="8"/>
        </tpls>
      </n>
      <n v="300000" in="0">
        <tpls c="5">
          <tpl fld="1" item="0"/>
          <tpl fld="2" item="4"/>
          <tpl fld="3" item="2"/>
          <tpl hier="71" item="0"/>
          <tpl fld="4" item="8"/>
        </tpls>
      </n>
      <n v="90000" in="0">
        <tpls c="5">
          <tpl fld="1" item="0"/>
          <tpl fld="2" item="4"/>
          <tpl fld="3" item="6"/>
          <tpl hier="71" item="0"/>
          <tpl fld="4" item="8"/>
        </tpls>
      </n>
      <m>
        <tpls c="5">
          <tpl fld="1" item="0"/>
          <tpl fld="2" item="4"/>
          <tpl fld="3" item="10"/>
          <tpl hier="71" item="0"/>
          <tpl fld="4" item="8"/>
        </tpls>
      </m>
      <m>
        <tpls c="5">
          <tpl fld="1" item="0"/>
          <tpl fld="2" item="5"/>
          <tpl fld="3" item="1"/>
          <tpl hier="71" item="0"/>
          <tpl fld="4" item="8"/>
        </tpls>
      </m>
      <m>
        <tpls c="5">
          <tpl fld="1" item="0"/>
          <tpl fld="2" item="5"/>
          <tpl fld="3" item="5"/>
          <tpl hier="71" item="0"/>
          <tpl fld="4" item="8"/>
        </tpls>
      </m>
      <n v="700000" in="0">
        <tpls c="5">
          <tpl fld="1" item="0"/>
          <tpl fld="2" item="5"/>
          <tpl fld="3" item="9"/>
          <tpl hier="71" item="0"/>
          <tpl fld="4" item="8"/>
        </tpls>
      </n>
      <m>
        <tpls c="5">
          <tpl fld="1" item="0"/>
          <tpl fld="2" item="6"/>
          <tpl fld="3" item="0"/>
          <tpl hier="71" item="0"/>
          <tpl fld="4" item="8"/>
        </tpls>
      </m>
      <m>
        <tpls c="5">
          <tpl fld="1" item="0"/>
          <tpl fld="2" item="6"/>
          <tpl fld="3" item="4"/>
          <tpl hier="71" item="0"/>
          <tpl fld="4" item="8"/>
        </tpls>
      </m>
      <m>
        <tpls c="5">
          <tpl fld="1" item="0"/>
          <tpl fld="2" item="6"/>
          <tpl fld="3" item="8"/>
          <tpl hier="71" item="0"/>
          <tpl fld="4" item="8"/>
        </tpls>
      </m>
      <m>
        <tpls c="4">
          <tpl fld="1" item="0"/>
          <tpl fld="2" item="6"/>
          <tpl hier="71" item="0"/>
          <tpl fld="4" item="8"/>
        </tpls>
      </m>
      <m>
        <tpls c="5">
          <tpl fld="1" item="0"/>
          <tpl fld="2" item="7"/>
          <tpl fld="3" item="3"/>
          <tpl hier="71" item="0"/>
          <tpl fld="4" item="8"/>
        </tpls>
      </m>
      <m>
        <tpls c="5">
          <tpl fld="1" item="0"/>
          <tpl fld="2" item="7"/>
          <tpl fld="3" item="7"/>
          <tpl hier="71" item="0"/>
          <tpl fld="4" item="8"/>
        </tpls>
      </m>
      <m>
        <tpls c="5">
          <tpl fld="1" item="0"/>
          <tpl fld="2" item="7"/>
          <tpl fld="3" item="11"/>
          <tpl hier="71" item="0"/>
          <tpl fld="4" item="8"/>
        </tpls>
      </m>
      <m>
        <tpls c="5">
          <tpl fld="1" item="0"/>
          <tpl fld="2" item="8"/>
          <tpl fld="3" item="2"/>
          <tpl hier="71" item="0"/>
          <tpl fld="4" item="8"/>
        </tpls>
      </m>
      <m>
        <tpls c="5">
          <tpl fld="1" item="0"/>
          <tpl fld="2" item="8"/>
          <tpl fld="3" item="6"/>
          <tpl hier="71" item="0"/>
          <tpl fld="4" item="8"/>
        </tpls>
      </m>
      <m>
        <tpls c="5">
          <tpl fld="1" item="0"/>
          <tpl fld="2" item="8"/>
          <tpl fld="3" item="10"/>
          <tpl hier="71" item="0"/>
          <tpl fld="4" item="8"/>
        </tpls>
      </m>
      <m>
        <tpls c="5">
          <tpl fld="1" item="0"/>
          <tpl fld="2" item="9"/>
          <tpl fld="3" item="1"/>
          <tpl hier="71" item="0"/>
          <tpl fld="4" item="8"/>
        </tpls>
      </m>
      <m>
        <tpls c="5">
          <tpl fld="1" item="0"/>
          <tpl fld="2" item="9"/>
          <tpl fld="3" item="5"/>
          <tpl hier="71" item="0"/>
          <tpl fld="4" item="8"/>
        </tpls>
      </m>
      <m>
        <tpls c="5">
          <tpl fld="1" item="0"/>
          <tpl fld="2" item="9"/>
          <tpl fld="3" item="9"/>
          <tpl hier="71" item="0"/>
          <tpl fld="4" item="8"/>
        </tpls>
      </m>
      <m>
        <tpls c="5">
          <tpl fld="1" item="0"/>
          <tpl fld="2" item="10"/>
          <tpl fld="3" item="0"/>
          <tpl hier="71" item="0"/>
          <tpl fld="4" item="8"/>
        </tpls>
      </m>
      <m>
        <tpls c="5">
          <tpl fld="1" item="0"/>
          <tpl fld="2" item="10"/>
          <tpl fld="3" item="4"/>
          <tpl hier="71" item="0"/>
          <tpl fld="4" item="8"/>
        </tpls>
      </m>
      <m>
        <tpls c="5">
          <tpl fld="1" item="0"/>
          <tpl fld="2" item="10"/>
          <tpl fld="3" item="8"/>
          <tpl hier="71" item="0"/>
          <tpl fld="4" item="8"/>
        </tpls>
      </m>
      <m>
        <tpls c="4">
          <tpl fld="1" item="0"/>
          <tpl fld="2" item="10"/>
          <tpl hier="71" item="0"/>
          <tpl fld="4" item="8"/>
        </tpls>
      </m>
      <m>
        <tpls c="5">
          <tpl fld="1" item="0"/>
          <tpl fld="2" item="11"/>
          <tpl fld="3" item="3"/>
          <tpl hier="71" item="0"/>
          <tpl fld="4" item="8"/>
        </tpls>
      </m>
      <m>
        <tpls c="5">
          <tpl fld="1" item="0"/>
          <tpl fld="2" item="11"/>
          <tpl fld="3" item="7"/>
          <tpl hier="71" item="0"/>
          <tpl fld="4" item="8"/>
        </tpls>
      </m>
      <m>
        <tpls c="5">
          <tpl fld="1" item="0"/>
          <tpl fld="2" item="11"/>
          <tpl fld="3" item="11"/>
          <tpl hier="71" item="0"/>
          <tpl fld="4" item="8"/>
        </tpls>
      </m>
      <m>
        <tpls c="5">
          <tpl fld="1" item="0"/>
          <tpl fld="2" item="12"/>
          <tpl fld="3" item="2"/>
          <tpl hier="71" item="0"/>
          <tpl fld="4" item="8"/>
        </tpls>
      </m>
      <m>
        <tpls c="5">
          <tpl fld="1" item="0"/>
          <tpl fld="2" item="12"/>
          <tpl fld="3" item="6"/>
          <tpl hier="71" item="0"/>
          <tpl fld="4" item="8"/>
        </tpls>
      </m>
      <m>
        <tpls c="5">
          <tpl fld="1" item="0"/>
          <tpl fld="2" item="12"/>
          <tpl fld="3" item="10"/>
          <tpl hier="71" item="0"/>
          <tpl fld="4" item="8"/>
        </tpls>
      </m>
      <m>
        <tpls c="5">
          <tpl fld="1" item="0"/>
          <tpl fld="2" item="13"/>
          <tpl fld="3" item="1"/>
          <tpl hier="71" item="0"/>
          <tpl fld="4" item="8"/>
        </tpls>
      </m>
      <m>
        <tpls c="5">
          <tpl fld="1" item="0"/>
          <tpl fld="2" item="13"/>
          <tpl fld="3" item="5"/>
          <tpl hier="71" item="0"/>
          <tpl fld="4" item="8"/>
        </tpls>
      </m>
      <m>
        <tpls c="5">
          <tpl fld="1" item="0"/>
          <tpl fld="2" item="13"/>
          <tpl fld="3" item="9"/>
          <tpl hier="71" item="0"/>
          <tpl fld="4" item="8"/>
        </tpls>
      </m>
      <m>
        <tpls c="5">
          <tpl fld="1" item="0"/>
          <tpl fld="2" item="14"/>
          <tpl fld="3" item="0"/>
          <tpl hier="71" item="0"/>
          <tpl fld="4" item="8"/>
        </tpls>
      </m>
      <m>
        <tpls c="5">
          <tpl fld="1" item="0"/>
          <tpl fld="2" item="14"/>
          <tpl fld="3" item="4"/>
          <tpl hier="71" item="0"/>
          <tpl fld="4" item="8"/>
        </tpls>
      </m>
      <m>
        <tpls c="5">
          <tpl fld="1" item="0"/>
          <tpl fld="2" item="14"/>
          <tpl fld="3" item="8"/>
          <tpl hier="71" item="0"/>
          <tpl fld="4" item="8"/>
        </tpls>
      </m>
      <m>
        <tpls c="4">
          <tpl fld="1" item="0"/>
          <tpl fld="2" item="14"/>
          <tpl hier="71" item="0"/>
          <tpl fld="4" item="8"/>
        </tpls>
      </m>
      <m>
        <tpls c="5">
          <tpl fld="1" item="0"/>
          <tpl fld="2" item="15"/>
          <tpl fld="3" item="3"/>
          <tpl hier="71" item="0"/>
          <tpl fld="4" item="8"/>
        </tpls>
      </m>
      <m>
        <tpls c="5">
          <tpl fld="1" item="0"/>
          <tpl fld="2" item="15"/>
          <tpl fld="3" item="7"/>
          <tpl hier="71" item="0"/>
          <tpl fld="4" item="8"/>
        </tpls>
      </m>
      <m>
        <tpls c="5">
          <tpl fld="1" item="0"/>
          <tpl fld="2" item="15"/>
          <tpl fld="3" item="11"/>
          <tpl hier="71" item="0"/>
          <tpl fld="4" item="8"/>
        </tpls>
      </m>
      <m>
        <tpls c="5">
          <tpl fld="1" item="0"/>
          <tpl fld="2" item="16"/>
          <tpl fld="3" item="2"/>
          <tpl hier="71" item="0"/>
          <tpl fld="4" item="8"/>
        </tpls>
      </m>
      <m>
        <tpls c="5">
          <tpl fld="1" item="0"/>
          <tpl fld="2" item="16"/>
          <tpl fld="3" item="6"/>
          <tpl hier="71" item="0"/>
          <tpl fld="4" item="8"/>
        </tpls>
      </m>
      <m>
        <tpls c="5">
          <tpl fld="1" item="0"/>
          <tpl fld="2" item="16"/>
          <tpl fld="3" item="10"/>
          <tpl hier="71" item="0"/>
          <tpl fld="4" item="8"/>
        </tpls>
      </m>
      <m>
        <tpls c="5">
          <tpl fld="1" item="0"/>
          <tpl fld="2" item="17"/>
          <tpl fld="3" item="1"/>
          <tpl hier="71" item="0"/>
          <tpl fld="4" item="8"/>
        </tpls>
      </m>
      <m>
        <tpls c="5">
          <tpl fld="1" item="0"/>
          <tpl fld="2" item="17"/>
          <tpl fld="3" item="5"/>
          <tpl hier="71" item="0"/>
          <tpl fld="4" item="8"/>
        </tpls>
      </m>
      <m>
        <tpls c="5">
          <tpl fld="1" item="0"/>
          <tpl fld="2" item="17"/>
          <tpl fld="3" item="9"/>
          <tpl hier="71" item="0"/>
          <tpl fld="4" item="8"/>
        </tpls>
      </m>
      <m>
        <tpls c="5">
          <tpl fld="1" item="0"/>
          <tpl fld="2" item="18"/>
          <tpl fld="3" item="1"/>
          <tpl hier="71" item="0"/>
          <tpl fld="4" item="8"/>
        </tpls>
      </m>
      <m>
        <tpls c="5">
          <tpl fld="1" item="0"/>
          <tpl fld="2" item="18"/>
          <tpl fld="3" item="6"/>
          <tpl hier="71" item="0"/>
          <tpl fld="4" item="8"/>
        </tpls>
      </m>
      <m>
        <tpls c="5">
          <tpl fld="1" item="0"/>
          <tpl fld="2" item="18"/>
          <tpl fld="3" item="11"/>
          <tpl hier="71" item="0"/>
          <tpl fld="4" item="8"/>
        </tpls>
      </m>
      <m>
        <tpls c="5">
          <tpl fld="1" item="0"/>
          <tpl fld="2" item="19"/>
          <tpl fld="3" item="4"/>
          <tpl hier="71" item="0"/>
          <tpl fld="4" item="8"/>
        </tpls>
      </m>
      <m>
        <tpls c="5">
          <tpl fld="1" item="0"/>
          <tpl fld="2" item="19"/>
          <tpl fld="3" item="9"/>
          <tpl hier="71" item="0"/>
          <tpl fld="4" item="8"/>
        </tpls>
      </m>
      <m>
        <tpls c="5">
          <tpl fld="1" item="0"/>
          <tpl fld="2" item="20"/>
          <tpl fld="3" item="1"/>
          <tpl hier="71" item="0"/>
          <tpl fld="4" item="8"/>
        </tpls>
      </m>
      <m>
        <tpls c="5">
          <tpl fld="1" item="0"/>
          <tpl fld="2" item="20"/>
          <tpl fld="3" item="7"/>
          <tpl hier="71" item="0"/>
          <tpl fld="4" item="8"/>
        </tpls>
      </m>
      <m>
        <tpls c="4">
          <tpl fld="1" item="0"/>
          <tpl fld="2" item="20"/>
          <tpl hier="71" item="0"/>
          <tpl fld="4" item="8"/>
        </tpls>
      </m>
      <m>
        <tpls c="5">
          <tpl fld="1" item="0"/>
          <tpl fld="2" item="21"/>
          <tpl fld="3" item="4"/>
          <tpl hier="71" item="0"/>
          <tpl fld="4" item="8"/>
        </tpls>
      </m>
      <m>
        <tpls c="5">
          <tpl fld="1" item="0"/>
          <tpl fld="2" item="21"/>
          <tpl fld="3" item="10"/>
          <tpl hier="71" item="0"/>
          <tpl fld="4" item="8"/>
        </tpls>
      </m>
      <m>
        <tpls c="5">
          <tpl fld="1" item="0"/>
          <tpl fld="2" item="22"/>
          <tpl fld="3" item="2"/>
          <tpl hier="71" item="0"/>
          <tpl fld="4" item="8"/>
        </tpls>
      </m>
      <m>
        <tpls c="5">
          <tpl fld="1" item="0"/>
          <tpl fld="2" item="22"/>
          <tpl fld="3" item="7"/>
          <tpl hier="71" item="0"/>
          <tpl fld="4" item="8"/>
        </tpls>
      </m>
      <m>
        <tpls c="5">
          <tpl fld="1" item="0"/>
          <tpl fld="2" item="23"/>
          <tpl fld="3" item="0"/>
          <tpl hier="71" item="0"/>
          <tpl fld="4" item="8"/>
        </tpls>
      </m>
      <m>
        <tpls c="5">
          <tpl fld="1" item="0"/>
          <tpl fld="2" item="23"/>
          <tpl fld="3" item="5"/>
          <tpl hier="71" item="0"/>
          <tpl fld="4" item="8"/>
        </tpls>
      </m>
      <m>
        <tpls c="5">
          <tpl fld="1" item="0"/>
          <tpl fld="2" item="23"/>
          <tpl fld="3" item="10"/>
          <tpl hier="71" item="0"/>
          <tpl fld="4" item="8"/>
        </tpls>
      </m>
      <m>
        <tpls c="5">
          <tpl fld="1" item="0"/>
          <tpl fld="2" item="24"/>
          <tpl fld="3" item="3"/>
          <tpl hier="71" item="0"/>
          <tpl fld="4" item="8"/>
        </tpls>
      </m>
      <m>
        <tpls c="5">
          <tpl fld="1" item="0"/>
          <tpl fld="2" item="24"/>
          <tpl fld="3" item="8"/>
          <tpl hier="71" item="0"/>
          <tpl fld="4" item="8"/>
        </tpls>
      </m>
      <m>
        <tpls c="5">
          <tpl fld="1" item="0"/>
          <tpl fld="2" item="25"/>
          <tpl fld="3" item="0"/>
          <tpl hier="71" item="0"/>
          <tpl fld="4" item="8"/>
        </tpls>
      </m>
      <m>
        <tpls c="5">
          <tpl fld="1" item="0"/>
          <tpl fld="2" item="25"/>
          <tpl fld="3" item="6"/>
          <tpl hier="71" item="0"/>
          <tpl fld="4" item="8"/>
        </tpls>
      </m>
      <m>
        <tpls c="5">
          <tpl fld="1" item="0"/>
          <tpl fld="2" item="25"/>
          <tpl fld="3" item="11"/>
          <tpl hier="71" item="0"/>
          <tpl fld="4" item="8"/>
        </tpls>
      </m>
      <m>
        <tpls c="5">
          <tpl fld="1" item="0"/>
          <tpl fld="2" item="26"/>
          <tpl fld="3" item="3"/>
          <tpl hier="71" item="0"/>
          <tpl fld="4" item="8"/>
        </tpls>
      </m>
      <m>
        <tpls c="5">
          <tpl fld="1" item="0"/>
          <tpl fld="2" item="26"/>
          <tpl fld="3" item="9"/>
          <tpl hier="71" item="0"/>
          <tpl fld="4" item="8"/>
        </tpls>
      </m>
      <m>
        <tpls c="5">
          <tpl fld="1" item="0"/>
          <tpl fld="2" item="27"/>
          <tpl fld="3" item="1"/>
          <tpl hier="71" item="0"/>
          <tpl fld="4" item="8"/>
        </tpls>
      </m>
      <m>
        <tpls c="5">
          <tpl fld="1" item="0"/>
          <tpl fld="2" item="27"/>
          <tpl fld="3" item="6"/>
          <tpl hier="71" item="0"/>
          <tpl fld="4" item="8"/>
        </tpls>
      </m>
      <m>
        <tpls c="4">
          <tpl fld="1" item="0"/>
          <tpl fld="2" item="27"/>
          <tpl hier="71" item="0"/>
          <tpl fld="4" item="8"/>
        </tpls>
      </m>
      <m>
        <tpls c="5">
          <tpl fld="1" item="0"/>
          <tpl fld="2" item="28"/>
          <tpl fld="3" item="4"/>
          <tpl hier="71" item="0"/>
          <tpl fld="4" item="8"/>
        </tpls>
      </m>
      <m>
        <tpls c="5">
          <tpl fld="1" item="0"/>
          <tpl fld="2" item="28"/>
          <tpl fld="3" item="9"/>
          <tpl hier="71" item="0"/>
          <tpl fld="4" item="8"/>
        </tpls>
      </m>
      <m>
        <tpls c="5">
          <tpl fld="1" item="0"/>
          <tpl fld="2" item="29"/>
          <tpl fld="3" item="2"/>
          <tpl hier="71" item="0"/>
          <tpl fld="4" item="8"/>
        </tpls>
      </m>
      <m>
        <tpls c="5">
          <tpl fld="1" item="0"/>
          <tpl fld="2" item="29"/>
          <tpl fld="3" item="7"/>
          <tpl hier="71" item="0"/>
          <tpl fld="4" item="8"/>
        </tpls>
      </m>
      <m>
        <tpls c="4">
          <tpl fld="1" item="0"/>
          <tpl fld="2" item="29"/>
          <tpl hier="71" item="0"/>
          <tpl fld="4" item="8"/>
        </tpls>
      </m>
      <m>
        <tpls c="5">
          <tpl fld="1" item="0"/>
          <tpl fld="2" item="30"/>
          <tpl fld="3" item="5"/>
          <tpl hier="71" item="0"/>
          <tpl fld="4" item="8"/>
        </tpls>
      </m>
      <m>
        <tpls c="5">
          <tpl fld="1" item="0"/>
          <tpl fld="2" item="30"/>
          <tpl fld="3" item="10"/>
          <tpl hier="71" item="0"/>
          <tpl fld="4" item="8"/>
        </tpls>
      </m>
      <n v="4109.46" in="0">
        <tpls c="5">
          <tpl fld="1" item="0"/>
          <tpl fld="2" item="0"/>
          <tpl fld="3" item="1"/>
          <tpl hier="71" item="0"/>
          <tpl fld="4" item="9"/>
        </tpls>
      </n>
      <n v="4109.46" in="0">
        <tpls c="5">
          <tpl fld="1" item="0"/>
          <tpl fld="2" item="0"/>
          <tpl fld="3" item="7"/>
          <tpl hier="71" item="0"/>
          <tpl fld="4" item="9"/>
        </tpls>
      </n>
      <n v="179498.10999999996" in="0">
        <tpls c="4">
          <tpl fld="1" item="0"/>
          <tpl fld="2" item="0"/>
          <tpl hier="71" item="0"/>
          <tpl fld="4" item="9"/>
        </tpls>
      </n>
      <n v="4259.6400000000003" in="0">
        <tpls c="5">
          <tpl fld="1" item="0"/>
          <tpl fld="2" item="1"/>
          <tpl fld="3" item="4"/>
          <tpl hier="71" item="0"/>
          <tpl fld="4" item="9"/>
        </tpls>
      </n>
      <n v="19425.370000000003" in="0">
        <tpls c="5">
          <tpl fld="1" item="0"/>
          <tpl fld="2" item="1"/>
          <tpl fld="3" item="10"/>
          <tpl hier="71" item="0"/>
          <tpl fld="4" item="9"/>
        </tpls>
      </n>
      <n v="62843.049999999996" in="0">
        <tpls c="5">
          <tpl fld="1" item="0"/>
          <tpl fld="2" item="2"/>
          <tpl fld="3" item="2"/>
          <tpl hier="71" item="0"/>
          <tpl fld="4" item="9"/>
        </tpls>
      </n>
      <n v="23209.759999999998" in="0">
        <tpls c="5">
          <tpl fld="1" item="0"/>
          <tpl fld="2" item="2"/>
          <tpl fld="3" item="7"/>
          <tpl hier="71" item="0"/>
          <tpl fld="4" item="9"/>
        </tpls>
      </n>
      <n v="27724.73" in="0">
        <tpls c="5">
          <tpl fld="1" item="0"/>
          <tpl fld="2" item="3"/>
          <tpl fld="3" item="0"/>
          <tpl hier="71" item="0"/>
          <tpl fld="4" item="9"/>
        </tpls>
      </n>
      <n v="127238.76000000001" in="0">
        <tpls c="5">
          <tpl fld="1" item="0"/>
          <tpl fld="2" item="3"/>
          <tpl fld="3" item="5"/>
          <tpl hier="71" item="0"/>
          <tpl fld="4" item="9"/>
        </tpls>
      </n>
      <n v="36398.249999999985" in="0">
        <tpls c="5">
          <tpl fld="1" item="0"/>
          <tpl fld="2" item="3"/>
          <tpl fld="3" item="10"/>
          <tpl hier="71" item="0"/>
          <tpl fld="4" item="9"/>
        </tpls>
      </n>
      <n v="43201.799999999988" in="0">
        <tpls c="5">
          <tpl fld="1" item="0"/>
          <tpl fld="2" item="4"/>
          <tpl fld="3" item="3"/>
          <tpl hier="71" item="0"/>
          <tpl fld="4" item="9"/>
        </tpls>
      </n>
      <n v="149122.85999999996" in="0">
        <tpls c="5">
          <tpl fld="1" item="0"/>
          <tpl fld="2" item="4"/>
          <tpl fld="3" item="8"/>
          <tpl hier="71" item="0"/>
          <tpl fld="4" item="9"/>
        </tpls>
      </n>
      <n v="45392.87999999999" in="0">
        <tpls c="5">
          <tpl fld="1" item="0"/>
          <tpl fld="2" item="5"/>
          <tpl fld="3" item="0"/>
          <tpl hier="71" item="0"/>
          <tpl fld="4" item="9"/>
        </tpls>
      </n>
      <n v="43165.87999999999" in="0">
        <tpls c="5">
          <tpl fld="1" item="0"/>
          <tpl fld="2" item="5"/>
          <tpl fld="3" item="6"/>
          <tpl hier="71" item="0"/>
          <tpl fld="4" item="9"/>
        </tpls>
      </n>
      <n v="136095.93999999994" in="0">
        <tpls c="5">
          <tpl fld="1" item="0"/>
          <tpl fld="2" item="5"/>
          <tpl fld="3" item="11"/>
          <tpl hier="71" item="0"/>
          <tpl fld="4" item="9"/>
        </tpls>
      </n>
      <n v="45046.819999999992" in="0">
        <tpls c="5">
          <tpl fld="1" item="0"/>
          <tpl fld="2" item="6"/>
          <tpl fld="3" item="3"/>
          <tpl hier="71" item="0"/>
          <tpl fld="4" item="9"/>
        </tpls>
      </n>
      <n v="44153.249999999993" in="0">
        <tpls c="5">
          <tpl fld="1" item="0"/>
          <tpl fld="2" item="6"/>
          <tpl fld="3" item="9"/>
          <tpl hier="71" item="0"/>
          <tpl fld="4" item="9"/>
        </tpls>
      </n>
      <n v="47991.299999999996" in="0">
        <tpls c="5">
          <tpl fld="1" item="0"/>
          <tpl fld="2" item="7"/>
          <tpl fld="3" item="1"/>
          <tpl hier="71" item="0"/>
          <tpl fld="4" item="9"/>
        </tpls>
      </n>
      <n v="69253.77" in="0">
        <tpls c="5">
          <tpl fld="1" item="0"/>
          <tpl fld="2" item="7"/>
          <tpl fld="3" item="6"/>
          <tpl hier="71" item="0"/>
          <tpl fld="4" item="9"/>
        </tpls>
      </n>
      <n v="1148129.5199999998" in="0">
        <tpls c="4">
          <tpl fld="1" item="0"/>
          <tpl fld="2" item="7"/>
          <tpl hier="71" item="0"/>
          <tpl fld="4" item="9"/>
        </tpls>
      </n>
      <n v="68749.509999999995" in="0">
        <tpls c="5">
          <tpl fld="1" item="0"/>
          <tpl fld="2" item="8"/>
          <tpl fld="3" item="4"/>
          <tpl hier="71" item="0"/>
          <tpl fld="4" item="9"/>
        </tpls>
      </n>
      <n v="69053.77" in="0">
        <tpls c="5">
          <tpl fld="1" item="0"/>
          <tpl fld="2" item="8"/>
          <tpl fld="3" item="9"/>
          <tpl hier="71" item="0"/>
          <tpl fld="4" item="9"/>
        </tpls>
      </n>
      <n v="173118.30000000002" in="0">
        <tpls c="5">
          <tpl fld="1" item="0"/>
          <tpl fld="2" item="9"/>
          <tpl fld="3" item="2"/>
          <tpl hier="71" item="0"/>
          <tpl fld="4" item="9"/>
        </tpls>
      </n>
      <n v="67901.500000000015" in="0">
        <tpls c="5">
          <tpl fld="1" item="0"/>
          <tpl fld="2" item="9"/>
          <tpl fld="3" item="7"/>
          <tpl hier="71" item="0"/>
          <tpl fld="4" item="9"/>
        </tpls>
      </n>
      <n v="1238037.5099999988" in="0">
        <tpls c="4">
          <tpl fld="1" item="0"/>
          <tpl fld="2" item="9"/>
          <tpl hier="71" item="0"/>
          <tpl fld="4" item="9"/>
        </tpls>
      </n>
      <n v="166569.30000000002" in="0">
        <tpls c="5">
          <tpl fld="1" item="0"/>
          <tpl fld="2" item="10"/>
          <tpl fld="3" item="5"/>
          <tpl hier="71" item="0"/>
          <tpl fld="4" item="9"/>
        </tpls>
      </n>
      <n v="59584.210000000006" in="0">
        <tpls c="5">
          <tpl fld="1" item="0"/>
          <tpl fld="2" item="10"/>
          <tpl fld="3" item="10"/>
          <tpl hier="71" item="0"/>
          <tpl fld="4" item="9"/>
        </tpls>
      </n>
      <n v="164240.74000000002" in="0">
        <tpls c="5">
          <tpl fld="1" item="0"/>
          <tpl fld="2" item="11"/>
          <tpl fld="3" item="2"/>
          <tpl hier="71" item="0"/>
          <tpl fld="4" item="9"/>
        </tpls>
      </n>
      <n v="163487.39000000001" in="0">
        <tpls c="5">
          <tpl fld="1" item="0"/>
          <tpl fld="2" item="11"/>
          <tpl fld="3" item="8"/>
          <tpl hier="71" item="0"/>
          <tpl fld="4" item="9"/>
        </tpls>
      </n>
      <n v="37596.61" in="0">
        <tpls c="5">
          <tpl fld="1" item="0"/>
          <tpl fld="2" item="12"/>
          <tpl fld="3" item="0"/>
          <tpl hier="71" item="0"/>
          <tpl fld="4" item="9"/>
        </tpls>
      </n>
      <n v="141617.31000000003" in="0">
        <tpls c="5">
          <tpl fld="1" item="0"/>
          <tpl fld="2" item="12"/>
          <tpl fld="3" item="5"/>
          <tpl hier="71" item="0"/>
          <tpl fld="4" item="9"/>
        </tpls>
      </n>
      <n v="140861.98000000001" in="0">
        <tpls c="5">
          <tpl fld="1" item="0"/>
          <tpl fld="2" item="12"/>
          <tpl fld="3" item="11"/>
          <tpl hier="71" item="0"/>
          <tpl fld="4" item="9"/>
        </tpls>
      </n>
      <n v="34733.479999999996" in="0">
        <tpls c="5">
          <tpl fld="1" item="0"/>
          <tpl fld="2" item="13"/>
          <tpl fld="3" item="3"/>
          <tpl hier="71" item="0"/>
          <tpl fld="4" item="9"/>
        </tpls>
      </n>
      <n v="132667.64000000001" in="0">
        <tpls c="5">
          <tpl fld="1" item="0"/>
          <tpl fld="2" item="13"/>
          <tpl fld="3" item="8"/>
          <tpl hier="71" item="0"/>
          <tpl fld="4" item="9"/>
        </tpls>
      </n>
      <n v="33510.32" in="0">
        <tpls c="5">
          <tpl fld="1" item="0"/>
          <tpl fld="2" item="14"/>
          <tpl fld="3" item="1"/>
          <tpl hier="71" item="0"/>
          <tpl fld="4" item="9"/>
        </tpls>
      </n>
      <n v="33510.32" in="0">
        <tpls c="5">
          <tpl fld="1" item="0"/>
          <tpl fld="2" item="14"/>
          <tpl fld="3" item="6"/>
          <tpl hier="71" item="0"/>
          <tpl fld="4" item="9"/>
        </tpls>
      </n>
      <n v="32535.32" in="0">
        <tpls c="5">
          <tpl fld="1" item="0"/>
          <tpl fld="2" item="15"/>
          <tpl fld="3" item="0"/>
          <tpl hier="71" item="0"/>
          <tpl fld="4" item="9"/>
        </tpls>
      </n>
      <n v="113841.44" in="0">
        <tpls c="5">
          <tpl fld="1" item="0"/>
          <tpl fld="2" item="15"/>
          <tpl fld="3" item="8"/>
          <tpl hier="71" item="0"/>
          <tpl fld="4" item="9"/>
        </tpls>
      </n>
      <n v="30717.32" in="0">
        <tpls c="5">
          <tpl fld="1" item="0"/>
          <tpl fld="2" item="16"/>
          <tpl fld="3" item="3"/>
          <tpl hier="71" item="0"/>
          <tpl fld="4" item="9"/>
        </tpls>
      </n>
      <n v="106430.19" in="0">
        <tpls c="5">
          <tpl fld="1" item="0"/>
          <tpl fld="2" item="16"/>
          <tpl fld="3" item="11"/>
          <tpl hier="71" item="0"/>
          <tpl fld="4" item="9"/>
        </tpls>
      </n>
      <n v="27149.32" in="0">
        <tpls c="5">
          <tpl fld="1" item="0"/>
          <tpl fld="2" item="17"/>
          <tpl fld="3" item="6"/>
          <tpl hier="71" item="0"/>
          <tpl fld="4" item="9"/>
        </tpls>
      </n>
      <n v="27149.32" in="0">
        <tpls c="5">
          <tpl fld="1" item="0"/>
          <tpl fld="2" item="18"/>
          <tpl fld="3" item="1"/>
          <tpl hier="71" item="0"/>
          <tpl fld="4" item="9"/>
        </tpls>
      </n>
      <n v="27151.32" in="0">
        <tpls c="5">
          <tpl fld="1" item="0"/>
          <tpl fld="2" item="18"/>
          <tpl fld="3" item="9"/>
          <tpl hier="71" item="0"/>
          <tpl fld="4" item="9"/>
        </tpls>
      </n>
      <n v="27149.32" in="0">
        <tpls c="5">
          <tpl fld="1" item="0"/>
          <tpl fld="2" item="19"/>
          <tpl fld="3" item="4"/>
          <tpl hier="71" item="0"/>
          <tpl fld="4" item="9"/>
        </tpls>
      </n>
      <n v="630151.48" in="0">
        <tpls c="4">
          <tpl fld="1" item="0"/>
          <tpl fld="2" item="19"/>
          <tpl hier="71" item="0"/>
          <tpl fld="4" item="9"/>
        </tpls>
      </n>
      <n v="27151.32" in="0">
        <tpls c="5">
          <tpl fld="1" item="0"/>
          <tpl fld="2" item="20"/>
          <tpl fld="3" item="9"/>
          <tpl hier="71" item="0"/>
          <tpl fld="4" item="9"/>
        </tpls>
      </n>
      <n v="577464.53" in="0">
        <tpls c="4">
          <tpl fld="1" item="0"/>
          <tpl fld="2" item="21"/>
          <tpl hier="71" item="0"/>
          <tpl fld="4" item="9"/>
        </tpls>
      </n>
      <n v="44743.53" in="0">
        <tpls c="5">
          <tpl fld="1" item="0"/>
          <tpl fld="2" item="23"/>
          <tpl fld="3" item="2"/>
          <tpl hier="71" item="0"/>
          <tpl fld="4" item="9"/>
        </tpls>
      </n>
      <n v="20980.21" in="0">
        <tpls c="5">
          <tpl fld="1" item="0"/>
          <tpl fld="2" item="24"/>
          <tpl fld="3" item="5"/>
          <tpl hier="71" item="0"/>
          <tpl fld="4" item="9"/>
        </tpls>
      </n>
      <n v="1705.46" in="0">
        <tpls c="5">
          <tpl fld="1" item="0"/>
          <tpl fld="2" item="25"/>
          <tpl fld="3" item="8"/>
          <tpl hier="71" item="0"/>
          <tpl fld="4" item="9"/>
        </tpls>
      </n>
      <n v="1705.46" in="0">
        <tpls c="5">
          <tpl fld="1" item="0"/>
          <tpl fld="2" item="26"/>
          <tpl fld="3" item="11"/>
          <tpl hier="71" item="0"/>
          <tpl fld="4" item="9"/>
        </tpls>
      </n>
      <m>
        <tpls c="5">
          <tpl fld="1" item="0"/>
          <tpl fld="2" item="28"/>
          <tpl fld="3" item="1"/>
          <tpl hier="71" item="0"/>
          <tpl fld="4" item="9"/>
        </tpls>
      </m>
      <m>
        <tpls c="5">
          <tpl fld="1" item="0"/>
          <tpl fld="2" item="29"/>
          <tpl fld="3" item="4"/>
          <tpl hier="71" item="0"/>
          <tpl fld="4" item="9"/>
        </tpls>
      </m>
      <m>
        <tpls c="5">
          <tpl fld="1" item="0"/>
          <tpl fld="2" item="30"/>
          <tpl fld="3" item="7"/>
          <tpl hier="71" item="0"/>
          <tpl fld="4" item="9"/>
        </tpls>
      </m>
      <m>
        <tpls c="5">
          <tpl fld="1" item="0"/>
          <tpl fld="2" item="0"/>
          <tpl fld="3" item="9"/>
          <tpl hier="71" item="0"/>
          <tpl fld="4" item="10"/>
        </tpls>
      </m>
      <m>
        <tpls c="4">
          <tpl fld="1" item="0"/>
          <tpl fld="2" item="1"/>
          <tpl hier="71" item="0"/>
          <tpl fld="4" item="10"/>
        </tpls>
      </m>
      <m>
        <tpls c="5">
          <tpl fld="1" item="0"/>
          <tpl fld="2" item="3"/>
          <tpl fld="3" item="2"/>
          <tpl hier="71" item="0"/>
          <tpl fld="4" item="10"/>
        </tpls>
      </m>
      <m>
        <tpls c="5">
          <tpl fld="1" item="0"/>
          <tpl fld="2" item="4"/>
          <tpl fld="3" item="5"/>
          <tpl hier="71" item="0"/>
          <tpl fld="4" item="10"/>
        </tpls>
      </m>
      <n v="4616.91" in="0">
        <tpls c="5">
          <tpl fld="1" item="0"/>
          <tpl fld="2" item="5"/>
          <tpl fld="3" item="8"/>
          <tpl hier="71" item="0"/>
          <tpl fld="4" item="10"/>
        </tpls>
      </n>
      <m>
        <tpls c="5">
          <tpl fld="1" item="0"/>
          <tpl fld="2" item="6"/>
          <tpl fld="3" item="11"/>
          <tpl hier="71" item="0"/>
          <tpl fld="4" item="10"/>
        </tpls>
      </m>
      <m>
        <tpls c="5">
          <tpl fld="1" item="0"/>
          <tpl fld="2" item="8"/>
          <tpl fld="3" item="1"/>
          <tpl hier="71" item="0"/>
          <tpl fld="4" item="10"/>
        </tpls>
      </m>
      <m>
        <tpls c="5">
          <tpl fld="1" item="0"/>
          <tpl fld="2" item="9"/>
          <tpl fld="3" item="4"/>
          <tpl hier="71" item="0"/>
          <tpl fld="4" item="10"/>
        </tpls>
      </m>
      <m>
        <tpls c="5">
          <tpl fld="1" item="0"/>
          <tpl fld="2" item="10"/>
          <tpl fld="3" item="7"/>
          <tpl hier="71" item="0"/>
          <tpl fld="4" item="10"/>
        </tpls>
      </m>
      <m>
        <tpls c="5">
          <tpl fld="1" item="0"/>
          <tpl fld="2" item="11"/>
          <tpl fld="3" item="10"/>
          <tpl hier="71" item="0"/>
          <tpl fld="4" item="10"/>
        </tpls>
      </m>
      <m>
        <tpls c="5">
          <tpl fld="1" item="0"/>
          <tpl fld="2" item="13"/>
          <tpl fld="3" item="0"/>
          <tpl hier="71" item="0"/>
          <tpl fld="4" item="10"/>
        </tpls>
      </m>
      <m>
        <tpls c="5">
          <tpl fld="1" item="0"/>
          <tpl fld="2" item="14"/>
          <tpl fld="3" item="3"/>
          <tpl hier="71" item="0"/>
          <tpl fld="4" item="10"/>
        </tpls>
      </m>
      <m>
        <tpls c="5">
          <tpl fld="1" item="0"/>
          <tpl fld="2" item="15"/>
          <tpl fld="3" item="6"/>
          <tpl hier="71" item="0"/>
          <tpl fld="4" item="10"/>
        </tpls>
      </m>
      <m>
        <tpls c="5">
          <tpl fld="1" item="0"/>
          <tpl fld="2" item="16"/>
          <tpl fld="3" item="9"/>
          <tpl hier="71" item="0"/>
          <tpl fld="4" item="10"/>
        </tpls>
      </m>
      <m>
        <tpls c="4">
          <tpl fld="1" item="0"/>
          <tpl fld="2" item="17"/>
          <tpl hier="71" item="0"/>
          <tpl fld="4" item="10"/>
        </tpls>
      </m>
      <m>
        <tpls c="5">
          <tpl fld="1" item="0"/>
          <tpl fld="2" item="19"/>
          <tpl fld="3" item="2"/>
          <tpl hier="71" item="0"/>
          <tpl fld="4" item="10"/>
        </tpls>
      </m>
      <m>
        <tpls c="5">
          <tpl fld="1" item="0"/>
          <tpl fld="2" item="20"/>
          <tpl fld="3" item="5"/>
          <tpl hier="71" item="0"/>
          <tpl fld="4" item="10"/>
        </tpls>
      </m>
      <m>
        <tpls c="5">
          <tpl fld="1" item="0"/>
          <tpl fld="2" item="21"/>
          <tpl fld="3" item="8"/>
          <tpl hier="71" item="0"/>
          <tpl fld="4" item="10"/>
        </tpls>
      </m>
      <m>
        <tpls c="5">
          <tpl fld="1" item="0"/>
          <tpl fld="2" item="22"/>
          <tpl fld="3" item="11"/>
          <tpl hier="71" item="0"/>
          <tpl fld="4" item="10"/>
        </tpls>
      </m>
      <m>
        <tpls c="5">
          <tpl fld="1" item="0"/>
          <tpl fld="2" item="24"/>
          <tpl fld="3" item="1"/>
          <tpl hier="71" item="0"/>
          <tpl fld="4" item="10"/>
        </tpls>
      </m>
      <m>
        <tpls c="5">
          <tpl fld="1" item="0"/>
          <tpl fld="2" item="25"/>
          <tpl fld="3" item="4"/>
          <tpl hier="71" item="0"/>
          <tpl fld="4" item="10"/>
        </tpls>
      </m>
      <m>
        <tpls c="5">
          <tpl fld="1" item="0"/>
          <tpl fld="2" item="26"/>
          <tpl fld="3" item="7"/>
          <tpl hier="71" item="0"/>
          <tpl fld="4" item="10"/>
        </tpls>
      </m>
      <m>
        <tpls c="5">
          <tpl fld="1" item="0"/>
          <tpl fld="2" item="27"/>
          <tpl fld="3" item="10"/>
          <tpl hier="71" item="0"/>
          <tpl fld="4" item="10"/>
        </tpls>
      </m>
      <m>
        <tpls c="5">
          <tpl fld="1" item="0"/>
          <tpl fld="2" item="29"/>
          <tpl fld="3" item="0"/>
          <tpl hier="71" item="0"/>
          <tpl fld="4" item="10"/>
        </tpls>
      </m>
      <m>
        <tpls c="5">
          <tpl fld="1" item="0"/>
          <tpl fld="2" item="30"/>
          <tpl fld="3" item="3"/>
          <tpl hier="71" item="0"/>
          <tpl fld="4" item="10"/>
        </tpls>
      </m>
      <n v="14030.08" in="0">
        <tpls c="5">
          <tpl fld="1" item="0"/>
          <tpl fld="2" item="0"/>
          <tpl fld="3" item="5"/>
          <tpl hier="71" item="0"/>
          <tpl fld="4" item="11"/>
        </tpls>
      </n>
      <n v="36375.47" in="0">
        <tpls c="5">
          <tpl fld="1" item="0"/>
          <tpl fld="2" item="1"/>
          <tpl fld="3" item="8"/>
          <tpl hier="71" item="0"/>
          <tpl fld="4" item="11"/>
        </tpls>
      </n>
      <n v="65428.36" in="0">
        <tpls c="5">
          <tpl fld="1" item="0"/>
          <tpl fld="2" item="2"/>
          <tpl fld="3" item="11"/>
          <tpl hier="71" item="0"/>
          <tpl fld="4" item="11"/>
        </tpls>
      </n>
      <n v="26176.120000000003" in="0">
        <tpls c="5">
          <tpl fld="1" item="0"/>
          <tpl fld="2" item="4"/>
          <tpl fld="3" item="4"/>
          <tpl hier="71" item="0"/>
          <tpl fld="4" item="11"/>
        </tpls>
      </n>
      <n v="87593.400000000023" in="0">
        <tpls c="5">
          <tpl fld="1" item="0"/>
          <tpl fld="2" item="6"/>
          <tpl fld="3" item="5"/>
          <tpl hier="71" item="0"/>
          <tpl fld="4" item="11"/>
        </tpls>
      </n>
      <n v="113991.84000000001" in="0">
        <tpls c="5">
          <tpl fld="1" item="0"/>
          <tpl fld="2" item="8"/>
          <tpl fld="3" item="11"/>
          <tpl hier="71" item="0"/>
          <tpl fld="4" item="11"/>
        </tpls>
      </n>
      <n v="46189.219999999994" in="0">
        <tpls c="5">
          <tpl fld="1" item="0"/>
          <tpl fld="2" item="11"/>
          <tpl fld="3" item="4"/>
          <tpl hier="71" item="0"/>
          <tpl fld="4" item="11"/>
        </tpls>
      </n>
      <n v="23186.36" in="0">
        <tpls c="5">
          <tpl fld="1" item="0"/>
          <tpl fld="2" item="13"/>
          <tpl fld="3" item="10"/>
          <tpl hier="71" item="0"/>
          <tpl fld="4" item="11"/>
        </tpls>
      </n>
      <n v="22550.39" in="0">
        <tpls c="5">
          <tpl fld="1" item="0"/>
          <tpl fld="2" item="16"/>
          <tpl fld="3" item="3"/>
          <tpl hier="71" item="0"/>
          <tpl fld="4" item="11"/>
        </tpls>
      </n>
      <n v="21723.84" in="0">
        <tpls c="5">
          <tpl fld="1" item="0"/>
          <tpl fld="2" item="18"/>
          <tpl fld="3" item="9"/>
          <tpl hier="71" item="0"/>
          <tpl fld="4" item="11"/>
        </tpls>
      </n>
      <n v="95394.44" in="0">
        <tpls c="5">
          <tpl fld="1" item="0"/>
          <tpl fld="2" item="21"/>
          <tpl fld="3" item="2"/>
          <tpl hier="71" item="0"/>
          <tpl fld="4" item="11"/>
        </tpls>
      </n>
      <n v="38429.46" in="0">
        <tpls c="5">
          <tpl fld="1" item="0"/>
          <tpl fld="2" item="23"/>
          <tpl fld="3" item="8"/>
          <tpl hier="71" item="0"/>
          <tpl fld="4" item="11"/>
        </tpls>
      </n>
      <m>
        <tpls c="5">
          <tpl fld="1" item="0"/>
          <tpl fld="2" item="26"/>
          <tpl fld="3" item="1"/>
          <tpl hier="71" item="0"/>
          <tpl fld="4" item="11"/>
        </tpls>
      </m>
      <m>
        <tpls c="5">
          <tpl fld="1" item="0"/>
          <tpl fld="2" item="28"/>
          <tpl fld="3" item="7"/>
          <tpl hier="71" item="0"/>
          <tpl fld="4" item="11"/>
        </tpls>
      </m>
      <n v="13330490.710000008" in="0">
        <tpls c="4">
          <tpl fld="1" item="0"/>
          <tpl hier="59" item="4294967295"/>
          <tpl hier="71" item="0"/>
          <tpl fld="4" item="11"/>
        </tpls>
      </n>
      <m>
        <tpls c="5">
          <tpl fld="1" item="0"/>
          <tpl fld="2" item="2"/>
          <tpl fld="3" item="11"/>
          <tpl hier="71" item="0"/>
          <tpl fld="4" item="12"/>
        </tpls>
      </m>
      <n v="22.65" in="0">
        <tpls c="5">
          <tpl fld="1" item="0"/>
          <tpl fld="2" item="7"/>
          <tpl fld="3" item="10"/>
          <tpl hier="71" item="0"/>
          <tpl fld="4" item="12"/>
        </tpls>
      </n>
      <m>
        <tpls c="5">
          <tpl fld="1" item="0"/>
          <tpl fld="2" item="12"/>
          <tpl fld="3" item="9"/>
          <tpl hier="71" item="0"/>
          <tpl fld="4" item="12"/>
        </tpls>
      </m>
      <m>
        <tpls c="5">
          <tpl fld="1" item="0"/>
          <tpl fld="2" item="17"/>
          <tpl fld="3" item="8"/>
          <tpl hier="71" item="0"/>
          <tpl fld="4" item="12"/>
        </tpls>
      </m>
      <m>
        <tpls c="5">
          <tpl fld="1" item="0"/>
          <tpl fld="2" item="22"/>
          <tpl fld="3" item="7"/>
          <tpl hier="71" item="0"/>
          <tpl fld="4" item="12"/>
        </tpls>
      </m>
      <m>
        <tpls c="5">
          <tpl fld="1" item="0"/>
          <tpl fld="2" item="27"/>
          <tpl fld="3" item="8"/>
          <tpl hier="71" item="0"/>
          <tpl fld="4" item="12"/>
        </tpls>
      </m>
      <n v="69460.490000000005" in="0">
        <tpls c="5">
          <tpl fld="1" item="0"/>
          <tpl fld="2" item="6"/>
          <tpl fld="3" item="5"/>
          <tpl hier="71" item="0"/>
          <tpl fld="4" item="13"/>
        </tpls>
      </n>
      <n v="8166.9299999999994" in="0">
        <tpls c="5">
          <tpl fld="1" item="0"/>
          <tpl fld="2" item="16"/>
          <tpl fld="3" item="3"/>
          <tpl hier="71" item="0"/>
          <tpl fld="4" item="13"/>
        </tpls>
      </n>
      <n v="-62.79" in="0">
        <tpls c="5">
          <tpl fld="1" item="0"/>
          <tpl fld="2" item="28"/>
          <tpl fld="3" item="5"/>
          <tpl hier="71" item="0"/>
          <tpl fld="4" item="13"/>
        </tpls>
      </n>
      <n v="72.069999999999993" in="0">
        <tpls c="5">
          <tpl fld="1" item="0"/>
          <tpl fld="2" item="17"/>
          <tpl fld="3" item="11"/>
          <tpl hier="71" item="0"/>
          <tpl fld="4" item="14"/>
        </tpls>
      </n>
      <m>
        <tpls c="5">
          <tpl fld="1" item="0"/>
          <tpl fld="2" item="12"/>
          <tpl fld="3" item="7"/>
          <tpl hier="71" item="0"/>
          <tpl fld="4" item="7"/>
        </tpls>
      </m>
      <m>
        <tpls c="5">
          <tpl fld="1" item="0"/>
          <tpl fld="2" item="12"/>
          <tpl fld="3" item="11"/>
          <tpl hier="71" item="0"/>
          <tpl fld="4" item="7"/>
        </tpls>
      </m>
      <m>
        <tpls c="5">
          <tpl fld="1" item="0"/>
          <tpl fld="2" item="13"/>
          <tpl fld="3" item="2"/>
          <tpl hier="71" item="0"/>
          <tpl fld="4" item="7"/>
        </tpls>
      </m>
      <m>
        <tpls c="5">
          <tpl fld="1" item="0"/>
          <tpl fld="2" item="13"/>
          <tpl fld="3" item="6"/>
          <tpl hier="71" item="0"/>
          <tpl fld="4" item="7"/>
        </tpls>
      </m>
      <m>
        <tpls c="5">
          <tpl fld="1" item="0"/>
          <tpl fld="2" item="13"/>
          <tpl fld="3" item="10"/>
          <tpl hier="71" item="0"/>
          <tpl fld="4" item="7"/>
        </tpls>
      </m>
      <m>
        <tpls c="5">
          <tpl fld="1" item="0"/>
          <tpl fld="2" item="14"/>
          <tpl fld="3" item="1"/>
          <tpl hier="71" item="0"/>
          <tpl fld="4" item="7"/>
        </tpls>
      </m>
      <m>
        <tpls c="5">
          <tpl fld="1" item="0"/>
          <tpl fld="2" item="14"/>
          <tpl fld="3" item="5"/>
          <tpl hier="71" item="0"/>
          <tpl fld="4" item="7"/>
        </tpls>
      </m>
      <m>
        <tpls c="5">
          <tpl fld="1" item="0"/>
          <tpl fld="2" item="14"/>
          <tpl fld="3" item="9"/>
          <tpl hier="71" item="0"/>
          <tpl fld="4" item="7"/>
        </tpls>
      </m>
      <m>
        <tpls c="5">
          <tpl fld="1" item="0"/>
          <tpl fld="2" item="15"/>
          <tpl fld="3" item="0"/>
          <tpl hier="71" item="0"/>
          <tpl fld="4" item="7"/>
        </tpls>
      </m>
      <m>
        <tpls c="5">
          <tpl fld="1" item="0"/>
          <tpl fld="2" item="15"/>
          <tpl fld="3" item="4"/>
          <tpl hier="71" item="0"/>
          <tpl fld="4" item="7"/>
        </tpls>
      </m>
      <m>
        <tpls c="5">
          <tpl fld="1" item="0"/>
          <tpl fld="2" item="15"/>
          <tpl fld="3" item="8"/>
          <tpl hier="71" item="0"/>
          <tpl fld="4" item="7"/>
        </tpls>
      </m>
      <m>
        <tpls c="4">
          <tpl fld="1" item="0"/>
          <tpl fld="2" item="15"/>
          <tpl hier="71" item="0"/>
          <tpl fld="4" item="7"/>
        </tpls>
      </m>
      <m>
        <tpls c="5">
          <tpl fld="1" item="0"/>
          <tpl fld="2" item="16"/>
          <tpl fld="3" item="3"/>
          <tpl hier="71" item="0"/>
          <tpl fld="4" item="7"/>
        </tpls>
      </m>
      <m>
        <tpls c="5">
          <tpl fld="1" item="0"/>
          <tpl fld="2" item="16"/>
          <tpl fld="3" item="7"/>
          <tpl hier="71" item="0"/>
          <tpl fld="4" item="7"/>
        </tpls>
      </m>
      <m>
        <tpls c="5">
          <tpl fld="1" item="0"/>
          <tpl fld="2" item="16"/>
          <tpl fld="3" item="11"/>
          <tpl hier="71" item="0"/>
          <tpl fld="4" item="7"/>
        </tpls>
      </m>
      <m>
        <tpls c="5">
          <tpl fld="1" item="0"/>
          <tpl fld="2" item="17"/>
          <tpl fld="3" item="2"/>
          <tpl hier="71" item="0"/>
          <tpl fld="4" item="7"/>
        </tpls>
      </m>
      <m>
        <tpls c="5">
          <tpl fld="1" item="0"/>
          <tpl fld="2" item="17"/>
          <tpl fld="3" item="6"/>
          <tpl hier="71" item="0"/>
          <tpl fld="4" item="7"/>
        </tpls>
      </m>
      <m>
        <tpls c="5">
          <tpl fld="1" item="0"/>
          <tpl fld="2" item="17"/>
          <tpl fld="3" item="10"/>
          <tpl hier="71" item="0"/>
          <tpl fld="4" item="7"/>
        </tpls>
      </m>
      <m>
        <tpls c="5">
          <tpl fld="1" item="0"/>
          <tpl fld="2" item="18"/>
          <tpl fld="3" item="1"/>
          <tpl hier="71" item="0"/>
          <tpl fld="4" item="7"/>
        </tpls>
      </m>
      <m>
        <tpls c="5">
          <tpl fld="1" item="0"/>
          <tpl fld="2" item="18"/>
          <tpl fld="3" item="5"/>
          <tpl hier="71" item="0"/>
          <tpl fld="4" item="7"/>
        </tpls>
      </m>
      <m>
        <tpls c="5">
          <tpl fld="1" item="0"/>
          <tpl fld="2" item="18"/>
          <tpl fld="3" item="9"/>
          <tpl hier="71" item="0"/>
          <tpl fld="4" item="7"/>
        </tpls>
      </m>
      <m>
        <tpls c="5">
          <tpl fld="1" item="0"/>
          <tpl fld="2" item="19"/>
          <tpl fld="3" item="0"/>
          <tpl hier="71" item="0"/>
          <tpl fld="4" item="7"/>
        </tpls>
      </m>
      <m>
        <tpls c="5">
          <tpl fld="1" item="0"/>
          <tpl fld="2" item="19"/>
          <tpl fld="3" item="4"/>
          <tpl hier="71" item="0"/>
          <tpl fld="4" item="7"/>
        </tpls>
      </m>
      <m>
        <tpls c="5">
          <tpl fld="1" item="0"/>
          <tpl fld="2" item="19"/>
          <tpl fld="3" item="8"/>
          <tpl hier="71" item="0"/>
          <tpl fld="4" item="7"/>
        </tpls>
      </m>
      <m>
        <tpls c="4">
          <tpl fld="1" item="0"/>
          <tpl fld="2" item="19"/>
          <tpl hier="71" item="0"/>
          <tpl fld="4" item="7"/>
        </tpls>
      </m>
      <m>
        <tpls c="5">
          <tpl fld="1" item="0"/>
          <tpl fld="2" item="20"/>
          <tpl fld="3" item="3"/>
          <tpl hier="71" item="0"/>
          <tpl fld="4" item="7"/>
        </tpls>
      </m>
      <m>
        <tpls c="5">
          <tpl fld="1" item="0"/>
          <tpl fld="2" item="20"/>
          <tpl fld="3" item="7"/>
          <tpl hier="71" item="0"/>
          <tpl fld="4" item="7"/>
        </tpls>
      </m>
      <m>
        <tpls c="5">
          <tpl fld="1" item="0"/>
          <tpl fld="2" item="20"/>
          <tpl fld="3" item="11"/>
          <tpl hier="71" item="0"/>
          <tpl fld="4" item="7"/>
        </tpls>
      </m>
      <m>
        <tpls c="5">
          <tpl fld="1" item="0"/>
          <tpl fld="2" item="21"/>
          <tpl fld="3" item="2"/>
          <tpl hier="71" item="0"/>
          <tpl fld="4" item="7"/>
        </tpls>
      </m>
      <m>
        <tpls c="5">
          <tpl fld="1" item="0"/>
          <tpl fld="2" item="21"/>
          <tpl fld="3" item="6"/>
          <tpl hier="71" item="0"/>
          <tpl fld="4" item="7"/>
        </tpls>
      </m>
      <m>
        <tpls c="5">
          <tpl fld="1" item="0"/>
          <tpl fld="2" item="21"/>
          <tpl fld="3" item="10"/>
          <tpl hier="71" item="0"/>
          <tpl fld="4" item="7"/>
        </tpls>
      </m>
      <m>
        <tpls c="5">
          <tpl fld="1" item="0"/>
          <tpl fld="2" item="22"/>
          <tpl fld="3" item="1"/>
          <tpl hier="71" item="0"/>
          <tpl fld="4" item="7"/>
        </tpls>
      </m>
      <m>
        <tpls c="5">
          <tpl fld="1" item="0"/>
          <tpl fld="2" item="22"/>
          <tpl fld="3" item="5"/>
          <tpl hier="71" item="0"/>
          <tpl fld="4" item="7"/>
        </tpls>
      </m>
      <m>
        <tpls c="5">
          <tpl fld="1" item="0"/>
          <tpl fld="2" item="22"/>
          <tpl fld="3" item="9"/>
          <tpl hier="71" item="0"/>
          <tpl fld="4" item="7"/>
        </tpls>
      </m>
      <m>
        <tpls c="5">
          <tpl fld="1" item="0"/>
          <tpl fld="2" item="23"/>
          <tpl fld="3" item="0"/>
          <tpl hier="71" item="0"/>
          <tpl fld="4" item="7"/>
        </tpls>
      </m>
      <m>
        <tpls c="5">
          <tpl fld="1" item="0"/>
          <tpl fld="2" item="23"/>
          <tpl fld="3" item="4"/>
          <tpl hier="71" item="0"/>
          <tpl fld="4" item="7"/>
        </tpls>
      </m>
      <m>
        <tpls c="5">
          <tpl fld="1" item="0"/>
          <tpl fld="2" item="23"/>
          <tpl fld="3" item="8"/>
          <tpl hier="71" item="0"/>
          <tpl fld="4" item="7"/>
        </tpls>
      </m>
      <m>
        <tpls c="4">
          <tpl fld="1" item="0"/>
          <tpl fld="2" item="23"/>
          <tpl hier="71" item="0"/>
          <tpl fld="4" item="7"/>
        </tpls>
      </m>
      <m>
        <tpls c="5">
          <tpl fld="1" item="0"/>
          <tpl fld="2" item="24"/>
          <tpl fld="3" item="3"/>
          <tpl hier="71" item="0"/>
          <tpl fld="4" item="7"/>
        </tpls>
      </m>
      <m>
        <tpls c="5">
          <tpl fld="1" item="0"/>
          <tpl fld="2" item="24"/>
          <tpl fld="3" item="7"/>
          <tpl hier="71" item="0"/>
          <tpl fld="4" item="7"/>
        </tpls>
      </m>
      <m>
        <tpls c="5">
          <tpl fld="1" item="0"/>
          <tpl fld="2" item="24"/>
          <tpl fld="3" item="11"/>
          <tpl hier="71" item="0"/>
          <tpl fld="4" item="7"/>
        </tpls>
      </m>
      <m>
        <tpls c="5">
          <tpl fld="1" item="0"/>
          <tpl fld="2" item="25"/>
          <tpl fld="3" item="2"/>
          <tpl hier="71" item="0"/>
          <tpl fld="4" item="7"/>
        </tpls>
      </m>
      <m>
        <tpls c="5">
          <tpl fld="1" item="0"/>
          <tpl fld="2" item="25"/>
          <tpl fld="3" item="6"/>
          <tpl hier="71" item="0"/>
          <tpl fld="4" item="7"/>
        </tpls>
      </m>
      <m>
        <tpls c="5">
          <tpl fld="1" item="0"/>
          <tpl fld="2" item="25"/>
          <tpl fld="3" item="10"/>
          <tpl hier="71" item="0"/>
          <tpl fld="4" item="7"/>
        </tpls>
      </m>
      <m>
        <tpls c="5">
          <tpl fld="1" item="0"/>
          <tpl fld="2" item="26"/>
          <tpl fld="3" item="1"/>
          <tpl hier="71" item="0"/>
          <tpl fld="4" item="7"/>
        </tpls>
      </m>
      <m>
        <tpls c="5">
          <tpl fld="1" item="0"/>
          <tpl fld="2" item="26"/>
          <tpl fld="3" item="5"/>
          <tpl hier="71" item="0"/>
          <tpl fld="4" item="7"/>
        </tpls>
      </m>
      <m>
        <tpls c="5">
          <tpl fld="1" item="0"/>
          <tpl fld="2" item="26"/>
          <tpl fld="3" item="9"/>
          <tpl hier="71" item="0"/>
          <tpl fld="4" item="7"/>
        </tpls>
      </m>
      <m>
        <tpls c="5">
          <tpl fld="1" item="0"/>
          <tpl fld="2" item="27"/>
          <tpl fld="3" item="0"/>
          <tpl hier="71" item="0"/>
          <tpl fld="4" item="7"/>
        </tpls>
      </m>
      <m>
        <tpls c="5">
          <tpl fld="1" item="0"/>
          <tpl fld="2" item="27"/>
          <tpl fld="3" item="4"/>
          <tpl hier="71" item="0"/>
          <tpl fld="4" item="7"/>
        </tpls>
      </m>
      <m>
        <tpls c="5">
          <tpl fld="1" item="0"/>
          <tpl fld="2" item="27"/>
          <tpl fld="3" item="8"/>
          <tpl hier="71" item="0"/>
          <tpl fld="4" item="7"/>
        </tpls>
      </m>
      <m>
        <tpls c="4">
          <tpl fld="1" item="0"/>
          <tpl fld="2" item="27"/>
          <tpl hier="71" item="0"/>
          <tpl fld="4" item="7"/>
        </tpls>
      </m>
      <m>
        <tpls c="5">
          <tpl fld="1" item="0"/>
          <tpl fld="2" item="28"/>
          <tpl fld="3" item="3"/>
          <tpl hier="71" item="0"/>
          <tpl fld="4" item="7"/>
        </tpls>
      </m>
      <m>
        <tpls c="5">
          <tpl fld="1" item="0"/>
          <tpl fld="2" item="28"/>
          <tpl fld="3" item="7"/>
          <tpl hier="71" item="0"/>
          <tpl fld="4" item="7"/>
        </tpls>
      </m>
      <m>
        <tpls c="5">
          <tpl fld="1" item="0"/>
          <tpl fld="2" item="28"/>
          <tpl fld="3" item="11"/>
          <tpl hier="71" item="0"/>
          <tpl fld="4" item="7"/>
        </tpls>
      </m>
      <m>
        <tpls c="5">
          <tpl fld="1" item="0"/>
          <tpl fld="2" item="29"/>
          <tpl fld="3" item="2"/>
          <tpl hier="71" item="0"/>
          <tpl fld="4" item="7"/>
        </tpls>
      </m>
      <m>
        <tpls c="5">
          <tpl fld="1" item="0"/>
          <tpl fld="2" item="29"/>
          <tpl fld="3" item="6"/>
          <tpl hier="71" item="0"/>
          <tpl fld="4" item="7"/>
        </tpls>
      </m>
      <m>
        <tpls c="5">
          <tpl fld="1" item="0"/>
          <tpl fld="2" item="29"/>
          <tpl fld="3" item="10"/>
          <tpl hier="71" item="0"/>
          <tpl fld="4" item="7"/>
        </tpls>
      </m>
      <m>
        <tpls c="5">
          <tpl fld="1" item="0"/>
          <tpl fld="2" item="30"/>
          <tpl fld="3" item="1"/>
          <tpl hier="71" item="0"/>
          <tpl fld="4" item="7"/>
        </tpls>
      </m>
      <m>
        <tpls c="5">
          <tpl fld="1" item="0"/>
          <tpl fld="2" item="30"/>
          <tpl fld="3" item="5"/>
          <tpl hier="71" item="0"/>
          <tpl fld="4" item="7"/>
        </tpls>
      </m>
      <m>
        <tpls c="5">
          <tpl fld="1" item="0"/>
          <tpl fld="2" item="30"/>
          <tpl fld="3" item="9"/>
          <tpl hier="71" item="0"/>
          <tpl fld="4" item="7"/>
        </tpls>
      </m>
      <n v="2340000" in="0">
        <tpls c="4">
          <tpl fld="1" item="0"/>
          <tpl hier="59" item="4294967295"/>
          <tpl hier="71" item="0"/>
          <tpl fld="4" item="7"/>
        </tpls>
      </n>
      <m>
        <tpls c="5">
          <tpl fld="1" item="0"/>
          <tpl fld="2" item="0"/>
          <tpl fld="3" item="3"/>
          <tpl hier="71" item="0"/>
          <tpl fld="4" item="8"/>
        </tpls>
      </m>
      <m>
        <tpls c="5">
          <tpl fld="1" item="0"/>
          <tpl fld="2" item="0"/>
          <tpl fld="3" item="7"/>
          <tpl hier="71" item="0"/>
          <tpl fld="4" item="8"/>
        </tpls>
      </m>
      <m>
        <tpls c="5">
          <tpl fld="1" item="0"/>
          <tpl fld="2" item="0"/>
          <tpl fld="3" item="11"/>
          <tpl hier="71" item="0"/>
          <tpl fld="4" item="8"/>
        </tpls>
      </m>
      <m>
        <tpls c="5">
          <tpl fld="1" item="0"/>
          <tpl fld="2" item="1"/>
          <tpl fld="3" item="2"/>
          <tpl hier="71" item="0"/>
          <tpl fld="4" item="8"/>
        </tpls>
      </m>
      <m>
        <tpls c="5">
          <tpl fld="1" item="0"/>
          <tpl fld="2" item="1"/>
          <tpl fld="3" item="6"/>
          <tpl hier="71" item="0"/>
          <tpl fld="4" item="8"/>
        </tpls>
      </m>
      <m>
        <tpls c="5">
          <tpl fld="1" item="0"/>
          <tpl fld="2" item="1"/>
          <tpl fld="3" item="10"/>
          <tpl hier="71" item="0"/>
          <tpl fld="4" item="8"/>
        </tpls>
      </m>
      <m>
        <tpls c="5">
          <tpl fld="1" item="0"/>
          <tpl fld="2" item="2"/>
          <tpl fld="3" item="1"/>
          <tpl hier="71" item="0"/>
          <tpl fld="4" item="8"/>
        </tpls>
      </m>
      <m>
        <tpls c="5">
          <tpl fld="1" item="0"/>
          <tpl fld="2" item="2"/>
          <tpl fld="3" item="5"/>
          <tpl hier="71" item="0"/>
          <tpl fld="4" item="8"/>
        </tpls>
      </m>
      <n v="1587000" in="0">
        <tpls c="5">
          <tpl fld="1" item="0"/>
          <tpl fld="2" item="2"/>
          <tpl fld="3" item="9"/>
          <tpl hier="71" item="0"/>
          <tpl fld="4" item="8"/>
        </tpls>
      </n>
      <n v="1583960" in="0">
        <tpls c="5">
          <tpl fld="1" item="0"/>
          <tpl fld="2" item="3"/>
          <tpl fld="3" item="0"/>
          <tpl hier="71" item="0"/>
          <tpl fld="4" item="8"/>
        </tpls>
      </n>
      <n v="1127960" in="0">
        <tpls c="5">
          <tpl fld="1" item="0"/>
          <tpl fld="2" item="3"/>
          <tpl fld="3" item="4"/>
          <tpl hier="71" item="0"/>
          <tpl fld="4" item="8"/>
        </tpls>
      </n>
      <n v="355465" in="0">
        <tpls c="5">
          <tpl fld="1" item="0"/>
          <tpl fld="2" item="3"/>
          <tpl fld="3" item="8"/>
          <tpl hier="71" item="0"/>
          <tpl fld="4" item="8"/>
        </tpls>
      </n>
      <n v="11224540" in="0">
        <tpls c="4">
          <tpl fld="1" item="0"/>
          <tpl fld="2" item="3"/>
          <tpl hier="71" item="0"/>
          <tpl fld="4" item="8"/>
        </tpls>
      </n>
      <n v="200000" in="0">
        <tpls c="5">
          <tpl fld="1" item="0"/>
          <tpl fld="2" item="4"/>
          <tpl fld="3" item="3"/>
          <tpl hier="71" item="0"/>
          <tpl fld="4" item="8"/>
        </tpls>
      </n>
      <n v="32900" in="0">
        <tpls c="5">
          <tpl fld="1" item="0"/>
          <tpl fld="2" item="4"/>
          <tpl fld="3" item="7"/>
          <tpl hier="71" item="0"/>
          <tpl fld="4" item="8"/>
        </tpls>
      </n>
      <m>
        <tpls c="5">
          <tpl fld="1" item="0"/>
          <tpl fld="2" item="4"/>
          <tpl fld="3" item="11"/>
          <tpl hier="71" item="0"/>
          <tpl fld="4" item="8"/>
        </tpls>
      </m>
      <m>
        <tpls c="5">
          <tpl fld="1" item="0"/>
          <tpl fld="2" item="5"/>
          <tpl fld="3" item="2"/>
          <tpl hier="71" item="0"/>
          <tpl fld="4" item="8"/>
        </tpls>
      </m>
      <m>
        <tpls c="5">
          <tpl fld="1" item="0"/>
          <tpl fld="2" item="5"/>
          <tpl fld="3" item="6"/>
          <tpl hier="71" item="0"/>
          <tpl fld="4" item="8"/>
        </tpls>
      </m>
      <n v="300000" in="0">
        <tpls c="5">
          <tpl fld="1" item="0"/>
          <tpl fld="2" item="5"/>
          <tpl fld="3" item="10"/>
          <tpl hier="71" item="0"/>
          <tpl fld="4" item="8"/>
        </tpls>
      </n>
      <m>
        <tpls c="5">
          <tpl fld="1" item="0"/>
          <tpl fld="2" item="6"/>
          <tpl fld="3" item="1"/>
          <tpl hier="71" item="0"/>
          <tpl fld="4" item="8"/>
        </tpls>
      </m>
      <m>
        <tpls c="5">
          <tpl fld="1" item="0"/>
          <tpl fld="2" item="6"/>
          <tpl fld="3" item="5"/>
          <tpl hier="71" item="0"/>
          <tpl fld="4" item="8"/>
        </tpls>
      </m>
      <m>
        <tpls c="5">
          <tpl fld="1" item="0"/>
          <tpl fld="2" item="6"/>
          <tpl fld="3" item="9"/>
          <tpl hier="71" item="0"/>
          <tpl fld="4" item="8"/>
        </tpls>
      </m>
      <m>
        <tpls c="5">
          <tpl fld="1" item="0"/>
          <tpl fld="2" item="7"/>
          <tpl fld="3" item="0"/>
          <tpl hier="71" item="0"/>
          <tpl fld="4" item="8"/>
        </tpls>
      </m>
      <m>
        <tpls c="5">
          <tpl fld="1" item="0"/>
          <tpl fld="2" item="7"/>
          <tpl fld="3" item="4"/>
          <tpl hier="71" item="0"/>
          <tpl fld="4" item="8"/>
        </tpls>
      </m>
      <m>
        <tpls c="5">
          <tpl fld="1" item="0"/>
          <tpl fld="2" item="7"/>
          <tpl fld="3" item="8"/>
          <tpl hier="71" item="0"/>
          <tpl fld="4" item="8"/>
        </tpls>
      </m>
      <m>
        <tpls c="4">
          <tpl fld="1" item="0"/>
          <tpl fld="2" item="7"/>
          <tpl hier="71" item="0"/>
          <tpl fld="4" item="8"/>
        </tpls>
      </m>
      <m>
        <tpls c="5">
          <tpl fld="1" item="0"/>
          <tpl fld="2" item="8"/>
          <tpl fld="3" item="3"/>
          <tpl hier="71" item="0"/>
          <tpl fld="4" item="8"/>
        </tpls>
      </m>
      <m>
        <tpls c="5">
          <tpl fld="1" item="0"/>
          <tpl fld="2" item="8"/>
          <tpl fld="3" item="7"/>
          <tpl hier="71" item="0"/>
          <tpl fld="4" item="8"/>
        </tpls>
      </m>
      <m>
        <tpls c="5">
          <tpl fld="1" item="0"/>
          <tpl fld="2" item="8"/>
          <tpl fld="3" item="11"/>
          <tpl hier="71" item="0"/>
          <tpl fld="4" item="8"/>
        </tpls>
      </m>
      <m>
        <tpls c="5">
          <tpl fld="1" item="0"/>
          <tpl fld="2" item="9"/>
          <tpl fld="3" item="2"/>
          <tpl hier="71" item="0"/>
          <tpl fld="4" item="8"/>
        </tpls>
      </m>
      <m>
        <tpls c="5">
          <tpl fld="1" item="0"/>
          <tpl fld="2" item="9"/>
          <tpl fld="3" item="6"/>
          <tpl hier="71" item="0"/>
          <tpl fld="4" item="8"/>
        </tpls>
      </m>
      <m>
        <tpls c="5">
          <tpl fld="1" item="0"/>
          <tpl fld="2" item="9"/>
          <tpl fld="3" item="10"/>
          <tpl hier="71" item="0"/>
          <tpl fld="4" item="8"/>
        </tpls>
      </m>
      <m>
        <tpls c="5">
          <tpl fld="1" item="0"/>
          <tpl fld="2" item="10"/>
          <tpl fld="3" item="1"/>
          <tpl hier="71" item="0"/>
          <tpl fld="4" item="8"/>
        </tpls>
      </m>
      <m>
        <tpls c="5">
          <tpl fld="1" item="0"/>
          <tpl fld="2" item="10"/>
          <tpl fld="3" item="5"/>
          <tpl hier="71" item="0"/>
          <tpl fld="4" item="8"/>
        </tpls>
      </m>
      <m>
        <tpls c="5">
          <tpl fld="1" item="0"/>
          <tpl fld="2" item="10"/>
          <tpl fld="3" item="9"/>
          <tpl hier="71" item="0"/>
          <tpl fld="4" item="8"/>
        </tpls>
      </m>
      <m>
        <tpls c="5">
          <tpl fld="1" item="0"/>
          <tpl fld="2" item="11"/>
          <tpl fld="3" item="0"/>
          <tpl hier="71" item="0"/>
          <tpl fld="4" item="8"/>
        </tpls>
      </m>
      <m>
        <tpls c="5">
          <tpl fld="1" item="0"/>
          <tpl fld="2" item="11"/>
          <tpl fld="3" item="4"/>
          <tpl hier="71" item="0"/>
          <tpl fld="4" item="8"/>
        </tpls>
      </m>
      <m>
        <tpls c="5">
          <tpl fld="1" item="0"/>
          <tpl fld="2" item="11"/>
          <tpl fld="3" item="8"/>
          <tpl hier="71" item="0"/>
          <tpl fld="4" item="8"/>
        </tpls>
      </m>
      <m>
        <tpls c="4">
          <tpl fld="1" item="0"/>
          <tpl fld="2" item="11"/>
          <tpl hier="71" item="0"/>
          <tpl fld="4" item="8"/>
        </tpls>
      </m>
      <m>
        <tpls c="5">
          <tpl fld="1" item="0"/>
          <tpl fld="2" item="12"/>
          <tpl fld="3" item="3"/>
          <tpl hier="71" item="0"/>
          <tpl fld="4" item="8"/>
        </tpls>
      </m>
      <m>
        <tpls c="5">
          <tpl fld="1" item="0"/>
          <tpl fld="2" item="12"/>
          <tpl fld="3" item="7"/>
          <tpl hier="71" item="0"/>
          <tpl fld="4" item="8"/>
        </tpls>
      </m>
      <m>
        <tpls c="5">
          <tpl fld="1" item="0"/>
          <tpl fld="2" item="12"/>
          <tpl fld="3" item="11"/>
          <tpl hier="71" item="0"/>
          <tpl fld="4" item="8"/>
        </tpls>
      </m>
      <m>
        <tpls c="5">
          <tpl fld="1" item="0"/>
          <tpl fld="2" item="13"/>
          <tpl fld="3" item="2"/>
          <tpl hier="71" item="0"/>
          <tpl fld="4" item="8"/>
        </tpls>
      </m>
      <m>
        <tpls c="5">
          <tpl fld="1" item="0"/>
          <tpl fld="2" item="13"/>
          <tpl fld="3" item="6"/>
          <tpl hier="71" item="0"/>
          <tpl fld="4" item="8"/>
        </tpls>
      </m>
      <m>
        <tpls c="5">
          <tpl fld="1" item="0"/>
          <tpl fld="2" item="13"/>
          <tpl fld="3" item="10"/>
          <tpl hier="71" item="0"/>
          <tpl fld="4" item="8"/>
        </tpls>
      </m>
      <m>
        <tpls c="5">
          <tpl fld="1" item="0"/>
          <tpl fld="2" item="14"/>
          <tpl fld="3" item="1"/>
          <tpl hier="71" item="0"/>
          <tpl fld="4" item="8"/>
        </tpls>
      </m>
      <m>
        <tpls c="5">
          <tpl fld="1" item="0"/>
          <tpl fld="2" item="14"/>
          <tpl fld="3" item="5"/>
          <tpl hier="71" item="0"/>
          <tpl fld="4" item="8"/>
        </tpls>
      </m>
      <m>
        <tpls c="5">
          <tpl fld="1" item="0"/>
          <tpl fld="2" item="14"/>
          <tpl fld="3" item="9"/>
          <tpl hier="71" item="0"/>
          <tpl fld="4" item="8"/>
        </tpls>
      </m>
      <m>
        <tpls c="5">
          <tpl fld="1" item="0"/>
          <tpl fld="2" item="15"/>
          <tpl fld="3" item="0"/>
          <tpl hier="71" item="0"/>
          <tpl fld="4" item="8"/>
        </tpls>
      </m>
      <m>
        <tpls c="5">
          <tpl fld="1" item="0"/>
          <tpl fld="2" item="15"/>
          <tpl fld="3" item="4"/>
          <tpl hier="71" item="0"/>
          <tpl fld="4" item="8"/>
        </tpls>
      </m>
      <m>
        <tpls c="5">
          <tpl fld="1" item="0"/>
          <tpl fld="2" item="15"/>
          <tpl fld="3" item="8"/>
          <tpl hier="71" item="0"/>
          <tpl fld="4" item="8"/>
        </tpls>
      </m>
      <m>
        <tpls c="4">
          <tpl fld="1" item="0"/>
          <tpl fld="2" item="15"/>
          <tpl hier="71" item="0"/>
          <tpl fld="4" item="8"/>
        </tpls>
      </m>
      <m>
        <tpls c="5">
          <tpl fld="1" item="0"/>
          <tpl fld="2" item="16"/>
          <tpl fld="3" item="3"/>
          <tpl hier="71" item="0"/>
          <tpl fld="4" item="8"/>
        </tpls>
      </m>
      <m>
        <tpls c="5">
          <tpl fld="1" item="0"/>
          <tpl fld="2" item="16"/>
          <tpl fld="3" item="7"/>
          <tpl hier="71" item="0"/>
          <tpl fld="4" item="8"/>
        </tpls>
      </m>
      <m>
        <tpls c="5">
          <tpl fld="1" item="0"/>
          <tpl fld="2" item="16"/>
          <tpl fld="3" item="11"/>
          <tpl hier="71" item="0"/>
          <tpl fld="4" item="8"/>
        </tpls>
      </m>
      <m>
        <tpls c="5">
          <tpl fld="1" item="0"/>
          <tpl fld="2" item="17"/>
          <tpl fld="3" item="2"/>
          <tpl hier="71" item="0"/>
          <tpl fld="4" item="8"/>
        </tpls>
      </m>
      <m>
        <tpls c="5">
          <tpl fld="1" item="0"/>
          <tpl fld="2" item="17"/>
          <tpl fld="3" item="6"/>
          <tpl hier="71" item="0"/>
          <tpl fld="4" item="8"/>
        </tpls>
      </m>
      <m>
        <tpls c="5">
          <tpl fld="1" item="0"/>
          <tpl fld="2" item="17"/>
          <tpl fld="3" item="10"/>
          <tpl hier="71" item="0"/>
          <tpl fld="4" item="8"/>
        </tpls>
      </m>
      <m>
        <tpls c="5">
          <tpl fld="1" item="0"/>
          <tpl fld="2" item="18"/>
          <tpl fld="3" item="2"/>
          <tpl hier="71" item="0"/>
          <tpl fld="4" item="8"/>
        </tpls>
      </m>
      <m>
        <tpls c="5">
          <tpl fld="1" item="0"/>
          <tpl fld="2" item="18"/>
          <tpl fld="3" item="7"/>
          <tpl hier="71" item="0"/>
          <tpl fld="4" item="8"/>
        </tpls>
      </m>
      <m>
        <tpls c="5">
          <tpl fld="1" item="0"/>
          <tpl fld="2" item="19"/>
          <tpl fld="3" item="0"/>
          <tpl hier="71" item="0"/>
          <tpl fld="4" item="8"/>
        </tpls>
      </m>
      <m>
        <tpls c="5">
          <tpl fld="1" item="0"/>
          <tpl fld="2" item="19"/>
          <tpl fld="3" item="5"/>
          <tpl hier="71" item="0"/>
          <tpl fld="4" item="8"/>
        </tpls>
      </m>
      <m>
        <tpls c="5">
          <tpl fld="1" item="0"/>
          <tpl fld="2" item="19"/>
          <tpl fld="3" item="10"/>
          <tpl hier="71" item="0"/>
          <tpl fld="4" item="8"/>
        </tpls>
      </m>
      <m>
        <tpls c="5">
          <tpl fld="1" item="0"/>
          <tpl fld="2" item="20"/>
          <tpl fld="3" item="3"/>
          <tpl hier="71" item="0"/>
          <tpl fld="4" item="8"/>
        </tpls>
      </m>
      <m>
        <tpls c="5">
          <tpl fld="1" item="0"/>
          <tpl fld="2" item="20"/>
          <tpl fld="3" item="8"/>
          <tpl hier="71" item="0"/>
          <tpl fld="4" item="8"/>
        </tpls>
      </m>
      <m>
        <tpls c="5">
          <tpl fld="1" item="0"/>
          <tpl fld="2" item="21"/>
          <tpl fld="3" item="0"/>
          <tpl hier="71" item="0"/>
          <tpl fld="4" item="8"/>
        </tpls>
      </m>
      <m>
        <tpls c="5">
          <tpl fld="1" item="0"/>
          <tpl fld="2" item="21"/>
          <tpl fld="3" item="6"/>
          <tpl hier="71" item="0"/>
          <tpl fld="4" item="8"/>
        </tpls>
      </m>
      <m>
        <tpls c="5">
          <tpl fld="1" item="0"/>
          <tpl fld="2" item="21"/>
          <tpl fld="3" item="11"/>
          <tpl hier="71" item="0"/>
          <tpl fld="4" item="8"/>
        </tpls>
      </m>
      <m>
        <tpls c="5">
          <tpl fld="1" item="0"/>
          <tpl fld="2" item="22"/>
          <tpl fld="3" item="3"/>
          <tpl hier="71" item="0"/>
          <tpl fld="4" item="8"/>
        </tpls>
      </m>
      <m>
        <tpls c="5">
          <tpl fld="1" item="0"/>
          <tpl fld="2" item="22"/>
          <tpl fld="3" item="9"/>
          <tpl hier="71" item="0"/>
          <tpl fld="4" item="8"/>
        </tpls>
      </m>
      <m>
        <tpls c="5">
          <tpl fld="1" item="0"/>
          <tpl fld="2" item="23"/>
          <tpl fld="3" item="1"/>
          <tpl hier="71" item="0"/>
          <tpl fld="4" item="8"/>
        </tpls>
      </m>
      <m>
        <tpls c="5">
          <tpl fld="1" item="0"/>
          <tpl fld="2" item="23"/>
          <tpl fld="3" item="6"/>
          <tpl hier="71" item="0"/>
          <tpl fld="4" item="8"/>
        </tpls>
      </m>
      <m>
        <tpls c="4">
          <tpl fld="1" item="0"/>
          <tpl fld="2" item="23"/>
          <tpl hier="71" item="0"/>
          <tpl fld="4" item="8"/>
        </tpls>
      </m>
      <m>
        <tpls c="5">
          <tpl fld="1" item="0"/>
          <tpl fld="2" item="24"/>
          <tpl fld="3" item="4"/>
          <tpl hier="71" item="0"/>
          <tpl fld="4" item="8"/>
        </tpls>
      </m>
      <m>
        <tpls c="5">
          <tpl fld="1" item="0"/>
          <tpl fld="2" item="24"/>
          <tpl fld="3" item="9"/>
          <tpl hier="71" item="0"/>
          <tpl fld="4" item="8"/>
        </tpls>
      </m>
      <m>
        <tpls c="5">
          <tpl fld="1" item="0"/>
          <tpl fld="2" item="25"/>
          <tpl fld="3" item="2"/>
          <tpl hier="71" item="0"/>
          <tpl fld="4" item="8"/>
        </tpls>
      </m>
      <m>
        <tpls c="5">
          <tpl fld="1" item="0"/>
          <tpl fld="2" item="25"/>
          <tpl fld="3" item="7"/>
          <tpl hier="71" item="0"/>
          <tpl fld="4" item="8"/>
        </tpls>
      </m>
      <m>
        <tpls c="4">
          <tpl fld="1" item="0"/>
          <tpl fld="2" item="25"/>
          <tpl hier="71" item="0"/>
          <tpl fld="4" item="8"/>
        </tpls>
      </m>
      <m>
        <tpls c="5">
          <tpl fld="1" item="0"/>
          <tpl fld="2" item="26"/>
          <tpl fld="3" item="5"/>
          <tpl hier="71" item="0"/>
          <tpl fld="4" item="8"/>
        </tpls>
      </m>
      <m>
        <tpls c="5">
          <tpl fld="1" item="0"/>
          <tpl fld="2" item="26"/>
          <tpl fld="3" item="10"/>
          <tpl hier="71" item="0"/>
          <tpl fld="4" item="8"/>
        </tpls>
      </m>
      <m>
        <tpls c="5">
          <tpl fld="1" item="0"/>
          <tpl fld="2" item="27"/>
          <tpl fld="3" item="2"/>
          <tpl hier="71" item="0"/>
          <tpl fld="4" item="8"/>
        </tpls>
      </m>
      <m>
        <tpls c="5">
          <tpl fld="1" item="0"/>
          <tpl fld="2" item="27"/>
          <tpl fld="3" item="8"/>
          <tpl hier="71" item="0"/>
          <tpl fld="4" item="8"/>
        </tpls>
      </m>
      <m>
        <tpls c="5">
          <tpl fld="1" item="0"/>
          <tpl fld="2" item="28"/>
          <tpl fld="3" item="0"/>
          <tpl hier="71" item="0"/>
          <tpl fld="4" item="8"/>
        </tpls>
      </m>
      <m>
        <tpls c="5">
          <tpl fld="1" item="0"/>
          <tpl fld="2" item="28"/>
          <tpl fld="3" item="5"/>
          <tpl hier="71" item="0"/>
          <tpl fld="4" item="8"/>
        </tpls>
      </m>
      <m>
        <tpls c="5">
          <tpl fld="1" item="0"/>
          <tpl fld="2" item="28"/>
          <tpl fld="3" item="11"/>
          <tpl hier="71" item="0"/>
          <tpl fld="4" item="8"/>
        </tpls>
      </m>
      <m>
        <tpls c="5">
          <tpl fld="1" item="0"/>
          <tpl fld="2" item="29"/>
          <tpl fld="3" item="3"/>
          <tpl hier="71" item="0"/>
          <tpl fld="4" item="8"/>
        </tpls>
      </m>
      <m>
        <tpls c="5">
          <tpl fld="1" item="0"/>
          <tpl fld="2" item="29"/>
          <tpl fld="3" item="8"/>
          <tpl hier="71" item="0"/>
          <tpl fld="4" item="8"/>
        </tpls>
      </m>
      <m>
        <tpls c="5">
          <tpl fld="1" item="0"/>
          <tpl fld="2" item="30"/>
          <tpl fld="3" item="1"/>
          <tpl hier="71" item="0"/>
          <tpl fld="4" item="8"/>
        </tpls>
      </m>
      <m>
        <tpls c="5">
          <tpl fld="1" item="0"/>
          <tpl fld="2" item="30"/>
          <tpl fld="3" item="6"/>
          <tpl hier="71" item="0"/>
          <tpl fld="4" item="8"/>
        </tpls>
      </m>
      <m>
        <tpls c="5">
          <tpl fld="1" item="0"/>
          <tpl fld="2" item="30"/>
          <tpl fld="3" item="11"/>
          <tpl hier="71" item="0"/>
          <tpl fld="4" item="8"/>
        </tpls>
      </m>
      <n v="4109.46" in="0">
        <tpls c="5">
          <tpl fld="1" item="0"/>
          <tpl fld="2" item="0"/>
          <tpl fld="3" item="3"/>
          <tpl hier="71" item="0"/>
          <tpl fld="4" item="9"/>
        </tpls>
      </n>
      <n v="44405.71" in="0">
        <tpls c="5">
          <tpl fld="1" item="0"/>
          <tpl fld="2" item="0"/>
          <tpl fld="3" item="8"/>
          <tpl hier="71" item="0"/>
          <tpl fld="4" item="9"/>
        </tpls>
      </n>
      <n v="4259.6400000000003" in="0">
        <tpls c="5">
          <tpl fld="1" item="0"/>
          <tpl fld="2" item="1"/>
          <tpl fld="3" item="0"/>
          <tpl hier="71" item="0"/>
          <tpl fld="4" item="9"/>
        </tpls>
      </n>
      <n v="17755.97" in="0">
        <tpls c="5">
          <tpl fld="1" item="0"/>
          <tpl fld="2" item="1"/>
          <tpl fld="3" item="6"/>
          <tpl hier="71" item="0"/>
          <tpl fld="4" item="9"/>
        </tpls>
      </n>
      <n v="59721.62" in="0">
        <tpls c="5">
          <tpl fld="1" item="0"/>
          <tpl fld="2" item="1"/>
          <tpl fld="3" item="11"/>
          <tpl hier="71" item="0"/>
          <tpl fld="4" item="9"/>
        </tpls>
      </n>
      <n v="22541.59" in="0">
        <tpls c="5">
          <tpl fld="1" item="0"/>
          <tpl fld="2" item="2"/>
          <tpl fld="3" item="3"/>
          <tpl hier="71" item="0"/>
          <tpl fld="4" item="9"/>
        </tpls>
      </n>
      <n v="24132.49" in="0">
        <tpls c="5">
          <tpl fld="1" item="0"/>
          <tpl fld="2" item="2"/>
          <tpl fld="3" item="9"/>
          <tpl hier="71" item="0"/>
          <tpl fld="4" item="9"/>
        </tpls>
      </n>
      <n v="28303.73" in="0">
        <tpls c="5">
          <tpl fld="1" item="0"/>
          <tpl fld="2" item="3"/>
          <tpl fld="3" item="1"/>
          <tpl hier="71" item="0"/>
          <tpl fld="4" item="9"/>
        </tpls>
      </n>
      <n v="32939.439999999995" in="0">
        <tpls c="5">
          <tpl fld="1" item="0"/>
          <tpl fld="2" item="3"/>
          <tpl fld="3" item="6"/>
          <tpl hier="71" item="0"/>
          <tpl fld="4" item="9"/>
        </tpls>
      </n>
      <n v="776046.0999999987" in="0">
        <tpls c="4">
          <tpl fld="1" item="0"/>
          <tpl fld="2" item="3"/>
          <tpl hier="71" item="0"/>
          <tpl fld="4" item="9"/>
        </tpls>
      </n>
      <n v="43196.59" in="0">
        <tpls c="5">
          <tpl fld="1" item="0"/>
          <tpl fld="2" item="4"/>
          <tpl fld="3" item="4"/>
          <tpl hier="71" item="0"/>
          <tpl fld="4" item="9"/>
        </tpls>
      </n>
      <n v="44925.349999999991" in="0">
        <tpls c="5">
          <tpl fld="1" item="0"/>
          <tpl fld="2" item="4"/>
          <tpl fld="3" item="9"/>
          <tpl hier="71" item="0"/>
          <tpl fld="4" item="9"/>
        </tpls>
      </n>
      <n v="151440.77999999997" in="0">
        <tpls c="5">
          <tpl fld="1" item="0"/>
          <tpl fld="2" item="5"/>
          <tpl fld="3" item="2"/>
          <tpl hier="71" item="0"/>
          <tpl fld="4" item="9"/>
        </tpls>
      </n>
      <n v="43160.67" in="0">
        <tpls c="5">
          <tpl fld="1" item="0"/>
          <tpl fld="2" item="5"/>
          <tpl fld="3" item="7"/>
          <tpl hier="71" item="0"/>
          <tpl fld="4" item="9"/>
        </tpls>
      </n>
      <n v="919153.51999999792" in="0">
        <tpls c="4">
          <tpl fld="1" item="0"/>
          <tpl fld="2" item="5"/>
          <tpl hier="71" item="0"/>
          <tpl fld="4" item="9"/>
        </tpls>
      </n>
      <n v="156620.54999999996" in="0">
        <tpls c="5">
          <tpl fld="1" item="0"/>
          <tpl fld="2" item="6"/>
          <tpl fld="3" item="5"/>
          <tpl hier="71" item="0"/>
          <tpl fld="4" item="9"/>
        </tpls>
      </n>
      <n v="48503.119999999988" in="0">
        <tpls c="5">
          <tpl fld="1" item="0"/>
          <tpl fld="2" item="6"/>
          <tpl fld="3" item="10"/>
          <tpl hier="71" item="0"/>
          <tpl fld="4" item="9"/>
        </tpls>
      </n>
      <n v="153008.45999999996" in="0">
        <tpls c="5">
          <tpl fld="1" item="0"/>
          <tpl fld="2" item="7"/>
          <tpl fld="3" item="2"/>
          <tpl hier="71" item="0"/>
          <tpl fld="4" item="9"/>
        </tpls>
      </n>
      <n v="173198.86" in="0">
        <tpls c="5">
          <tpl fld="1" item="0"/>
          <tpl fld="2" item="7"/>
          <tpl fld="3" item="8"/>
          <tpl hier="71" item="0"/>
          <tpl fld="4" item="9"/>
        </tpls>
      </n>
      <n v="68180.49000000002" in="0">
        <tpls c="5">
          <tpl fld="1" item="0"/>
          <tpl fld="2" item="8"/>
          <tpl fld="3" item="0"/>
          <tpl hier="71" item="0"/>
          <tpl fld="4" item="9"/>
        </tpls>
      </n>
      <n v="177270.88" in="0">
        <tpls c="5">
          <tpl fld="1" item="0"/>
          <tpl fld="2" item="8"/>
          <tpl fld="3" item="5"/>
          <tpl hier="71" item="0"/>
          <tpl fld="4" item="9"/>
        </tpls>
      </n>
      <n v="174317.7" in="0">
        <tpls c="5">
          <tpl fld="1" item="0"/>
          <tpl fld="2" item="8"/>
          <tpl fld="3" item="11"/>
          <tpl hier="71" item="0"/>
          <tpl fld="4" item="9"/>
        </tpls>
      </n>
      <n v="68114.820000000007" in="0">
        <tpls c="5">
          <tpl fld="1" item="0"/>
          <tpl fld="2" item="9"/>
          <tpl fld="3" item="3"/>
          <tpl hier="71" item="0"/>
          <tpl fld="4" item="9"/>
        </tpls>
      </n>
      <n v="171783.5" in="0">
        <tpls c="5">
          <tpl fld="1" item="0"/>
          <tpl fld="2" item="9"/>
          <tpl fld="3" item="8"/>
          <tpl hier="71" item="0"/>
          <tpl fld="4" item="9"/>
        </tpls>
      </n>
      <n v="63042.600000000006" in="0">
        <tpls c="5">
          <tpl fld="1" item="0"/>
          <tpl fld="2" item="10"/>
          <tpl fld="3" item="1"/>
          <tpl hier="71" item="0"/>
          <tpl fld="4" item="9"/>
        </tpls>
      </n>
      <n v="61640.04" in="0">
        <tpls c="5">
          <tpl fld="1" item="0"/>
          <tpl fld="2" item="10"/>
          <tpl fld="3" item="6"/>
          <tpl hier="71" item="0"/>
          <tpl fld="4" item="9"/>
        </tpls>
      </n>
      <n v="164394.44" in="0">
        <tpls c="5">
          <tpl fld="1" item="0"/>
          <tpl fld="2" item="10"/>
          <tpl fld="3" item="11"/>
          <tpl hier="71" item="0"/>
          <tpl fld="4" item="9"/>
        </tpls>
      </n>
      <n v="59305.710000000006" in="0">
        <tpls c="5">
          <tpl fld="1" item="0"/>
          <tpl fld="2" item="11"/>
          <tpl fld="3" item="4"/>
          <tpl hier="71" item="0"/>
          <tpl fld="4" item="9"/>
        </tpls>
      </n>
      <n v="58627.299999999996" in="0">
        <tpls c="5">
          <tpl fld="1" item="0"/>
          <tpl fld="2" item="11"/>
          <tpl fld="3" item="9"/>
          <tpl hier="71" item="0"/>
          <tpl fld="4" item="9"/>
        </tpls>
      </n>
      <n v="37594.94" in="0">
        <tpls c="5">
          <tpl fld="1" item="0"/>
          <tpl fld="2" item="12"/>
          <tpl fld="3" item="1"/>
          <tpl hier="71" item="0"/>
          <tpl fld="4" item="9"/>
        </tpls>
      </n>
      <n v="36838.249999999993" in="0">
        <tpls c="5">
          <tpl fld="1" item="0"/>
          <tpl fld="2" item="12"/>
          <tpl fld="3" item="7"/>
          <tpl hier="71" item="0"/>
          <tpl fld="4" item="9"/>
        </tpls>
      </n>
      <n v="862438.16000000015" in="0">
        <tpls c="4">
          <tpl fld="1" item="0"/>
          <tpl fld="2" item="12"/>
          <tpl hier="71" item="0"/>
          <tpl fld="4" item="9"/>
        </tpls>
      </n>
      <n v="33925.300000000003" in="0">
        <tpls c="5">
          <tpl fld="1" item="0"/>
          <tpl fld="2" item="13"/>
          <tpl fld="3" item="4"/>
          <tpl hier="71" item="0"/>
          <tpl fld="4" item="9"/>
        </tpls>
      </n>
      <n v="33512.32" in="0">
        <tpls c="5">
          <tpl fld="1" item="0"/>
          <tpl fld="2" item="13"/>
          <tpl fld="3" item="10"/>
          <tpl hier="71" item="0"/>
          <tpl fld="4" item="9"/>
        </tpls>
      </n>
      <n v="120140.78" in="0">
        <tpls c="5">
          <tpl fld="1" item="0"/>
          <tpl fld="2" item="14"/>
          <tpl fld="3" item="2"/>
          <tpl hier="71" item="0"/>
          <tpl fld="4" item="9"/>
        </tpls>
      </n>
      <n v="32744.010000000002" in="0">
        <tpls c="5">
          <tpl fld="1" item="0"/>
          <tpl fld="2" item="14"/>
          <tpl fld="3" item="7"/>
          <tpl hier="71" item="0"/>
          <tpl fld="4" item="9"/>
        </tpls>
      </n>
      <n v="113841.44" in="0">
        <tpls c="5">
          <tpl fld="1" item="0"/>
          <tpl fld="2" item="15"/>
          <tpl fld="3" item="2"/>
          <tpl hier="71" item="0"/>
          <tpl fld="4" item="9"/>
        </tpls>
      </n>
      <n v="30719.32" in="0">
        <tpls c="5">
          <tpl fld="1" item="0"/>
          <tpl fld="2" item="15"/>
          <tpl fld="3" item="10"/>
          <tpl hier="71" item="0"/>
          <tpl fld="4" item="9"/>
        </tpls>
      </n>
      <n v="112023.44" in="0">
        <tpls c="5">
          <tpl fld="1" item="0"/>
          <tpl fld="2" item="16"/>
          <tpl fld="3" item="5"/>
          <tpl hier="71" item="0"/>
          <tpl fld="4" item="9"/>
        </tpls>
      </n>
      <n v="27149.32" in="0">
        <tpls c="5">
          <tpl fld="1" item="0"/>
          <tpl fld="2" item="17"/>
          <tpl fld="3" item="0"/>
          <tpl hier="71" item="0"/>
          <tpl fld="4" item="9"/>
        </tpls>
      </n>
      <n v="106428.32" in="0">
        <tpls c="5">
          <tpl fld="1" item="0"/>
          <tpl fld="2" item="17"/>
          <tpl fld="3" item="8"/>
          <tpl hier="71" item="0"/>
          <tpl fld="4" item="9"/>
        </tpls>
      </n>
      <n v="27149.32" in="0">
        <tpls c="5">
          <tpl fld="1" item="0"/>
          <tpl fld="2" item="18"/>
          <tpl fld="3" item="3"/>
          <tpl hier="71" item="0"/>
          <tpl fld="4" item="9"/>
        </tpls>
      </n>
      <n v="103239.73" in="0">
        <tpls c="5">
          <tpl fld="1" item="0"/>
          <tpl fld="2" item="18"/>
          <tpl fld="3" item="11"/>
          <tpl hier="71" item="0"/>
          <tpl fld="4" item="9"/>
        </tpls>
      </n>
      <n v="27149.32" in="0">
        <tpls c="5">
          <tpl fld="1" item="0"/>
          <tpl fld="2" item="19"/>
          <tpl fld="3" item="6"/>
          <tpl hier="71" item="0"/>
          <tpl fld="4" item="9"/>
        </tpls>
      </n>
      <n v="27149.32" in="0">
        <tpls c="5">
          <tpl fld="1" item="0"/>
          <tpl fld="2" item="20"/>
          <tpl fld="3" item="1"/>
          <tpl hier="71" item="0"/>
          <tpl fld="4" item="9"/>
        </tpls>
      </n>
      <n v="27149.32" in="0">
        <tpls c="5">
          <tpl fld="1" item="0"/>
          <tpl fld="2" item="21"/>
          <tpl fld="3" item="0"/>
          <tpl hier="71" item="0"/>
          <tpl fld="4" item="9"/>
        </tpls>
      </n>
      <n v="25113.32" in="0">
        <tpls c="5">
          <tpl fld="1" item="0"/>
          <tpl fld="2" item="22"/>
          <tpl fld="3" item="3"/>
          <tpl hier="71" item="0"/>
          <tpl fld="4" item="9"/>
        </tpls>
      </n>
      <n v="21579.71" in="0">
        <tpls c="5">
          <tpl fld="1" item="0"/>
          <tpl fld="2" item="23"/>
          <tpl fld="3" item="6"/>
          <tpl hier="71" item="0"/>
          <tpl fld="4" item="9"/>
        </tpls>
      </n>
      <m>
        <tpls c="5">
          <tpl fld="1" item="0"/>
          <tpl fld="2" item="24"/>
          <tpl fld="3" item="9"/>
          <tpl hier="71" item="0"/>
          <tpl fld="4" item="9"/>
        </tpls>
      </m>
      <n v="45371.34" in="0">
        <tpls c="4">
          <tpl fld="1" item="0"/>
          <tpl fld="2" item="25"/>
          <tpl hier="71" item="0"/>
          <tpl fld="4" item="9"/>
        </tpls>
      </n>
      <n v="1705.46" in="0">
        <tpls c="5">
          <tpl fld="1" item="0"/>
          <tpl fld="2" item="27"/>
          <tpl fld="3" item="2"/>
          <tpl hier="71" item="0"/>
          <tpl fld="4" item="9"/>
        </tpls>
      </n>
      <n v="1705.46" in="0">
        <tpls c="5">
          <tpl fld="1" item="0"/>
          <tpl fld="2" item="28"/>
          <tpl fld="3" item="5"/>
          <tpl hier="71" item="0"/>
          <tpl fld="4" item="9"/>
        </tpls>
      </n>
      <n v="1705.46" in="0">
        <tpls c="5">
          <tpl fld="1" item="0"/>
          <tpl fld="2" item="29"/>
          <tpl fld="3" item="8"/>
          <tpl hier="71" item="0"/>
          <tpl fld="4" item="9"/>
        </tpls>
      </n>
      <n v="1705.46" in="0">
        <tpls c="5">
          <tpl fld="1" item="0"/>
          <tpl fld="2" item="30"/>
          <tpl fld="3" item="11"/>
          <tpl hier="71" item="0"/>
          <tpl fld="4" item="9"/>
        </tpls>
      </n>
      <m>
        <tpls c="5">
          <tpl fld="1" item="0"/>
          <tpl fld="2" item="1"/>
          <tpl fld="3" item="0"/>
          <tpl hier="71" item="0"/>
          <tpl fld="4" item="10"/>
        </tpls>
      </m>
      <m>
        <tpls c="5">
          <tpl fld="1" item="0"/>
          <tpl fld="2" item="2"/>
          <tpl fld="3" item="3"/>
          <tpl hier="71" item="0"/>
          <tpl fld="4" item="10"/>
        </tpls>
      </m>
      <m>
        <tpls c="5">
          <tpl fld="1" item="0"/>
          <tpl fld="2" item="3"/>
          <tpl fld="3" item="6"/>
          <tpl hier="71" item="0"/>
          <tpl fld="4" item="10"/>
        </tpls>
      </m>
      <m>
        <tpls c="5">
          <tpl fld="1" item="0"/>
          <tpl fld="2" item="4"/>
          <tpl fld="3" item="9"/>
          <tpl hier="71" item="0"/>
          <tpl fld="4" item="10"/>
        </tpls>
      </m>
      <n v="4616.91" in="0">
        <tpls c="4">
          <tpl fld="1" item="0"/>
          <tpl fld="2" item="5"/>
          <tpl hier="71" item="0"/>
          <tpl fld="4" item="10"/>
        </tpls>
      </n>
      <n v="35015.480000000003" in="0">
        <tpls c="5">
          <tpl fld="1" item="0"/>
          <tpl fld="2" item="7"/>
          <tpl fld="3" item="2"/>
          <tpl hier="71" item="0"/>
          <tpl fld="4" item="10"/>
        </tpls>
      </n>
      <m>
        <tpls c="5">
          <tpl fld="1" item="0"/>
          <tpl fld="2" item="8"/>
          <tpl fld="3" item="5"/>
          <tpl hier="71" item="0"/>
          <tpl fld="4" item="10"/>
        </tpls>
      </m>
      <m>
        <tpls c="5">
          <tpl fld="1" item="0"/>
          <tpl fld="2" item="9"/>
          <tpl fld="3" item="8"/>
          <tpl hier="71" item="0"/>
          <tpl fld="4" item="10"/>
        </tpls>
      </m>
      <m>
        <tpls c="5">
          <tpl fld="1" item="0"/>
          <tpl fld="2" item="10"/>
          <tpl fld="3" item="11"/>
          <tpl hier="71" item="0"/>
          <tpl fld="4" item="10"/>
        </tpls>
      </m>
      <m>
        <tpls c="5">
          <tpl fld="1" item="0"/>
          <tpl fld="2" item="12"/>
          <tpl fld="3" item="1"/>
          <tpl hier="71" item="0"/>
          <tpl fld="4" item="10"/>
        </tpls>
      </m>
      <m>
        <tpls c="5">
          <tpl fld="1" item="0"/>
          <tpl fld="2" item="13"/>
          <tpl fld="3" item="4"/>
          <tpl hier="71" item="0"/>
          <tpl fld="4" item="10"/>
        </tpls>
      </m>
      <m>
        <tpls c="5">
          <tpl fld="1" item="0"/>
          <tpl fld="2" item="14"/>
          <tpl fld="3" item="7"/>
          <tpl hier="71" item="0"/>
          <tpl fld="4" item="10"/>
        </tpls>
      </m>
      <m>
        <tpls c="5">
          <tpl fld="1" item="0"/>
          <tpl fld="2" item="15"/>
          <tpl fld="3" item="10"/>
          <tpl hier="71" item="0"/>
          <tpl fld="4" item="10"/>
        </tpls>
      </m>
      <m>
        <tpls c="5">
          <tpl fld="1" item="0"/>
          <tpl fld="2" item="17"/>
          <tpl fld="3" item="0"/>
          <tpl hier="71" item="0"/>
          <tpl fld="4" item="10"/>
        </tpls>
      </m>
      <m>
        <tpls c="5">
          <tpl fld="1" item="0"/>
          <tpl fld="2" item="18"/>
          <tpl fld="3" item="3"/>
          <tpl hier="71" item="0"/>
          <tpl fld="4" item="10"/>
        </tpls>
      </m>
      <m>
        <tpls c="5">
          <tpl fld="1" item="0"/>
          <tpl fld="2" item="19"/>
          <tpl fld="3" item="6"/>
          <tpl hier="71" item="0"/>
          <tpl fld="4" item="10"/>
        </tpls>
      </m>
      <m>
        <tpls c="5">
          <tpl fld="1" item="0"/>
          <tpl fld="2" item="20"/>
          <tpl fld="3" item="9"/>
          <tpl hier="71" item="0"/>
          <tpl fld="4" item="10"/>
        </tpls>
      </m>
      <m>
        <tpls c="4">
          <tpl fld="1" item="0"/>
          <tpl fld="2" item="21"/>
          <tpl hier="71" item="0"/>
          <tpl fld="4" item="10"/>
        </tpls>
      </m>
      <m>
        <tpls c="5">
          <tpl fld="1" item="0"/>
          <tpl fld="2" item="23"/>
          <tpl fld="3" item="2"/>
          <tpl hier="71" item="0"/>
          <tpl fld="4" item="10"/>
        </tpls>
      </m>
      <m>
        <tpls c="5">
          <tpl fld="1" item="0"/>
          <tpl fld="2" item="24"/>
          <tpl fld="3" item="5"/>
          <tpl hier="71" item="0"/>
          <tpl fld="4" item="10"/>
        </tpls>
      </m>
      <m>
        <tpls c="5">
          <tpl fld="1" item="0"/>
          <tpl fld="2" item="25"/>
          <tpl fld="3" item="8"/>
          <tpl hier="71" item="0"/>
          <tpl fld="4" item="10"/>
        </tpls>
      </m>
      <m>
        <tpls c="5">
          <tpl fld="1" item="0"/>
          <tpl fld="2" item="26"/>
          <tpl fld="3" item="11"/>
          <tpl hier="71" item="0"/>
          <tpl fld="4" item="10"/>
        </tpls>
      </m>
      <m>
        <tpls c="5">
          <tpl fld="1" item="0"/>
          <tpl fld="2" item="28"/>
          <tpl fld="3" item="1"/>
          <tpl hier="71" item="0"/>
          <tpl fld="4" item="10"/>
        </tpls>
      </m>
      <m>
        <tpls c="5">
          <tpl fld="1" item="0"/>
          <tpl fld="2" item="29"/>
          <tpl fld="3" item="4"/>
          <tpl hier="71" item="0"/>
          <tpl fld="4" item="10"/>
        </tpls>
      </m>
      <m>
        <tpls c="5">
          <tpl fld="1" item="0"/>
          <tpl fld="2" item="30"/>
          <tpl fld="3" item="7"/>
          <tpl hier="71" item="0"/>
          <tpl fld="4" item="10"/>
        </tpls>
      </m>
      <n v="3345.7999999999997" in="0">
        <tpls c="5">
          <tpl fld="1" item="0"/>
          <tpl fld="2" item="0"/>
          <tpl fld="3" item="9"/>
          <tpl hier="71" item="0"/>
          <tpl fld="4" item="11"/>
        </tpls>
      </n>
      <n v="192570.51" in="0">
        <tpls c="4">
          <tpl fld="1" item="0"/>
          <tpl fld="2" item="1"/>
          <tpl hier="71" item="0"/>
          <tpl fld="4" item="11"/>
        </tpls>
      </n>
      <n v="66253.739999999976" in="0">
        <tpls c="5">
          <tpl fld="1" item="0"/>
          <tpl fld="2" item="3"/>
          <tpl fld="3" item="2"/>
          <tpl hier="71" item="0"/>
          <tpl fld="4" item="11"/>
        </tpls>
      </n>
      <n v="27273.260000000002" in="0">
        <tpls c="5">
          <tpl fld="1" item="0"/>
          <tpl fld="2" item="4"/>
          <tpl fld="3" item="9"/>
          <tpl hier="71" item="0"/>
          <tpl fld="4" item="11"/>
        </tpls>
      </n>
      <n v="32558.190000000002" in="0">
        <tpls c="5">
          <tpl fld="1" item="0"/>
          <tpl fld="2" item="7"/>
          <tpl fld="3" item="0"/>
          <tpl hier="71" item="0"/>
          <tpl fld="4" item="11"/>
        </tpls>
      </n>
      <n v="51938.32" in="0">
        <tpls c="5">
          <tpl fld="1" item="0"/>
          <tpl fld="2" item="9"/>
          <tpl fld="3" item="6"/>
          <tpl hier="71" item="0"/>
          <tpl fld="4" item="11"/>
        </tpls>
      </n>
      <n v="823777.56000000052" in="0">
        <tpls c="4">
          <tpl fld="1" item="0"/>
          <tpl fld="2" item="11"/>
          <tpl hier="71" item="0"/>
          <tpl fld="4" item="11"/>
        </tpls>
      </n>
      <n v="187573.24" in="0">
        <tpls c="5">
          <tpl fld="1" item="0"/>
          <tpl fld="2" item="14"/>
          <tpl fld="3" item="5"/>
          <tpl hier="71" item="0"/>
          <tpl fld="4" item="11"/>
        </tpls>
      </n>
      <n v="82946.91" in="0">
        <tpls c="5">
          <tpl fld="1" item="0"/>
          <tpl fld="2" item="16"/>
          <tpl fld="3" item="11"/>
          <tpl hier="71" item="0"/>
          <tpl fld="4" item="11"/>
        </tpls>
      </n>
      <n v="22259.97" in="0">
        <tpls c="5">
          <tpl fld="1" item="0"/>
          <tpl fld="2" item="19"/>
          <tpl fld="3" item="4"/>
          <tpl hier="71" item="0"/>
          <tpl fld="4" item="11"/>
        </tpls>
      </n>
      <n v="24725.59" in="0">
        <tpls c="5">
          <tpl fld="1" item="0"/>
          <tpl fld="2" item="21"/>
          <tpl fld="3" item="10"/>
          <tpl hier="71" item="0"/>
          <tpl fld="4" item="11"/>
        </tpls>
      </n>
      <m>
        <tpls c="5">
          <tpl fld="1" item="0"/>
          <tpl fld="2" item="24"/>
          <tpl fld="3" item="3"/>
          <tpl hier="71" item="0"/>
          <tpl fld="4" item="11"/>
        </tpls>
      </m>
      <m>
        <tpls c="5">
          <tpl fld="1" item="0"/>
          <tpl fld="2" item="26"/>
          <tpl fld="3" item="9"/>
          <tpl hier="71" item="0"/>
          <tpl fld="4" item="11"/>
        </tpls>
      </m>
      <n v="1800.94" in="0">
        <tpls c="5">
          <tpl fld="1" item="0"/>
          <tpl fld="2" item="29"/>
          <tpl fld="3" item="2"/>
          <tpl hier="71" item="0"/>
          <tpl fld="4" item="11"/>
        </tpls>
      </n>
      <m>
        <tpls c="5">
          <tpl fld="1" item="0"/>
          <tpl fld="2" item="0"/>
          <tpl fld="3" item="7"/>
          <tpl hier="71" item="0"/>
          <tpl fld="4" item="12"/>
        </tpls>
      </m>
      <m>
        <tpls c="5">
          <tpl fld="1" item="0"/>
          <tpl fld="2" item="4"/>
          <tpl fld="3" item="1"/>
          <tpl hier="71" item="0"/>
          <tpl fld="4" item="12"/>
        </tpls>
      </m>
      <n v="22.65" in="0">
        <tpls c="5">
          <tpl fld="1" item="0"/>
          <tpl fld="2" item="9"/>
          <tpl fld="3" item="0"/>
          <tpl hier="71" item="0"/>
          <tpl fld="4" item="12"/>
        </tpls>
      </n>
      <m>
        <tpls c="4">
          <tpl fld="1" item="0"/>
          <tpl fld="2" item="13"/>
          <tpl hier="71" item="0"/>
          <tpl fld="4" item="12"/>
        </tpls>
      </m>
      <m>
        <tpls c="5">
          <tpl fld="1" item="0"/>
          <tpl fld="2" item="18"/>
          <tpl fld="3" item="11"/>
          <tpl hier="71" item="0"/>
          <tpl fld="4" item="12"/>
        </tpls>
      </m>
      <m>
        <tpls c="5">
          <tpl fld="1" item="0"/>
          <tpl fld="2" item="23"/>
          <tpl fld="3" item="10"/>
          <tpl hier="71" item="0"/>
          <tpl fld="4" item="12"/>
        </tpls>
      </m>
      <m>
        <tpls c="5">
          <tpl fld="1" item="0"/>
          <tpl fld="2" item="30"/>
          <tpl fld="3" item="1"/>
          <tpl hier="71" item="0"/>
          <tpl fld="4" item="12"/>
        </tpls>
      </m>
      <n v="62009.199999999983" in="0">
        <tpls c="5">
          <tpl fld="1" item="0"/>
          <tpl fld="2" item="8"/>
          <tpl fld="3" item="11"/>
          <tpl hier="71" item="0"/>
          <tpl fld="4" item="13"/>
        </tpls>
      </n>
      <n v="5427.48" in="0">
        <tpls c="5">
          <tpl fld="1" item="0"/>
          <tpl fld="2" item="18"/>
          <tpl fld="3" item="9"/>
          <tpl hier="71" item="0"/>
          <tpl fld="4" item="13"/>
        </tpls>
      </n>
      <n v="63.430000000000007" in="0">
        <tpls c="5">
          <tpl fld="1" item="0"/>
          <tpl fld="2" item="2"/>
          <tpl fld="3" item="3"/>
          <tpl hier="71" item="0"/>
          <tpl fld="4" item="14"/>
        </tpls>
      </n>
      <m>
        <tpls c="5">
          <tpl fld="1" item="0"/>
          <tpl fld="2" item="26"/>
          <tpl fld="3" item="9"/>
          <tpl hier="71" item="0"/>
          <tpl fld="4" item="14"/>
        </tpls>
      </m>
      <m>
        <tpls c="5">
          <tpl fld="1" item="0"/>
          <tpl fld="2" item="2"/>
          <tpl fld="3" item="6"/>
          <tpl hier="71" item="0"/>
          <tpl fld="4" item="7"/>
        </tpls>
      </m>
      <m>
        <tpls c="5">
          <tpl fld="1" item="0"/>
          <tpl fld="2" item="2"/>
          <tpl fld="3" item="10"/>
          <tpl hier="71" item="0"/>
          <tpl fld="4" item="7"/>
        </tpls>
      </m>
      <m>
        <tpls c="5">
          <tpl fld="1" item="0"/>
          <tpl fld="2" item="3"/>
          <tpl fld="3" item="1"/>
          <tpl hier="71" item="0"/>
          <tpl fld="4" item="7"/>
        </tpls>
      </m>
      <m>
        <tpls c="5">
          <tpl fld="1" item="0"/>
          <tpl fld="2" item="3"/>
          <tpl fld="3" item="5"/>
          <tpl hier="71" item="0"/>
          <tpl fld="4" item="7"/>
        </tpls>
      </m>
      <m>
        <tpls c="5">
          <tpl fld="1" item="0"/>
          <tpl fld="2" item="3"/>
          <tpl fld="3" item="9"/>
          <tpl hier="71" item="0"/>
          <tpl fld="4" item="7"/>
        </tpls>
      </m>
      <n v="130000" in="0">
        <tpls c="5">
          <tpl fld="1" item="0"/>
          <tpl fld="2" item="4"/>
          <tpl fld="3" item="0"/>
          <tpl hier="71" item="0"/>
          <tpl fld="4" item="7"/>
        </tpls>
      </n>
      <n v="130000" in="0">
        <tpls c="5">
          <tpl fld="1" item="0"/>
          <tpl fld="2" item="4"/>
          <tpl fld="3" item="4"/>
          <tpl hier="71" item="0"/>
          <tpl fld="4" item="7"/>
        </tpls>
      </n>
      <n v="130000" in="0">
        <tpls c="5">
          <tpl fld="1" item="0"/>
          <tpl fld="2" item="4"/>
          <tpl fld="3" item="8"/>
          <tpl hier="71" item="0"/>
          <tpl fld="4" item="7"/>
        </tpls>
      </n>
      <n v="1560000" in="0">
        <tpls c="4">
          <tpl fld="1" item="0"/>
          <tpl fld="2" item="4"/>
          <tpl hier="71" item="0"/>
          <tpl fld="4" item="7"/>
        </tpls>
      </n>
      <n v="130000" in="0">
        <tpls c="5">
          <tpl fld="1" item="0"/>
          <tpl fld="2" item="5"/>
          <tpl fld="3" item="3"/>
          <tpl hier="71" item="0"/>
          <tpl fld="4" item="7"/>
        </tpls>
      </n>
      <m>
        <tpls c="5">
          <tpl fld="1" item="0"/>
          <tpl fld="2" item="5"/>
          <tpl fld="3" item="7"/>
          <tpl hier="71" item="0"/>
          <tpl fld="4" item="7"/>
        </tpls>
      </m>
      <m>
        <tpls c="5">
          <tpl fld="1" item="0"/>
          <tpl fld="2" item="5"/>
          <tpl fld="3" item="11"/>
          <tpl hier="71" item="0"/>
          <tpl fld="4" item="7"/>
        </tpls>
      </m>
      <m>
        <tpls c="5">
          <tpl fld="1" item="0"/>
          <tpl fld="2" item="6"/>
          <tpl fld="3" item="2"/>
          <tpl hier="71" item="0"/>
          <tpl fld="4" item="7"/>
        </tpls>
      </m>
      <m>
        <tpls c="5">
          <tpl fld="1" item="0"/>
          <tpl fld="2" item="6"/>
          <tpl fld="3" item="6"/>
          <tpl hier="71" item="0"/>
          <tpl fld="4" item="7"/>
        </tpls>
      </m>
      <m>
        <tpls c="5">
          <tpl fld="1" item="0"/>
          <tpl fld="2" item="6"/>
          <tpl fld="3" item="10"/>
          <tpl hier="71" item="0"/>
          <tpl fld="4" item="7"/>
        </tpls>
      </m>
      <m>
        <tpls c="5">
          <tpl fld="1" item="0"/>
          <tpl fld="2" item="7"/>
          <tpl fld="3" item="1"/>
          <tpl hier="71" item="0"/>
          <tpl fld="4" item="7"/>
        </tpls>
      </m>
      <m>
        <tpls c="5">
          <tpl fld="1" item="0"/>
          <tpl fld="2" item="7"/>
          <tpl fld="3" item="5"/>
          <tpl hier="71" item="0"/>
          <tpl fld="4" item="7"/>
        </tpls>
      </m>
      <m>
        <tpls c="5">
          <tpl fld="1" item="0"/>
          <tpl fld="2" item="7"/>
          <tpl fld="3" item="9"/>
          <tpl hier="71" item="0"/>
          <tpl fld="4" item="7"/>
        </tpls>
      </m>
      <m>
        <tpls c="5">
          <tpl fld="1" item="0"/>
          <tpl fld="2" item="8"/>
          <tpl fld="3" item="0"/>
          <tpl hier="71" item="0"/>
          <tpl fld="4" item="7"/>
        </tpls>
      </m>
      <m>
        <tpls c="5">
          <tpl fld="1" item="0"/>
          <tpl fld="2" item="8"/>
          <tpl fld="3" item="4"/>
          <tpl hier="71" item="0"/>
          <tpl fld="4" item="7"/>
        </tpls>
      </m>
      <m>
        <tpls c="5">
          <tpl fld="1" item="0"/>
          <tpl fld="2" item="8"/>
          <tpl fld="3" item="8"/>
          <tpl hier="71" item="0"/>
          <tpl fld="4" item="7"/>
        </tpls>
      </m>
      <m>
        <tpls c="4">
          <tpl fld="1" item="0"/>
          <tpl fld="2" item="8"/>
          <tpl hier="71" item="0"/>
          <tpl fld="4" item="7"/>
        </tpls>
      </m>
      <m>
        <tpls c="5">
          <tpl fld="1" item="0"/>
          <tpl fld="2" item="9"/>
          <tpl fld="3" item="3"/>
          <tpl hier="71" item="0"/>
          <tpl fld="4" item="7"/>
        </tpls>
      </m>
      <m>
        <tpls c="5">
          <tpl fld="1" item="0"/>
          <tpl fld="2" item="9"/>
          <tpl fld="3" item="7"/>
          <tpl hier="71" item="0"/>
          <tpl fld="4" item="7"/>
        </tpls>
      </m>
      <m>
        <tpls c="5">
          <tpl fld="1" item="0"/>
          <tpl fld="2" item="9"/>
          <tpl fld="3" item="11"/>
          <tpl hier="71" item="0"/>
          <tpl fld="4" item="7"/>
        </tpls>
      </m>
      <m>
        <tpls c="5">
          <tpl fld="1" item="0"/>
          <tpl fld="2" item="10"/>
          <tpl fld="3" item="2"/>
          <tpl hier="71" item="0"/>
          <tpl fld="4" item="7"/>
        </tpls>
      </m>
      <m>
        <tpls c="5">
          <tpl fld="1" item="0"/>
          <tpl fld="2" item="10"/>
          <tpl fld="3" item="6"/>
          <tpl hier="71" item="0"/>
          <tpl fld="4" item="7"/>
        </tpls>
      </m>
      <m>
        <tpls c="5">
          <tpl fld="1" item="0"/>
          <tpl fld="2" item="10"/>
          <tpl fld="3" item="10"/>
          <tpl hier="71" item="0"/>
          <tpl fld="4" item="7"/>
        </tpls>
      </m>
      <m>
        <tpls c="5">
          <tpl fld="1" item="0"/>
          <tpl fld="2" item="11"/>
          <tpl fld="3" item="1"/>
          <tpl hier="71" item="0"/>
          <tpl fld="4" item="7"/>
        </tpls>
      </m>
      <m>
        <tpls c="5">
          <tpl fld="1" item="0"/>
          <tpl fld="2" item="11"/>
          <tpl fld="3" item="5"/>
          <tpl hier="71" item="0"/>
          <tpl fld="4" item="7"/>
        </tpls>
      </m>
      <m>
        <tpls c="5">
          <tpl fld="1" item="0"/>
          <tpl fld="2" item="11"/>
          <tpl fld="3" item="9"/>
          <tpl hier="71" item="0"/>
          <tpl fld="4" item="7"/>
        </tpls>
      </m>
      <m>
        <tpls c="5">
          <tpl fld="1" item="0"/>
          <tpl fld="2" item="12"/>
          <tpl fld="3" item="0"/>
          <tpl hier="71" item="0"/>
          <tpl fld="4" item="7"/>
        </tpls>
      </m>
      <m>
        <tpls c="5">
          <tpl fld="1" item="0"/>
          <tpl fld="2" item="12"/>
          <tpl fld="3" item="4"/>
          <tpl hier="71" item="0"/>
          <tpl fld="4" item="7"/>
        </tpls>
      </m>
      <m>
        <tpls c="5">
          <tpl fld="1" item="0"/>
          <tpl fld="2" item="12"/>
          <tpl fld="3" item="8"/>
          <tpl hier="71" item="0"/>
          <tpl fld="4" item="7"/>
        </tpls>
      </m>
      <m>
        <tpls c="4">
          <tpl fld="1" item="0"/>
          <tpl fld="2" item="12"/>
          <tpl hier="71" item="0"/>
          <tpl fld="4" item="7"/>
        </tpls>
      </m>
      <m>
        <tpls c="5">
          <tpl fld="1" item="0"/>
          <tpl fld="2" item="13"/>
          <tpl fld="3" item="3"/>
          <tpl hier="71" item="0"/>
          <tpl fld="4" item="7"/>
        </tpls>
      </m>
      <m>
        <tpls c="5">
          <tpl fld="1" item="0"/>
          <tpl fld="2" item="13"/>
          <tpl fld="3" item="7"/>
          <tpl hier="71" item="0"/>
          <tpl fld="4" item="7"/>
        </tpls>
      </m>
      <m>
        <tpls c="5">
          <tpl fld="1" item="0"/>
          <tpl fld="2" item="13"/>
          <tpl fld="3" item="11"/>
          <tpl hier="71" item="0"/>
          <tpl fld="4" item="7"/>
        </tpls>
      </m>
      <m>
        <tpls c="5">
          <tpl fld="1" item="0"/>
          <tpl fld="2" item="14"/>
          <tpl fld="3" item="2"/>
          <tpl hier="71" item="0"/>
          <tpl fld="4" item="7"/>
        </tpls>
      </m>
      <m>
        <tpls c="5">
          <tpl fld="1" item="0"/>
          <tpl fld="2" item="14"/>
          <tpl fld="3" item="6"/>
          <tpl hier="71" item="0"/>
          <tpl fld="4" item="7"/>
        </tpls>
      </m>
      <m>
        <tpls c="5">
          <tpl fld="1" item="0"/>
          <tpl fld="2" item="14"/>
          <tpl fld="3" item="10"/>
          <tpl hier="71" item="0"/>
          <tpl fld="4" item="7"/>
        </tpls>
      </m>
      <m>
        <tpls c="5">
          <tpl fld="1" item="0"/>
          <tpl fld="2" item="15"/>
          <tpl fld="3" item="1"/>
          <tpl hier="71" item="0"/>
          <tpl fld="4" item="7"/>
        </tpls>
      </m>
      <m>
        <tpls c="5">
          <tpl fld="1" item="0"/>
          <tpl fld="2" item="15"/>
          <tpl fld="3" item="5"/>
          <tpl hier="71" item="0"/>
          <tpl fld="4" item="7"/>
        </tpls>
      </m>
      <m>
        <tpls c="5">
          <tpl fld="1" item="0"/>
          <tpl fld="2" item="15"/>
          <tpl fld="3" item="9"/>
          <tpl hier="71" item="0"/>
          <tpl fld="4" item="7"/>
        </tpls>
      </m>
      <m>
        <tpls c="5">
          <tpl fld="1" item="0"/>
          <tpl fld="2" item="16"/>
          <tpl fld="3" item="0"/>
          <tpl hier="71" item="0"/>
          <tpl fld="4" item="7"/>
        </tpls>
      </m>
      <m>
        <tpls c="5">
          <tpl fld="1" item="0"/>
          <tpl fld="2" item="16"/>
          <tpl fld="3" item="4"/>
          <tpl hier="71" item="0"/>
          <tpl fld="4" item="7"/>
        </tpls>
      </m>
      <m>
        <tpls c="5">
          <tpl fld="1" item="0"/>
          <tpl fld="2" item="16"/>
          <tpl fld="3" item="8"/>
          <tpl hier="71" item="0"/>
          <tpl fld="4" item="7"/>
        </tpls>
      </m>
      <m>
        <tpls c="4">
          <tpl fld="1" item="0"/>
          <tpl fld="2" item="16"/>
          <tpl hier="71" item="0"/>
          <tpl fld="4" item="7"/>
        </tpls>
      </m>
      <m>
        <tpls c="5">
          <tpl fld="1" item="0"/>
          <tpl fld="2" item="17"/>
          <tpl fld="3" item="3"/>
          <tpl hier="71" item="0"/>
          <tpl fld="4" item="7"/>
        </tpls>
      </m>
      <m>
        <tpls c="5">
          <tpl fld="1" item="0"/>
          <tpl fld="2" item="17"/>
          <tpl fld="3" item="7"/>
          <tpl hier="71" item="0"/>
          <tpl fld="4" item="7"/>
        </tpls>
      </m>
      <m>
        <tpls c="5">
          <tpl fld="1" item="0"/>
          <tpl fld="2" item="17"/>
          <tpl fld="3" item="11"/>
          <tpl hier="71" item="0"/>
          <tpl fld="4" item="7"/>
        </tpls>
      </m>
      <m>
        <tpls c="5">
          <tpl fld="1" item="0"/>
          <tpl fld="2" item="18"/>
          <tpl fld="3" item="2"/>
          <tpl hier="71" item="0"/>
          <tpl fld="4" item="7"/>
        </tpls>
      </m>
      <m>
        <tpls c="5">
          <tpl fld="1" item="0"/>
          <tpl fld="2" item="18"/>
          <tpl fld="3" item="6"/>
          <tpl hier="71" item="0"/>
          <tpl fld="4" item="7"/>
        </tpls>
      </m>
      <m>
        <tpls c="5">
          <tpl fld="1" item="0"/>
          <tpl fld="2" item="18"/>
          <tpl fld="3" item="10"/>
          <tpl hier="71" item="0"/>
          <tpl fld="4" item="7"/>
        </tpls>
      </m>
      <m>
        <tpls c="5">
          <tpl fld="1" item="0"/>
          <tpl fld="2" item="19"/>
          <tpl fld="3" item="1"/>
          <tpl hier="71" item="0"/>
          <tpl fld="4" item="7"/>
        </tpls>
      </m>
      <m>
        <tpls c="5">
          <tpl fld="1" item="0"/>
          <tpl fld="2" item="19"/>
          <tpl fld="3" item="5"/>
          <tpl hier="71" item="0"/>
          <tpl fld="4" item="7"/>
        </tpls>
      </m>
      <m>
        <tpls c="5">
          <tpl fld="1" item="0"/>
          <tpl fld="2" item="19"/>
          <tpl fld="3" item="9"/>
          <tpl hier="71" item="0"/>
          <tpl fld="4" item="7"/>
        </tpls>
      </m>
      <m>
        <tpls c="5">
          <tpl fld="1" item="0"/>
          <tpl fld="2" item="20"/>
          <tpl fld="3" item="0"/>
          <tpl hier="71" item="0"/>
          <tpl fld="4" item="7"/>
        </tpls>
      </m>
      <m>
        <tpls c="5">
          <tpl fld="1" item="0"/>
          <tpl fld="2" item="20"/>
          <tpl fld="3" item="4"/>
          <tpl hier="71" item="0"/>
          <tpl fld="4" item="7"/>
        </tpls>
      </m>
      <m>
        <tpls c="5">
          <tpl fld="1" item="0"/>
          <tpl fld="2" item="20"/>
          <tpl fld="3" item="8"/>
          <tpl hier="71" item="0"/>
          <tpl fld="4" item="7"/>
        </tpls>
      </m>
      <m>
        <tpls c="4">
          <tpl fld="1" item="0"/>
          <tpl fld="2" item="20"/>
          <tpl hier="71" item="0"/>
          <tpl fld="4" item="7"/>
        </tpls>
      </m>
      <m>
        <tpls c="5">
          <tpl fld="1" item="0"/>
          <tpl fld="2" item="21"/>
          <tpl fld="3" item="3"/>
          <tpl hier="71" item="0"/>
          <tpl fld="4" item="7"/>
        </tpls>
      </m>
      <m>
        <tpls c="5">
          <tpl fld="1" item="0"/>
          <tpl fld="2" item="21"/>
          <tpl fld="3" item="7"/>
          <tpl hier="71" item="0"/>
          <tpl fld="4" item="7"/>
        </tpls>
      </m>
      <m>
        <tpls c="5">
          <tpl fld="1" item="0"/>
          <tpl fld="2" item="21"/>
          <tpl fld="3" item="11"/>
          <tpl hier="71" item="0"/>
          <tpl fld="4" item="7"/>
        </tpls>
      </m>
      <m>
        <tpls c="5">
          <tpl fld="1" item="0"/>
          <tpl fld="2" item="22"/>
          <tpl fld="3" item="2"/>
          <tpl hier="71" item="0"/>
          <tpl fld="4" item="7"/>
        </tpls>
      </m>
      <m>
        <tpls c="5">
          <tpl fld="1" item="0"/>
          <tpl fld="2" item="22"/>
          <tpl fld="3" item="6"/>
          <tpl hier="71" item="0"/>
          <tpl fld="4" item="7"/>
        </tpls>
      </m>
      <m>
        <tpls c="5">
          <tpl fld="1" item="0"/>
          <tpl fld="2" item="22"/>
          <tpl fld="3" item="10"/>
          <tpl hier="71" item="0"/>
          <tpl fld="4" item="7"/>
        </tpls>
      </m>
      <m>
        <tpls c="5">
          <tpl fld="1" item="0"/>
          <tpl fld="2" item="23"/>
          <tpl fld="3" item="1"/>
          <tpl hier="71" item="0"/>
          <tpl fld="4" item="7"/>
        </tpls>
      </m>
      <m>
        <tpls c="5">
          <tpl fld="1" item="0"/>
          <tpl fld="2" item="23"/>
          <tpl fld="3" item="5"/>
          <tpl hier="71" item="0"/>
          <tpl fld="4" item="7"/>
        </tpls>
      </m>
      <m>
        <tpls c="5">
          <tpl fld="1" item="0"/>
          <tpl fld="2" item="23"/>
          <tpl fld="3" item="9"/>
          <tpl hier="71" item="0"/>
          <tpl fld="4" item="7"/>
        </tpls>
      </m>
      <m>
        <tpls c="5">
          <tpl fld="1" item="0"/>
          <tpl fld="2" item="24"/>
          <tpl fld="3" item="0"/>
          <tpl hier="71" item="0"/>
          <tpl fld="4" item="7"/>
        </tpls>
      </m>
      <m>
        <tpls c="5">
          <tpl fld="1" item="0"/>
          <tpl fld="2" item="24"/>
          <tpl fld="3" item="4"/>
          <tpl hier="71" item="0"/>
          <tpl fld="4" item="7"/>
        </tpls>
      </m>
      <m>
        <tpls c="5">
          <tpl fld="1" item="0"/>
          <tpl fld="2" item="24"/>
          <tpl fld="3" item="8"/>
          <tpl hier="71" item="0"/>
          <tpl fld="4" item="7"/>
        </tpls>
      </m>
      <m>
        <tpls c="4">
          <tpl fld="1" item="0"/>
          <tpl fld="2" item="24"/>
          <tpl hier="71" item="0"/>
          <tpl fld="4" item="7"/>
        </tpls>
      </m>
      <m>
        <tpls c="5">
          <tpl fld="1" item="0"/>
          <tpl fld="2" item="25"/>
          <tpl fld="3" item="3"/>
          <tpl hier="71" item="0"/>
          <tpl fld="4" item="7"/>
        </tpls>
      </m>
      <m>
        <tpls c="5">
          <tpl fld="1" item="0"/>
          <tpl fld="2" item="25"/>
          <tpl fld="3" item="7"/>
          <tpl hier="71" item="0"/>
          <tpl fld="4" item="7"/>
        </tpls>
      </m>
      <m>
        <tpls c="5">
          <tpl fld="1" item="0"/>
          <tpl fld="2" item="25"/>
          <tpl fld="3" item="11"/>
          <tpl hier="71" item="0"/>
          <tpl fld="4" item="7"/>
        </tpls>
      </m>
      <m>
        <tpls c="5">
          <tpl fld="1" item="0"/>
          <tpl fld="2" item="26"/>
          <tpl fld="3" item="2"/>
          <tpl hier="71" item="0"/>
          <tpl fld="4" item="7"/>
        </tpls>
      </m>
      <m>
        <tpls c="5">
          <tpl fld="1" item="0"/>
          <tpl fld="2" item="26"/>
          <tpl fld="3" item="6"/>
          <tpl hier="71" item="0"/>
          <tpl fld="4" item="7"/>
        </tpls>
      </m>
      <m>
        <tpls c="5">
          <tpl fld="1" item="0"/>
          <tpl fld="2" item="26"/>
          <tpl fld="3" item="10"/>
          <tpl hier="71" item="0"/>
          <tpl fld="4" item="7"/>
        </tpls>
      </m>
      <m>
        <tpls c="5">
          <tpl fld="1" item="0"/>
          <tpl fld="2" item="27"/>
          <tpl fld="3" item="1"/>
          <tpl hier="71" item="0"/>
          <tpl fld="4" item="7"/>
        </tpls>
      </m>
      <m>
        <tpls c="5">
          <tpl fld="1" item="0"/>
          <tpl fld="2" item="27"/>
          <tpl fld="3" item="5"/>
          <tpl hier="71" item="0"/>
          <tpl fld="4" item="7"/>
        </tpls>
      </m>
      <m>
        <tpls c="5">
          <tpl fld="1" item="0"/>
          <tpl fld="2" item="27"/>
          <tpl fld="3" item="9"/>
          <tpl hier="71" item="0"/>
          <tpl fld="4" item="7"/>
        </tpls>
      </m>
      <m>
        <tpls c="5">
          <tpl fld="1" item="0"/>
          <tpl fld="2" item="28"/>
          <tpl fld="3" item="0"/>
          <tpl hier="71" item="0"/>
          <tpl fld="4" item="7"/>
        </tpls>
      </m>
      <m>
        <tpls c="5">
          <tpl fld="1" item="0"/>
          <tpl fld="2" item="28"/>
          <tpl fld="3" item="4"/>
          <tpl hier="71" item="0"/>
          <tpl fld="4" item="7"/>
        </tpls>
      </m>
      <m>
        <tpls c="5">
          <tpl fld="1" item="0"/>
          <tpl fld="2" item="28"/>
          <tpl fld="3" item="8"/>
          <tpl hier="71" item="0"/>
          <tpl fld="4" item="7"/>
        </tpls>
      </m>
      <m>
        <tpls c="4">
          <tpl fld="1" item="0"/>
          <tpl fld="2" item="28"/>
          <tpl hier="71" item="0"/>
          <tpl fld="4" item="7"/>
        </tpls>
      </m>
      <m>
        <tpls c="5">
          <tpl fld="1" item="0"/>
          <tpl fld="2" item="29"/>
          <tpl fld="3" item="3"/>
          <tpl hier="71" item="0"/>
          <tpl fld="4" item="7"/>
        </tpls>
      </m>
      <m>
        <tpls c="5">
          <tpl fld="1" item="0"/>
          <tpl fld="2" item="29"/>
          <tpl fld="3" item="7"/>
          <tpl hier="71" item="0"/>
          <tpl fld="4" item="7"/>
        </tpls>
      </m>
      <m>
        <tpls c="5">
          <tpl fld="1" item="0"/>
          <tpl fld="2" item="29"/>
          <tpl fld="3" item="11"/>
          <tpl hier="71" item="0"/>
          <tpl fld="4" item="7"/>
        </tpls>
      </m>
      <m>
        <tpls c="5">
          <tpl fld="1" item="0"/>
          <tpl fld="2" item="30"/>
          <tpl fld="3" item="2"/>
          <tpl hier="71" item="0"/>
          <tpl fld="4" item="7"/>
        </tpls>
      </m>
      <m>
        <tpls c="5">
          <tpl fld="1" item="0"/>
          <tpl fld="2" item="30"/>
          <tpl fld="3" item="6"/>
          <tpl hier="71" item="0"/>
          <tpl fld="4" item="7"/>
        </tpls>
      </m>
      <m>
        <tpls c="5">
          <tpl fld="1" item="0"/>
          <tpl fld="2" item="30"/>
          <tpl fld="3" item="10"/>
          <tpl hier="71" item="0"/>
          <tpl fld="4" item="7"/>
        </tpls>
      </m>
      <m>
        <tpls c="5">
          <tpl fld="1" item="0"/>
          <tpl fld="2" item="0"/>
          <tpl fld="3" item="0"/>
          <tpl hier="71" item="0"/>
          <tpl fld="4" item="8"/>
        </tpls>
      </m>
      <m>
        <tpls c="5">
          <tpl fld="1" item="0"/>
          <tpl fld="2" item="0"/>
          <tpl fld="3" item="4"/>
          <tpl hier="71" item="0"/>
          <tpl fld="4" item="8"/>
        </tpls>
      </m>
      <m>
        <tpls c="5">
          <tpl fld="1" item="0"/>
          <tpl fld="2" item="0"/>
          <tpl fld="3" item="8"/>
          <tpl hier="71" item="0"/>
          <tpl fld="4" item="8"/>
        </tpls>
      </m>
      <m>
        <tpls c="4">
          <tpl fld="1" item="0"/>
          <tpl fld="2" item="0"/>
          <tpl hier="71" item="0"/>
          <tpl fld="4" item="8"/>
        </tpls>
      </m>
      <m>
        <tpls c="5">
          <tpl fld="1" item="0"/>
          <tpl fld="2" item="1"/>
          <tpl fld="3" item="3"/>
          <tpl hier="71" item="0"/>
          <tpl fld="4" item="8"/>
        </tpls>
      </m>
      <m>
        <tpls c="5">
          <tpl fld="1" item="0"/>
          <tpl fld="2" item="1"/>
          <tpl fld="3" item="7"/>
          <tpl hier="71" item="0"/>
          <tpl fld="4" item="8"/>
        </tpls>
      </m>
      <m>
        <tpls c="5">
          <tpl fld="1" item="0"/>
          <tpl fld="2" item="1"/>
          <tpl fld="3" item="11"/>
          <tpl hier="71" item="0"/>
          <tpl fld="4" item="8"/>
        </tpls>
      </m>
      <m>
        <tpls c="5">
          <tpl fld="1" item="0"/>
          <tpl fld="2" item="2"/>
          <tpl fld="3" item="2"/>
          <tpl hier="71" item="0"/>
          <tpl fld="4" item="8"/>
        </tpls>
      </m>
      <m>
        <tpls c="5">
          <tpl fld="1" item="0"/>
          <tpl fld="2" item="2"/>
          <tpl fld="3" item="6"/>
          <tpl hier="71" item="0"/>
          <tpl fld="4" item="8"/>
        </tpls>
      </m>
      <n v="1823800" in="0">
        <tpls c="5">
          <tpl fld="1" item="0"/>
          <tpl fld="2" item="2"/>
          <tpl fld="3" item="10"/>
          <tpl hier="71" item="0"/>
          <tpl fld="4" item="8"/>
        </tpls>
      </n>
      <n v="1552960" in="0">
        <tpls c="5">
          <tpl fld="1" item="0"/>
          <tpl fld="2" item="3"/>
          <tpl fld="3" item="1"/>
          <tpl hier="71" item="0"/>
          <tpl fld="4" item="8"/>
        </tpls>
      </n>
      <n v="897960" in="0">
        <tpls c="5">
          <tpl fld="1" item="0"/>
          <tpl fld="2" item="3"/>
          <tpl fld="3" item="5"/>
          <tpl hier="71" item="0"/>
          <tpl fld="4" item="8"/>
        </tpls>
      </n>
      <n v="710465" in="0">
        <tpls c="5">
          <tpl fld="1" item="0"/>
          <tpl fld="2" item="3"/>
          <tpl fld="3" item="9"/>
          <tpl hier="71" item="0"/>
          <tpl fld="4" item="8"/>
        </tpls>
      </n>
      <n v="450000" in="0">
        <tpls c="5">
          <tpl fld="1" item="0"/>
          <tpl fld="2" item="4"/>
          <tpl fld="3" item="0"/>
          <tpl hier="71" item="0"/>
          <tpl fld="4" item="8"/>
        </tpls>
      </n>
      <n v="93000" in="0">
        <tpls c="5">
          <tpl fld="1" item="0"/>
          <tpl fld="2" item="4"/>
          <tpl fld="3" item="4"/>
          <tpl hier="71" item="0"/>
          <tpl fld="4" item="8"/>
        </tpls>
      </n>
      <m>
        <tpls c="5">
          <tpl fld="1" item="0"/>
          <tpl fld="2" item="4"/>
          <tpl fld="3" item="8"/>
          <tpl hier="71" item="0"/>
          <tpl fld="4" item="8"/>
        </tpls>
      </m>
      <n v="1615900" in="0">
        <tpls c="4">
          <tpl fld="1" item="0"/>
          <tpl fld="2" item="4"/>
          <tpl hier="71" item="0"/>
          <tpl fld="4" item="8"/>
        </tpls>
      </n>
      <m>
        <tpls c="5">
          <tpl fld="1" item="0"/>
          <tpl fld="2" item="5"/>
          <tpl fld="3" item="3"/>
          <tpl hier="71" item="0"/>
          <tpl fld="4" item="8"/>
        </tpls>
      </m>
      <n v="700000" in="0">
        <tpls c="5">
          <tpl fld="1" item="0"/>
          <tpl fld="2" item="5"/>
          <tpl fld="3" item="7"/>
          <tpl hier="71" item="0"/>
          <tpl fld="4" item="8"/>
        </tpls>
      </n>
      <n v="300000" in="0">
        <tpls c="5">
          <tpl fld="1" item="0"/>
          <tpl fld="2" item="5"/>
          <tpl fld="3" item="11"/>
          <tpl hier="71" item="0"/>
          <tpl fld="4" item="8"/>
        </tpls>
      </n>
      <m>
        <tpls c="5">
          <tpl fld="1" item="0"/>
          <tpl fld="2" item="6"/>
          <tpl fld="3" item="2"/>
          <tpl hier="71" item="0"/>
          <tpl fld="4" item="8"/>
        </tpls>
      </m>
      <m>
        <tpls c="5">
          <tpl fld="1" item="0"/>
          <tpl fld="2" item="6"/>
          <tpl fld="3" item="6"/>
          <tpl hier="71" item="0"/>
          <tpl fld="4" item="8"/>
        </tpls>
      </m>
      <m>
        <tpls c="5">
          <tpl fld="1" item="0"/>
          <tpl fld="2" item="6"/>
          <tpl fld="3" item="10"/>
          <tpl hier="71" item="0"/>
          <tpl fld="4" item="8"/>
        </tpls>
      </m>
      <m>
        <tpls c="5">
          <tpl fld="1" item="0"/>
          <tpl fld="2" item="7"/>
          <tpl fld="3" item="1"/>
          <tpl hier="71" item="0"/>
          <tpl fld="4" item="8"/>
        </tpls>
      </m>
      <m>
        <tpls c="5">
          <tpl fld="1" item="0"/>
          <tpl fld="2" item="7"/>
          <tpl fld="3" item="5"/>
          <tpl hier="71" item="0"/>
          <tpl fld="4" item="8"/>
        </tpls>
      </m>
      <m>
        <tpls c="5">
          <tpl fld="1" item="0"/>
          <tpl fld="2" item="7"/>
          <tpl fld="3" item="9"/>
          <tpl hier="71" item="0"/>
          <tpl fld="4" item="8"/>
        </tpls>
      </m>
      <m>
        <tpls c="5">
          <tpl fld="1" item="0"/>
          <tpl fld="2" item="8"/>
          <tpl fld="3" item="0"/>
          <tpl hier="71" item="0"/>
          <tpl fld="4" item="8"/>
        </tpls>
      </m>
      <m>
        <tpls c="5">
          <tpl fld="1" item="0"/>
          <tpl fld="2" item="8"/>
          <tpl fld="3" item="4"/>
          <tpl hier="71" item="0"/>
          <tpl fld="4" item="8"/>
        </tpls>
      </m>
      <m>
        <tpls c="5">
          <tpl fld="1" item="0"/>
          <tpl fld="2" item="8"/>
          <tpl fld="3" item="8"/>
          <tpl hier="71" item="0"/>
          <tpl fld="4" item="8"/>
        </tpls>
      </m>
      <m>
        <tpls c="4">
          <tpl fld="1" item="0"/>
          <tpl fld="2" item="8"/>
          <tpl hier="71" item="0"/>
          <tpl fld="4" item="8"/>
        </tpls>
      </m>
      <m>
        <tpls c="5">
          <tpl fld="1" item="0"/>
          <tpl fld="2" item="9"/>
          <tpl fld="3" item="3"/>
          <tpl hier="71" item="0"/>
          <tpl fld="4" item="8"/>
        </tpls>
      </m>
      <m>
        <tpls c="5">
          <tpl fld="1" item="0"/>
          <tpl fld="2" item="9"/>
          <tpl fld="3" item="7"/>
          <tpl hier="71" item="0"/>
          <tpl fld="4" item="8"/>
        </tpls>
      </m>
      <m>
        <tpls c="5">
          <tpl fld="1" item="0"/>
          <tpl fld="2" item="9"/>
          <tpl fld="3" item="11"/>
          <tpl hier="71" item="0"/>
          <tpl fld="4" item="8"/>
        </tpls>
      </m>
      <m>
        <tpls c="5">
          <tpl fld="1" item="0"/>
          <tpl fld="2" item="10"/>
          <tpl fld="3" item="2"/>
          <tpl hier="71" item="0"/>
          <tpl fld="4" item="8"/>
        </tpls>
      </m>
      <m>
        <tpls c="5">
          <tpl fld="1" item="0"/>
          <tpl fld="2" item="10"/>
          <tpl fld="3" item="6"/>
          <tpl hier="71" item="0"/>
          <tpl fld="4" item="8"/>
        </tpls>
      </m>
      <m>
        <tpls c="5">
          <tpl fld="1" item="0"/>
          <tpl fld="2" item="10"/>
          <tpl fld="3" item="10"/>
          <tpl hier="71" item="0"/>
          <tpl fld="4" item="8"/>
        </tpls>
      </m>
      <m>
        <tpls c="5">
          <tpl fld="1" item="0"/>
          <tpl fld="2" item="11"/>
          <tpl fld="3" item="1"/>
          <tpl hier="71" item="0"/>
          <tpl fld="4" item="8"/>
        </tpls>
      </m>
      <m>
        <tpls c="5">
          <tpl fld="1" item="0"/>
          <tpl fld="2" item="11"/>
          <tpl fld="3" item="5"/>
          <tpl hier="71" item="0"/>
          <tpl fld="4" item="8"/>
        </tpls>
      </m>
      <m>
        <tpls c="5">
          <tpl fld="1" item="0"/>
          <tpl fld="2" item="11"/>
          <tpl fld="3" item="9"/>
          <tpl hier="71" item="0"/>
          <tpl fld="4" item="8"/>
        </tpls>
      </m>
      <m>
        <tpls c="5">
          <tpl fld="1" item="0"/>
          <tpl fld="2" item="12"/>
          <tpl fld="3" item="0"/>
          <tpl hier="71" item="0"/>
          <tpl fld="4" item="8"/>
        </tpls>
      </m>
      <m>
        <tpls c="5">
          <tpl fld="1" item="0"/>
          <tpl fld="2" item="12"/>
          <tpl fld="3" item="4"/>
          <tpl hier="71" item="0"/>
          <tpl fld="4" item="8"/>
        </tpls>
      </m>
      <m>
        <tpls c="5">
          <tpl fld="1" item="0"/>
          <tpl fld="2" item="12"/>
          <tpl fld="3" item="8"/>
          <tpl hier="71" item="0"/>
          <tpl fld="4" item="8"/>
        </tpls>
      </m>
      <m>
        <tpls c="4">
          <tpl fld="1" item="0"/>
          <tpl fld="2" item="12"/>
          <tpl hier="71" item="0"/>
          <tpl fld="4" item="8"/>
        </tpls>
      </m>
      <m>
        <tpls c="5">
          <tpl fld="1" item="0"/>
          <tpl fld="2" item="13"/>
          <tpl fld="3" item="3"/>
          <tpl hier="71" item="0"/>
          <tpl fld="4" item="8"/>
        </tpls>
      </m>
      <m>
        <tpls c="5">
          <tpl fld="1" item="0"/>
          <tpl fld="2" item="13"/>
          <tpl fld="3" item="7"/>
          <tpl hier="71" item="0"/>
          <tpl fld="4" item="8"/>
        </tpls>
      </m>
      <m>
        <tpls c="5">
          <tpl fld="1" item="0"/>
          <tpl fld="2" item="13"/>
          <tpl fld="3" item="11"/>
          <tpl hier="71" item="0"/>
          <tpl fld="4" item="8"/>
        </tpls>
      </m>
      <m>
        <tpls c="5">
          <tpl fld="1" item="0"/>
          <tpl fld="2" item="14"/>
          <tpl fld="3" item="2"/>
          <tpl hier="71" item="0"/>
          <tpl fld="4" item="8"/>
        </tpls>
      </m>
      <m>
        <tpls c="5">
          <tpl fld="1" item="0"/>
          <tpl fld="2" item="14"/>
          <tpl fld="3" item="6"/>
          <tpl hier="71" item="0"/>
          <tpl fld="4" item="8"/>
        </tpls>
      </m>
      <m>
        <tpls c="5">
          <tpl fld="1" item="0"/>
          <tpl fld="2" item="14"/>
          <tpl fld="3" item="10"/>
          <tpl hier="71" item="0"/>
          <tpl fld="4" item="8"/>
        </tpls>
      </m>
      <m>
        <tpls c="5">
          <tpl fld="1" item="0"/>
          <tpl fld="2" item="15"/>
          <tpl fld="3" item="1"/>
          <tpl hier="71" item="0"/>
          <tpl fld="4" item="8"/>
        </tpls>
      </m>
      <m>
        <tpls c="5">
          <tpl fld="1" item="0"/>
          <tpl fld="2" item="15"/>
          <tpl fld="3" item="5"/>
          <tpl hier="71" item="0"/>
          <tpl fld="4" item="8"/>
        </tpls>
      </m>
      <m>
        <tpls c="5">
          <tpl fld="1" item="0"/>
          <tpl fld="2" item="15"/>
          <tpl fld="3" item="9"/>
          <tpl hier="71" item="0"/>
          <tpl fld="4" item="8"/>
        </tpls>
      </m>
      <m>
        <tpls c="5">
          <tpl fld="1" item="0"/>
          <tpl fld="2" item="16"/>
          <tpl fld="3" item="0"/>
          <tpl hier="71" item="0"/>
          <tpl fld="4" item="8"/>
        </tpls>
      </m>
      <m>
        <tpls c="5">
          <tpl fld="1" item="0"/>
          <tpl fld="2" item="16"/>
          <tpl fld="3" item="4"/>
          <tpl hier="71" item="0"/>
          <tpl fld="4" item="8"/>
        </tpls>
      </m>
      <m>
        <tpls c="5">
          <tpl fld="1" item="0"/>
          <tpl fld="2" item="16"/>
          <tpl fld="3" item="8"/>
          <tpl hier="71" item="0"/>
          <tpl fld="4" item="8"/>
        </tpls>
      </m>
      <m>
        <tpls c="4">
          <tpl fld="1" item="0"/>
          <tpl fld="2" item="16"/>
          <tpl hier="71" item="0"/>
          <tpl fld="4" item="8"/>
        </tpls>
      </m>
      <m>
        <tpls c="5">
          <tpl fld="1" item="0"/>
          <tpl fld="2" item="17"/>
          <tpl fld="3" item="3"/>
          <tpl hier="71" item="0"/>
          <tpl fld="4" item="8"/>
        </tpls>
      </m>
      <m>
        <tpls c="5">
          <tpl fld="1" item="0"/>
          <tpl fld="2" item="17"/>
          <tpl fld="3" item="7"/>
          <tpl hier="71" item="0"/>
          <tpl fld="4" item="8"/>
        </tpls>
      </m>
      <m>
        <tpls c="5">
          <tpl fld="1" item="0"/>
          <tpl fld="2" item="17"/>
          <tpl fld="3" item="11"/>
          <tpl hier="71" item="0"/>
          <tpl fld="4" item="8"/>
        </tpls>
      </m>
      <m>
        <tpls c="5">
          <tpl fld="1" item="0"/>
          <tpl fld="2" item="18"/>
          <tpl fld="3" item="3"/>
          <tpl hier="71" item="0"/>
          <tpl fld="4" item="8"/>
        </tpls>
      </m>
      <m>
        <tpls c="5">
          <tpl fld="1" item="0"/>
          <tpl fld="2" item="18"/>
          <tpl fld="3" item="9"/>
          <tpl hier="71" item="0"/>
          <tpl fld="4" item="8"/>
        </tpls>
      </m>
      <m>
        <tpls c="5">
          <tpl fld="1" item="0"/>
          <tpl fld="2" item="19"/>
          <tpl fld="3" item="1"/>
          <tpl hier="71" item="0"/>
          <tpl fld="4" item="8"/>
        </tpls>
      </m>
      <m>
        <tpls c="5">
          <tpl fld="1" item="0"/>
          <tpl fld="2" item="19"/>
          <tpl fld="3" item="6"/>
          <tpl hier="71" item="0"/>
          <tpl fld="4" item="8"/>
        </tpls>
      </m>
      <m>
        <tpls c="4">
          <tpl fld="1" item="0"/>
          <tpl fld="2" item="19"/>
          <tpl hier="71" item="0"/>
          <tpl fld="4" item="8"/>
        </tpls>
      </m>
      <m>
        <tpls c="5">
          <tpl fld="1" item="0"/>
          <tpl fld="2" item="20"/>
          <tpl fld="3" item="4"/>
          <tpl hier="71" item="0"/>
          <tpl fld="4" item="8"/>
        </tpls>
      </m>
      <m>
        <tpls c="5">
          <tpl fld="1" item="0"/>
          <tpl fld="2" item="20"/>
          <tpl fld="3" item="9"/>
          <tpl hier="71" item="0"/>
          <tpl fld="4" item="8"/>
        </tpls>
      </m>
      <m>
        <tpls c="5">
          <tpl fld="1" item="0"/>
          <tpl fld="2" item="21"/>
          <tpl fld="3" item="2"/>
          <tpl hier="71" item="0"/>
          <tpl fld="4" item="8"/>
        </tpls>
      </m>
      <m>
        <tpls c="5">
          <tpl fld="1" item="0"/>
          <tpl fld="2" item="21"/>
          <tpl fld="3" item="7"/>
          <tpl hier="71" item="0"/>
          <tpl fld="4" item="8"/>
        </tpls>
      </m>
      <m>
        <tpls c="4">
          <tpl fld="1" item="0"/>
          <tpl fld="2" item="21"/>
          <tpl hier="71" item="0"/>
          <tpl fld="4" item="8"/>
        </tpls>
      </m>
      <m>
        <tpls c="5">
          <tpl fld="1" item="0"/>
          <tpl fld="2" item="22"/>
          <tpl fld="3" item="5"/>
          <tpl hier="71" item="0"/>
          <tpl fld="4" item="8"/>
        </tpls>
      </m>
      <m>
        <tpls c="5">
          <tpl fld="1" item="0"/>
          <tpl fld="2" item="22"/>
          <tpl fld="3" item="10"/>
          <tpl hier="71" item="0"/>
          <tpl fld="4" item="8"/>
        </tpls>
      </m>
      <m>
        <tpls c="5">
          <tpl fld="1" item="0"/>
          <tpl fld="2" item="23"/>
          <tpl fld="3" item="2"/>
          <tpl hier="71" item="0"/>
          <tpl fld="4" item="8"/>
        </tpls>
      </m>
      <m>
        <tpls c="5">
          <tpl fld="1" item="0"/>
          <tpl fld="2" item="23"/>
          <tpl fld="3" item="8"/>
          <tpl hier="71" item="0"/>
          <tpl fld="4" item="8"/>
        </tpls>
      </m>
      <m>
        <tpls c="5">
          <tpl fld="1" item="0"/>
          <tpl fld="2" item="24"/>
          <tpl fld="3" item="0"/>
          <tpl hier="71" item="0"/>
          <tpl fld="4" item="8"/>
        </tpls>
      </m>
      <m>
        <tpls c="5">
          <tpl fld="1" item="0"/>
          <tpl fld="2" item="24"/>
          <tpl fld="3" item="5"/>
          <tpl hier="71" item="0"/>
          <tpl fld="4" item="8"/>
        </tpls>
      </m>
      <m>
        <tpls c="5">
          <tpl fld="1" item="0"/>
          <tpl fld="2" item="24"/>
          <tpl fld="3" item="11"/>
          <tpl hier="71" item="0"/>
          <tpl fld="4" item="8"/>
        </tpls>
      </m>
      <m>
        <tpls c="5">
          <tpl fld="1" item="0"/>
          <tpl fld="2" item="25"/>
          <tpl fld="3" item="3"/>
          <tpl hier="71" item="0"/>
          <tpl fld="4" item="8"/>
        </tpls>
      </m>
      <m>
        <tpls c="5">
          <tpl fld="1" item="0"/>
          <tpl fld="2" item="25"/>
          <tpl fld="3" item="8"/>
          <tpl hier="71" item="0"/>
          <tpl fld="4" item="8"/>
        </tpls>
      </m>
      <m>
        <tpls c="5">
          <tpl fld="1" item="0"/>
          <tpl fld="2" item="26"/>
          <tpl fld="3" item="1"/>
          <tpl hier="71" item="0"/>
          <tpl fld="4" item="8"/>
        </tpls>
      </m>
      <m>
        <tpls c="5">
          <tpl fld="1" item="0"/>
          <tpl fld="2" item="26"/>
          <tpl fld="3" item="6"/>
          <tpl hier="71" item="0"/>
          <tpl fld="4" item="8"/>
        </tpls>
      </m>
      <m>
        <tpls c="5">
          <tpl fld="1" item="0"/>
          <tpl fld="2" item="26"/>
          <tpl fld="3" item="11"/>
          <tpl hier="71" item="0"/>
          <tpl fld="4" item="8"/>
        </tpls>
      </m>
      <m>
        <tpls c="5">
          <tpl fld="1" item="0"/>
          <tpl fld="2" item="27"/>
          <tpl fld="3" item="4"/>
          <tpl hier="71" item="0"/>
          <tpl fld="4" item="8"/>
        </tpls>
      </m>
      <m>
        <tpls c="5">
          <tpl fld="1" item="0"/>
          <tpl fld="2" item="27"/>
          <tpl fld="3" item="9"/>
          <tpl hier="71" item="0"/>
          <tpl fld="4" item="8"/>
        </tpls>
      </m>
      <m>
        <tpls c="5">
          <tpl fld="1" item="0"/>
          <tpl fld="2" item="28"/>
          <tpl fld="3" item="1"/>
          <tpl hier="71" item="0"/>
          <tpl fld="4" item="8"/>
        </tpls>
      </m>
      <m>
        <tpls c="5">
          <tpl fld="1" item="0"/>
          <tpl fld="2" item="28"/>
          <tpl fld="3" item="7"/>
          <tpl hier="71" item="0"/>
          <tpl fld="4" item="8"/>
        </tpls>
      </m>
      <m>
        <tpls c="4">
          <tpl fld="1" item="0"/>
          <tpl fld="2" item="28"/>
          <tpl hier="71" item="0"/>
          <tpl fld="4" item="8"/>
        </tpls>
      </m>
      <m>
        <tpls c="5">
          <tpl fld="1" item="0"/>
          <tpl fld="2" item="29"/>
          <tpl fld="3" item="4"/>
          <tpl hier="71" item="0"/>
          <tpl fld="4" item="8"/>
        </tpls>
      </m>
      <m>
        <tpls c="5">
          <tpl fld="1" item="0"/>
          <tpl fld="2" item="29"/>
          <tpl fld="3" item="10"/>
          <tpl hier="71" item="0"/>
          <tpl fld="4" item="8"/>
        </tpls>
      </m>
      <m>
        <tpls c="5">
          <tpl fld="1" item="0"/>
          <tpl fld="2" item="30"/>
          <tpl fld="3" item="2"/>
          <tpl hier="71" item="0"/>
          <tpl fld="4" item="8"/>
        </tpls>
      </m>
      <m>
        <tpls c="5">
          <tpl fld="1" item="0"/>
          <tpl fld="2" item="30"/>
          <tpl fld="3" item="7"/>
          <tpl hier="71" item="0"/>
          <tpl fld="4" item="8"/>
        </tpls>
      </m>
      <n v="22108200" in="0">
        <tpls c="4">
          <tpl fld="1" item="0"/>
          <tpl hier="59" item="4294967295"/>
          <tpl hier="71" item="0"/>
          <tpl fld="4" item="8"/>
        </tpls>
      </n>
      <n v="4109.46" in="0">
        <tpls c="5">
          <tpl fld="1" item="0"/>
          <tpl fld="2" item="0"/>
          <tpl fld="3" item="4"/>
          <tpl hier="71" item="0"/>
          <tpl fld="4" item="9"/>
        </tpls>
      </n>
      <n v="3808.69" in="0">
        <tpls c="5">
          <tpl fld="1" item="0"/>
          <tpl fld="2" item="0"/>
          <tpl fld="3" item="9"/>
          <tpl hier="71" item="0"/>
          <tpl fld="4" item="9"/>
        </tpls>
      </n>
      <n v="44555.89" in="0">
        <tpls c="5">
          <tpl fld="1" item="0"/>
          <tpl fld="2" item="1"/>
          <tpl fld="3" item="2"/>
          <tpl hier="71" item="0"/>
          <tpl fld="4" item="9"/>
        </tpls>
      </n>
      <n v="17755.97" in="0">
        <tpls c="5">
          <tpl fld="1" item="0"/>
          <tpl fld="2" item="1"/>
          <tpl fld="3" item="7"/>
          <tpl hier="71" item="0"/>
          <tpl fld="4" item="9"/>
        </tpls>
      </n>
      <n v="302611.33999999997" in="0">
        <tpls c="4">
          <tpl fld="1" item="0"/>
          <tpl fld="2" item="1"/>
          <tpl hier="71" item="0"/>
          <tpl fld="4" item="9"/>
        </tpls>
      </n>
      <n v="115514.37000000001" in="0">
        <tpls c="5">
          <tpl fld="1" item="0"/>
          <tpl fld="2" item="2"/>
          <tpl fld="3" item="5"/>
          <tpl hier="71" item="0"/>
          <tpl fld="4" item="9"/>
        </tpls>
      </n>
      <n v="24291.249999999996" in="0">
        <tpls c="5">
          <tpl fld="1" item="0"/>
          <tpl fld="2" item="2"/>
          <tpl fld="3" item="10"/>
          <tpl hier="71" item="0"/>
          <tpl fld="4" item="9"/>
        </tpls>
      </n>
      <n v="124358.1" in="0">
        <tpls c="5">
          <tpl fld="1" item="0"/>
          <tpl fld="2" item="3"/>
          <tpl fld="3" item="2"/>
          <tpl hier="71" item="0"/>
          <tpl fld="4" item="9"/>
        </tpls>
      </n>
      <n v="132951.91999999995" in="0">
        <tpls c="5">
          <tpl fld="1" item="0"/>
          <tpl fld="2" item="3"/>
          <tpl fld="3" item="8"/>
          <tpl hier="71" item="0"/>
          <tpl fld="4" item="9"/>
        </tpls>
      </n>
      <n v="34710.479999999989" in="0">
        <tpls c="5">
          <tpl fld="1" item="0"/>
          <tpl fld="2" item="4"/>
          <tpl fld="3" item="0"/>
          <tpl hier="71" item="0"/>
          <tpl fld="4" item="9"/>
        </tpls>
      </n>
      <n v="147442.31999999998" in="0">
        <tpls c="5">
          <tpl fld="1" item="0"/>
          <tpl fld="2" item="4"/>
          <tpl fld="3" item="5"/>
          <tpl hier="71" item="0"/>
          <tpl fld="4" item="9"/>
        </tpls>
      </n>
      <n v="150213.13999999998" in="0">
        <tpls c="5">
          <tpl fld="1" item="0"/>
          <tpl fld="2" item="4"/>
          <tpl fld="3" item="11"/>
          <tpl hier="71" item="0"/>
          <tpl fld="4" item="9"/>
        </tpls>
      </n>
      <n v="45377.249999999985" in="0">
        <tpls c="5">
          <tpl fld="1" item="0"/>
          <tpl fld="2" item="5"/>
          <tpl fld="3" item="3"/>
          <tpl hier="71" item="0"/>
          <tpl fld="4" item="9"/>
        </tpls>
      </n>
      <n v="135503.37" in="0">
        <tpls c="5">
          <tpl fld="1" item="0"/>
          <tpl fld="2" item="5"/>
          <tpl fld="3" item="8"/>
          <tpl hier="71" item="0"/>
          <tpl fld="4" item="9"/>
        </tpls>
      </n>
      <n v="45057.239999999991" in="0">
        <tpls c="5">
          <tpl fld="1" item="0"/>
          <tpl fld="2" item="6"/>
          <tpl fld="3" item="1"/>
          <tpl hier="71" item="0"/>
          <tpl fld="4" item="9"/>
        </tpls>
      </n>
      <n v="46496.659999999989" in="0">
        <tpls c="5">
          <tpl fld="1" item="0"/>
          <tpl fld="2" item="6"/>
          <tpl fld="3" item="6"/>
          <tpl hier="71" item="0"/>
          <tpl fld="4" item="9"/>
        </tpls>
      </n>
      <n v="154445.12999999995" in="0">
        <tpls c="5">
          <tpl fld="1" item="0"/>
          <tpl fld="2" item="6"/>
          <tpl fld="3" item="11"/>
          <tpl hier="71" item="0"/>
          <tpl fld="4" item="9"/>
        </tpls>
      </n>
      <n v="45979.21" in="0">
        <tpls c="5">
          <tpl fld="1" item="0"/>
          <tpl fld="2" item="7"/>
          <tpl fld="3" item="4"/>
          <tpl hier="71" item="0"/>
          <tpl fld="4" item="9"/>
        </tpls>
      </n>
      <n v="68294.320000000007" in="0">
        <tpls c="5">
          <tpl fld="1" item="0"/>
          <tpl fld="2" item="7"/>
          <tpl fld="3" item="9"/>
          <tpl hier="71" item="0"/>
          <tpl fld="4" item="9"/>
        </tpls>
      </n>
      <n v="68127.33" in="0">
        <tpls c="5">
          <tpl fld="1" item="0"/>
          <tpl fld="2" item="8"/>
          <tpl fld="3" item="1"/>
          <tpl hier="71" item="0"/>
          <tpl fld="4" item="9"/>
        </tpls>
      </n>
      <n v="68134.350000000006" in="0">
        <tpls c="5">
          <tpl fld="1" item="0"/>
          <tpl fld="2" item="8"/>
          <tpl fld="3" item="7"/>
          <tpl hier="71" item="0"/>
          <tpl fld="4" item="9"/>
        </tpls>
      </n>
      <n v="1246148.5399999986" in="0">
        <tpls c="4">
          <tpl fld="1" item="0"/>
          <tpl fld="2" item="8"/>
          <tpl hier="71" item="0"/>
          <tpl fld="4" item="9"/>
        </tpls>
      </n>
      <n v="68061.67" in="0">
        <tpls c="5">
          <tpl fld="1" item="0"/>
          <tpl fld="2" item="9"/>
          <tpl fld="3" item="4"/>
          <tpl hier="71" item="0"/>
          <tpl fld="4" item="9"/>
        </tpls>
      </n>
      <n v="66217.400000000009" in="0">
        <tpls c="5">
          <tpl fld="1" item="0"/>
          <tpl fld="2" item="9"/>
          <tpl fld="3" item="10"/>
          <tpl hier="71" item="0"/>
          <tpl fld="4" item="9"/>
        </tpls>
      </n>
      <n v="167893.12" in="0">
        <tpls c="5">
          <tpl fld="1" item="0"/>
          <tpl fld="2" item="10"/>
          <tpl fld="3" item="2"/>
          <tpl hier="71" item="0"/>
          <tpl fld="4" item="9"/>
        </tpls>
      </n>
      <n v="61593.960000000006" in="0">
        <tpls c="5">
          <tpl fld="1" item="0"/>
          <tpl fld="2" item="10"/>
          <tpl fld="3" item="7"/>
          <tpl hier="71" item="0"/>
          <tpl fld="4" item="9"/>
        </tpls>
      </n>
      <n v="59490.049999999996" in="0">
        <tpls c="5">
          <tpl fld="1" item="0"/>
          <tpl fld="2" item="11"/>
          <tpl fld="3" item="0"/>
          <tpl hier="71" item="0"/>
          <tpl fld="4" item="9"/>
        </tpls>
      </n>
      <n v="163769.53" in="0">
        <tpls c="5">
          <tpl fld="1" item="0"/>
          <tpl fld="2" item="11"/>
          <tpl fld="3" item="5"/>
          <tpl hier="71" item="0"/>
          <tpl fld="4" item="9"/>
        </tpls>
      </n>
      <n v="58581.21" in="0">
        <tpls c="5">
          <tpl fld="1" item="0"/>
          <tpl fld="2" item="11"/>
          <tpl fld="3" item="10"/>
          <tpl hier="71" item="0"/>
          <tpl fld="4" item="9"/>
        </tpls>
      </n>
      <n v="37591.589999999997" in="0">
        <tpls c="5">
          <tpl fld="1" item="0"/>
          <tpl fld="2" item="12"/>
          <tpl fld="3" item="3"/>
          <tpl hier="71" item="0"/>
          <tpl fld="4" item="9"/>
        </tpls>
      </n>
      <n v="141598.87000000002" in="0">
        <tpls c="5">
          <tpl fld="1" item="0"/>
          <tpl fld="2" item="12"/>
          <tpl fld="3" item="8"/>
          <tpl hier="71" item="0"/>
          <tpl fld="4" item="9"/>
        </tpls>
      </n>
      <n v="34733.479999999996" in="0">
        <tpls c="5">
          <tpl fld="1" item="0"/>
          <tpl fld="2" item="13"/>
          <tpl fld="3" item="0"/>
          <tpl hier="71" item="0"/>
          <tpl fld="4" item="9"/>
        </tpls>
      </n>
      <n v="33925.300000000003" in="0">
        <tpls c="5">
          <tpl fld="1" item="0"/>
          <tpl fld="2" item="13"/>
          <tpl fld="3" item="6"/>
          <tpl hier="71" item="0"/>
          <tpl fld="4" item="9"/>
        </tpls>
      </n>
      <n v="132656.21000000002" in="0">
        <tpls c="5">
          <tpl fld="1" item="0"/>
          <tpl fld="2" item="13"/>
          <tpl fld="3" item="11"/>
          <tpl hier="71" item="0"/>
          <tpl fld="4" item="9"/>
        </tpls>
      </n>
      <n v="33510.32" in="0">
        <tpls c="5">
          <tpl fld="1" item="0"/>
          <tpl fld="2" item="14"/>
          <tpl fld="3" item="3"/>
          <tpl hier="71" item="0"/>
          <tpl fld="4" item="9"/>
        </tpls>
      </n>
      <n v="32537.32" in="0">
        <tpls c="5">
          <tpl fld="1" item="0"/>
          <tpl fld="2" item="14"/>
          <tpl fld="3" item="9"/>
          <tpl hier="71" item="0"/>
          <tpl fld="4" item="9"/>
        </tpls>
      </n>
      <n v="32535.32" in="0">
        <tpls c="5">
          <tpl fld="1" item="0"/>
          <tpl fld="2" item="15"/>
          <tpl fld="3" item="4"/>
          <tpl hier="71" item="0"/>
          <tpl fld="4" item="9"/>
        </tpls>
      </n>
      <n v="710200.32000000007" in="0">
        <tpls c="4">
          <tpl fld="1" item="0"/>
          <tpl fld="2" item="15"/>
          <tpl hier="71" item="0"/>
          <tpl fld="4" item="9"/>
        </tpls>
      </n>
      <n v="30717.32" in="0">
        <tpls c="5">
          <tpl fld="1" item="0"/>
          <tpl fld="2" item="16"/>
          <tpl fld="3" item="7"/>
          <tpl hier="71" item="0"/>
          <tpl fld="4" item="9"/>
        </tpls>
      </n>
      <n v="106428.19" in="0">
        <tpls c="5">
          <tpl fld="1" item="0"/>
          <tpl fld="2" item="17"/>
          <tpl fld="3" item="2"/>
          <tpl hier="71" item="0"/>
          <tpl fld="4" item="9"/>
        </tpls>
      </n>
      <n v="27151.32" in="0">
        <tpls c="5">
          <tpl fld="1" item="0"/>
          <tpl fld="2" item="17"/>
          <tpl fld="3" item="10"/>
          <tpl hier="71" item="0"/>
          <tpl fld="4" item="9"/>
        </tpls>
      </n>
      <n v="103237.73" in="0">
        <tpls c="5">
          <tpl fld="1" item="0"/>
          <tpl fld="2" item="18"/>
          <tpl fld="3" item="5"/>
          <tpl hier="71" item="0"/>
          <tpl fld="4" item="9"/>
        </tpls>
      </n>
      <n v="27149.32" in="0">
        <tpls c="5">
          <tpl fld="1" item="0"/>
          <tpl fld="2" item="19"/>
          <tpl fld="3" item="0"/>
          <tpl hier="71" item="0"/>
          <tpl fld="4" item="9"/>
        </tpls>
      </n>
      <n v="103237.73" in="0">
        <tpls c="5">
          <tpl fld="1" item="0"/>
          <tpl fld="2" item="19"/>
          <tpl fld="3" item="8"/>
          <tpl hier="71" item="0"/>
          <tpl fld="4" item="9"/>
        </tpls>
      </n>
      <n v="27149.32" in="0">
        <tpls c="5">
          <tpl fld="1" item="0"/>
          <tpl fld="2" item="20"/>
          <tpl fld="3" item="3"/>
          <tpl hier="71" item="0"/>
          <tpl fld="4" item="9"/>
        </tpls>
      </n>
      <n v="27149.32" in="0">
        <tpls c="5">
          <tpl fld="1" item="0"/>
          <tpl fld="2" item="21"/>
          <tpl fld="3" item="4"/>
          <tpl hier="71" item="0"/>
          <tpl fld="4" item="9"/>
        </tpls>
      </n>
      <n v="25113.32" in="0">
        <tpls c="5">
          <tpl fld="1" item="0"/>
          <tpl fld="2" item="22"/>
          <tpl fld="3" item="7"/>
          <tpl hier="71" item="0"/>
          <tpl fld="4" item="9"/>
        </tpls>
      </n>
      <n v="19655.32" in="0">
        <tpls c="5">
          <tpl fld="1" item="0"/>
          <tpl fld="2" item="23"/>
          <tpl fld="3" item="10"/>
          <tpl hier="71" item="0"/>
          <tpl fld="4" item="9"/>
        </tpls>
      </n>
      <m>
        <tpls c="5">
          <tpl fld="1" item="0"/>
          <tpl fld="2" item="25"/>
          <tpl fld="3" item="0"/>
          <tpl hier="71" item="0"/>
          <tpl fld="4" item="9"/>
        </tpls>
      </m>
      <m>
        <tpls c="5">
          <tpl fld="1" item="0"/>
          <tpl fld="2" item="26"/>
          <tpl fld="3" item="3"/>
          <tpl hier="71" item="0"/>
          <tpl fld="4" item="9"/>
        </tpls>
      </m>
      <m>
        <tpls c="5">
          <tpl fld="1" item="0"/>
          <tpl fld="2" item="27"/>
          <tpl fld="3" item="6"/>
          <tpl hier="71" item="0"/>
          <tpl fld="4" item="9"/>
        </tpls>
      </m>
      <m>
        <tpls c="5">
          <tpl fld="1" item="0"/>
          <tpl fld="2" item="28"/>
          <tpl fld="3" item="9"/>
          <tpl hier="71" item="0"/>
          <tpl fld="4" item="9"/>
        </tpls>
      </m>
      <n v="6821.84" in="0">
        <tpls c="4">
          <tpl fld="1" item="0"/>
          <tpl fld="2" item="29"/>
          <tpl hier="71" item="0"/>
          <tpl fld="4" item="9"/>
        </tpls>
      </n>
      <m>
        <tpls c="5">
          <tpl fld="1" item="0"/>
          <tpl fld="2" item="0"/>
          <tpl fld="3" item="1"/>
          <tpl hier="71" item="0"/>
          <tpl fld="4" item="10"/>
        </tpls>
      </m>
      <m>
        <tpls c="5">
          <tpl fld="1" item="0"/>
          <tpl fld="2" item="1"/>
          <tpl fld="3" item="4"/>
          <tpl hier="71" item="0"/>
          <tpl fld="4" item="10"/>
        </tpls>
      </m>
      <m>
        <tpls c="5">
          <tpl fld="1" item="0"/>
          <tpl fld="2" item="2"/>
          <tpl fld="3" item="7"/>
          <tpl hier="71" item="0"/>
          <tpl fld="4" item="10"/>
        </tpls>
      </m>
      <m>
        <tpls c="5">
          <tpl fld="1" item="0"/>
          <tpl fld="2" item="3"/>
          <tpl fld="3" item="10"/>
          <tpl hier="71" item="0"/>
          <tpl fld="4" item="10"/>
        </tpls>
      </m>
      <m>
        <tpls c="5">
          <tpl fld="1" item="0"/>
          <tpl fld="2" item="5"/>
          <tpl fld="3" item="0"/>
          <tpl hier="71" item="0"/>
          <tpl fld="4" item="10"/>
        </tpls>
      </m>
      <m>
        <tpls c="5">
          <tpl fld="1" item="0"/>
          <tpl fld="2" item="6"/>
          <tpl fld="3" item="3"/>
          <tpl hier="71" item="0"/>
          <tpl fld="4" item="10"/>
        </tpls>
      </m>
      <m>
        <tpls c="5">
          <tpl fld="1" item="0"/>
          <tpl fld="2" item="7"/>
          <tpl fld="3" item="6"/>
          <tpl hier="71" item="0"/>
          <tpl fld="4" item="10"/>
        </tpls>
      </m>
      <m>
        <tpls c="5">
          <tpl fld="1" item="0"/>
          <tpl fld="2" item="8"/>
          <tpl fld="3" item="9"/>
          <tpl hier="71" item="0"/>
          <tpl fld="4" item="10"/>
        </tpls>
      </m>
      <m>
        <tpls c="4">
          <tpl fld="1" item="0"/>
          <tpl fld="2" item="9"/>
          <tpl hier="71" item="0"/>
          <tpl fld="4" item="10"/>
        </tpls>
      </m>
      <m>
        <tpls c="5">
          <tpl fld="1" item="0"/>
          <tpl fld="2" item="11"/>
          <tpl fld="3" item="2"/>
          <tpl hier="71" item="0"/>
          <tpl fld="4" item="10"/>
        </tpls>
      </m>
      <m>
        <tpls c="5">
          <tpl fld="1" item="0"/>
          <tpl fld="2" item="12"/>
          <tpl fld="3" item="5"/>
          <tpl hier="71" item="0"/>
          <tpl fld="4" item="10"/>
        </tpls>
      </m>
      <m>
        <tpls c="5">
          <tpl fld="1" item="0"/>
          <tpl fld="2" item="13"/>
          <tpl fld="3" item="8"/>
          <tpl hier="71" item="0"/>
          <tpl fld="4" item="10"/>
        </tpls>
      </m>
      <m>
        <tpls c="5">
          <tpl fld="1" item="0"/>
          <tpl fld="2" item="14"/>
          <tpl fld="3" item="11"/>
          <tpl hier="71" item="0"/>
          <tpl fld="4" item="10"/>
        </tpls>
      </m>
      <m>
        <tpls c="5">
          <tpl fld="1" item="0"/>
          <tpl fld="2" item="16"/>
          <tpl fld="3" item="1"/>
          <tpl hier="71" item="0"/>
          <tpl fld="4" item="10"/>
        </tpls>
      </m>
      <m>
        <tpls c="5">
          <tpl fld="1" item="0"/>
          <tpl fld="2" item="17"/>
          <tpl fld="3" item="4"/>
          <tpl hier="71" item="0"/>
          <tpl fld="4" item="10"/>
        </tpls>
      </m>
      <m>
        <tpls c="5">
          <tpl fld="1" item="0"/>
          <tpl fld="2" item="18"/>
          <tpl fld="3" item="7"/>
          <tpl hier="71" item="0"/>
          <tpl fld="4" item="10"/>
        </tpls>
      </m>
      <m>
        <tpls c="5">
          <tpl fld="1" item="0"/>
          <tpl fld="2" item="19"/>
          <tpl fld="3" item="10"/>
          <tpl hier="71" item="0"/>
          <tpl fld="4" item="10"/>
        </tpls>
      </m>
      <m>
        <tpls c="5">
          <tpl fld="1" item="0"/>
          <tpl fld="2" item="21"/>
          <tpl fld="3" item="0"/>
          <tpl hier="71" item="0"/>
          <tpl fld="4" item="10"/>
        </tpls>
      </m>
      <m>
        <tpls c="5">
          <tpl fld="1" item="0"/>
          <tpl fld="2" item="22"/>
          <tpl fld="3" item="3"/>
          <tpl hier="71" item="0"/>
          <tpl fld="4" item="10"/>
        </tpls>
      </m>
      <m>
        <tpls c="5">
          <tpl fld="1" item="0"/>
          <tpl fld="2" item="23"/>
          <tpl fld="3" item="6"/>
          <tpl hier="71" item="0"/>
          <tpl fld="4" item="10"/>
        </tpls>
      </m>
      <m>
        <tpls c="5">
          <tpl fld="1" item="0"/>
          <tpl fld="2" item="24"/>
          <tpl fld="3" item="9"/>
          <tpl hier="71" item="0"/>
          <tpl fld="4" item="10"/>
        </tpls>
      </m>
      <m>
        <tpls c="4">
          <tpl fld="1" item="0"/>
          <tpl fld="2" item="25"/>
          <tpl hier="71" item="0"/>
          <tpl fld="4" item="10"/>
        </tpls>
      </m>
      <m>
        <tpls c="5">
          <tpl fld="1" item="0"/>
          <tpl fld="2" item="27"/>
          <tpl fld="3" item="2"/>
          <tpl hier="71" item="0"/>
          <tpl fld="4" item="10"/>
        </tpls>
      </m>
      <m>
        <tpls c="5">
          <tpl fld="1" item="0"/>
          <tpl fld="2" item="28"/>
          <tpl fld="3" item="5"/>
          <tpl hier="71" item="0"/>
          <tpl fld="4" item="10"/>
        </tpls>
      </m>
      <m>
        <tpls c="5">
          <tpl fld="1" item="0"/>
          <tpl fld="2" item="29"/>
          <tpl fld="3" item="8"/>
          <tpl hier="71" item="0"/>
          <tpl fld="4" item="10"/>
        </tpls>
      </m>
      <m>
        <tpls c="5">
          <tpl fld="1" item="0"/>
          <tpl fld="2" item="30"/>
          <tpl fld="3" item="11"/>
          <tpl hier="71" item="0"/>
          <tpl fld="4" item="10"/>
        </tpls>
      </m>
      <n v="3763.46" in="0">
        <tpls c="5">
          <tpl fld="1" item="0"/>
          <tpl fld="2" item="1"/>
          <tpl fld="3" item="0"/>
          <tpl hier="71" item="0"/>
          <tpl fld="4" item="11"/>
        </tpls>
      </n>
      <n v="14624.109999999999" in="0">
        <tpls c="5">
          <tpl fld="1" item="0"/>
          <tpl fld="2" item="2"/>
          <tpl fld="3" item="3"/>
          <tpl hier="71" item="0"/>
          <tpl fld="4" item="11"/>
        </tpls>
      </n>
      <n v="19518.500000000004" in="0">
        <tpls c="5">
          <tpl fld="1" item="0"/>
          <tpl fld="2" item="3"/>
          <tpl fld="3" item="6"/>
          <tpl hier="71" item="0"/>
          <tpl fld="4" item="11"/>
        </tpls>
      </n>
      <n v="87447.719999999958" in="0">
        <tpls c="5">
          <tpl fld="1" item="0"/>
          <tpl fld="2" item="5"/>
          <tpl fld="3" item="2"/>
          <tpl hier="71" item="0"/>
          <tpl fld="4" item="11"/>
        </tpls>
      </n>
      <n v="108920.05000000002" in="0">
        <tpls c="5">
          <tpl fld="1" item="0"/>
          <tpl fld="2" item="7"/>
          <tpl fld="3" item="8"/>
          <tpl hier="71" item="0"/>
          <tpl fld="4" item="11"/>
        </tpls>
      </n>
      <n v="47958.000000000007" in="0">
        <tpls c="5">
          <tpl fld="1" item="0"/>
          <tpl fld="2" item="10"/>
          <tpl fld="3" item="1"/>
          <tpl hier="71" item="0"/>
          <tpl fld="4" item="11"/>
        </tpls>
      </n>
      <n v="25248.01" in="0">
        <tpls c="5">
          <tpl fld="1" item="0"/>
          <tpl fld="2" item="12"/>
          <tpl fld="3" item="7"/>
          <tpl hier="71" item="0"/>
          <tpl fld="4" item="11"/>
        </tpls>
      </n>
      <n v="23252.29" in="0">
        <tpls c="5">
          <tpl fld="1" item="0"/>
          <tpl fld="2" item="15"/>
          <tpl fld="3" item="0"/>
          <tpl hier="71" item="0"/>
          <tpl fld="4" item="11"/>
        </tpls>
      </n>
      <n v="20612.71" in="0">
        <tpls c="5">
          <tpl fld="1" item="0"/>
          <tpl fld="2" item="17"/>
          <tpl fld="3" item="6"/>
          <tpl hier="71" item="0"/>
          <tpl fld="4" item="11"/>
        </tpls>
      </n>
      <n v="535136.19999999995" in="0">
        <tpls c="4">
          <tpl fld="1" item="0"/>
          <tpl fld="2" item="19"/>
          <tpl hier="71" item="0"/>
          <tpl fld="4" item="11"/>
        </tpls>
      </n>
      <n v="42142.59" in="0">
        <tpls c="5">
          <tpl fld="1" item="0"/>
          <tpl fld="2" item="22"/>
          <tpl fld="3" item="5"/>
          <tpl hier="71" item="0"/>
          <tpl fld="4" item="11"/>
        </tpls>
      </n>
      <n v="20437.650000000001" in="0">
        <tpls c="5">
          <tpl fld="1" item="0"/>
          <tpl fld="2" item="24"/>
          <tpl fld="3" item="11"/>
          <tpl hier="71" item="0"/>
          <tpl fld="4" item="11"/>
        </tpls>
      </n>
      <m>
        <tpls c="5">
          <tpl fld="1" item="0"/>
          <tpl fld="2" item="27"/>
          <tpl fld="3" item="4"/>
          <tpl hier="71" item="0"/>
          <tpl fld="4" item="11"/>
        </tpls>
      </m>
      <m>
        <tpls c="5">
          <tpl fld="1" item="0"/>
          <tpl fld="2" item="29"/>
          <tpl fld="3" item="10"/>
          <tpl hier="71" item="0"/>
          <tpl fld="4" item="11"/>
        </tpls>
      </m>
      <m>
        <tpls c="5">
          <tpl fld="1" item="0"/>
          <tpl fld="2" item="1"/>
          <tpl fld="3" item="2"/>
          <tpl hier="71" item="0"/>
          <tpl fld="4" item="12"/>
        </tpls>
      </m>
      <m>
        <tpls c="5">
          <tpl fld="1" item="0"/>
          <tpl fld="2" item="5"/>
          <tpl fld="3" item="4"/>
          <tpl hier="71" item="0"/>
          <tpl fld="4" item="12"/>
        </tpls>
      </m>
      <n v="22.65" in="0">
        <tpls c="5">
          <tpl fld="1" item="0"/>
          <tpl fld="2" item="10"/>
          <tpl fld="3" item="3"/>
          <tpl hier="71" item="0"/>
          <tpl fld="4" item="12"/>
        </tpls>
      </n>
      <m>
        <tpls c="5">
          <tpl fld="1" item="0"/>
          <tpl fld="2" item="15"/>
          <tpl fld="3" item="2"/>
          <tpl hier="71" item="0"/>
          <tpl fld="4" item="12"/>
        </tpls>
      </m>
      <m>
        <tpls c="5">
          <tpl fld="1" item="0"/>
          <tpl fld="2" item="20"/>
          <tpl fld="3" item="1"/>
          <tpl hier="71" item="0"/>
          <tpl fld="4" item="12"/>
        </tpls>
      </m>
      <m>
        <tpls c="5">
          <tpl fld="1" item="0"/>
          <tpl fld="2" item="25"/>
          <tpl fld="3" item="0"/>
          <tpl hier="71" item="0"/>
          <tpl fld="4" item="12"/>
        </tpls>
      </m>
      <n v="6240.1200000000008" in="0">
        <tpls c="5">
          <tpl fld="1" item="0"/>
          <tpl fld="2" item="1"/>
          <tpl fld="3" item="6"/>
          <tpl hier="71" item="0"/>
          <tpl fld="4" item="13"/>
        </tpls>
      </n>
      <n v="13549.820000000002" in="0">
        <tpls c="5">
          <tpl fld="1" item="0"/>
          <tpl fld="2" item="11"/>
          <tpl fld="3" item="4"/>
          <tpl hier="71" item="0"/>
          <tpl fld="4" item="13"/>
        </tpls>
      </n>
      <n v="7843.2900000000009" in="0">
        <tpls c="5">
          <tpl fld="1" item="0"/>
          <tpl fld="2" item="21"/>
          <tpl fld="3" item="2"/>
          <tpl hier="71" item="0"/>
          <tpl fld="4" item="13"/>
        </tpls>
      </n>
      <n v="235.227" in="0">
        <tpls c="5">
          <tpl fld="1" item="0"/>
          <tpl fld="2" item="7"/>
          <tpl fld="3" item="2"/>
          <tpl hier="71" item="0"/>
          <tpl fld="4" item="14"/>
        </tpls>
      </n>
      <m>
        <tpls c="5">
          <tpl fld="1" item="0"/>
          <tpl fld="2" item="6"/>
          <tpl fld="3" item="6"/>
          <tpl hier="71" item="0"/>
          <tpl fld="4" item="15"/>
        </tpls>
      </m>
      <m>
        <tpls c="5">
          <tpl fld="1" item="0"/>
          <tpl fld="2" item="18"/>
          <tpl fld="3" item="0"/>
          <tpl hier="71" item="0"/>
          <tpl fld="4" item="8"/>
        </tpls>
      </m>
      <m>
        <tpls c="5">
          <tpl fld="1" item="0"/>
          <tpl fld="2" item="18"/>
          <tpl fld="3" item="4"/>
          <tpl hier="71" item="0"/>
          <tpl fld="4" item="8"/>
        </tpls>
      </m>
      <m>
        <tpls c="5">
          <tpl fld="1" item="0"/>
          <tpl fld="2" item="18"/>
          <tpl fld="3" item="8"/>
          <tpl hier="71" item="0"/>
          <tpl fld="4" item="8"/>
        </tpls>
      </m>
      <m>
        <tpls c="4">
          <tpl fld="1" item="0"/>
          <tpl fld="2" item="18"/>
          <tpl hier="71" item="0"/>
          <tpl fld="4" item="8"/>
        </tpls>
      </m>
      <m>
        <tpls c="5">
          <tpl fld="1" item="0"/>
          <tpl fld="2" item="19"/>
          <tpl fld="3" item="3"/>
          <tpl hier="71" item="0"/>
          <tpl fld="4" item="8"/>
        </tpls>
      </m>
      <m>
        <tpls c="5">
          <tpl fld="1" item="0"/>
          <tpl fld="2" item="19"/>
          <tpl fld="3" item="7"/>
          <tpl hier="71" item="0"/>
          <tpl fld="4" item="8"/>
        </tpls>
      </m>
      <m>
        <tpls c="5">
          <tpl fld="1" item="0"/>
          <tpl fld="2" item="19"/>
          <tpl fld="3" item="11"/>
          <tpl hier="71" item="0"/>
          <tpl fld="4" item="8"/>
        </tpls>
      </m>
      <m>
        <tpls c="5">
          <tpl fld="1" item="0"/>
          <tpl fld="2" item="20"/>
          <tpl fld="3" item="2"/>
          <tpl hier="71" item="0"/>
          <tpl fld="4" item="8"/>
        </tpls>
      </m>
      <m>
        <tpls c="5">
          <tpl fld="1" item="0"/>
          <tpl fld="2" item="20"/>
          <tpl fld="3" item="6"/>
          <tpl hier="71" item="0"/>
          <tpl fld="4" item="8"/>
        </tpls>
      </m>
      <m>
        <tpls c="5">
          <tpl fld="1" item="0"/>
          <tpl fld="2" item="20"/>
          <tpl fld="3" item="10"/>
          <tpl hier="71" item="0"/>
          <tpl fld="4" item="8"/>
        </tpls>
      </m>
      <m>
        <tpls c="5">
          <tpl fld="1" item="0"/>
          <tpl fld="2" item="21"/>
          <tpl fld="3" item="1"/>
          <tpl hier="71" item="0"/>
          <tpl fld="4" item="8"/>
        </tpls>
      </m>
      <m>
        <tpls c="5">
          <tpl fld="1" item="0"/>
          <tpl fld="2" item="21"/>
          <tpl fld="3" item="5"/>
          <tpl hier="71" item="0"/>
          <tpl fld="4" item="8"/>
        </tpls>
      </m>
      <m>
        <tpls c="5">
          <tpl fld="1" item="0"/>
          <tpl fld="2" item="21"/>
          <tpl fld="3" item="9"/>
          <tpl hier="71" item="0"/>
          <tpl fld="4" item="8"/>
        </tpls>
      </m>
      <m>
        <tpls c="5">
          <tpl fld="1" item="0"/>
          <tpl fld="2" item="22"/>
          <tpl fld="3" item="0"/>
          <tpl hier="71" item="0"/>
          <tpl fld="4" item="8"/>
        </tpls>
      </m>
      <m>
        <tpls c="5">
          <tpl fld="1" item="0"/>
          <tpl fld="2" item="22"/>
          <tpl fld="3" item="4"/>
          <tpl hier="71" item="0"/>
          <tpl fld="4" item="8"/>
        </tpls>
      </m>
      <m>
        <tpls c="5">
          <tpl fld="1" item="0"/>
          <tpl fld="2" item="22"/>
          <tpl fld="3" item="8"/>
          <tpl hier="71" item="0"/>
          <tpl fld="4" item="8"/>
        </tpls>
      </m>
      <m>
        <tpls c="4">
          <tpl fld="1" item="0"/>
          <tpl fld="2" item="22"/>
          <tpl hier="71" item="0"/>
          <tpl fld="4" item="8"/>
        </tpls>
      </m>
      <m>
        <tpls c="5">
          <tpl fld="1" item="0"/>
          <tpl fld="2" item="23"/>
          <tpl fld="3" item="3"/>
          <tpl hier="71" item="0"/>
          <tpl fld="4" item="8"/>
        </tpls>
      </m>
      <m>
        <tpls c="5">
          <tpl fld="1" item="0"/>
          <tpl fld="2" item="23"/>
          <tpl fld="3" item="7"/>
          <tpl hier="71" item="0"/>
          <tpl fld="4" item="8"/>
        </tpls>
      </m>
      <m>
        <tpls c="5">
          <tpl fld="1" item="0"/>
          <tpl fld="2" item="23"/>
          <tpl fld="3" item="11"/>
          <tpl hier="71" item="0"/>
          <tpl fld="4" item="8"/>
        </tpls>
      </m>
      <m>
        <tpls c="5">
          <tpl fld="1" item="0"/>
          <tpl fld="2" item="24"/>
          <tpl fld="3" item="2"/>
          <tpl hier="71" item="0"/>
          <tpl fld="4" item="8"/>
        </tpls>
      </m>
      <m>
        <tpls c="5">
          <tpl fld="1" item="0"/>
          <tpl fld="2" item="24"/>
          <tpl fld="3" item="6"/>
          <tpl hier="71" item="0"/>
          <tpl fld="4" item="8"/>
        </tpls>
      </m>
      <m>
        <tpls c="5">
          <tpl fld="1" item="0"/>
          <tpl fld="2" item="24"/>
          <tpl fld="3" item="10"/>
          <tpl hier="71" item="0"/>
          <tpl fld="4" item="8"/>
        </tpls>
      </m>
      <m>
        <tpls c="5">
          <tpl fld="1" item="0"/>
          <tpl fld="2" item="25"/>
          <tpl fld="3" item="1"/>
          <tpl hier="71" item="0"/>
          <tpl fld="4" item="8"/>
        </tpls>
      </m>
      <m>
        <tpls c="5">
          <tpl fld="1" item="0"/>
          <tpl fld="2" item="25"/>
          <tpl fld="3" item="5"/>
          <tpl hier="71" item="0"/>
          <tpl fld="4" item="8"/>
        </tpls>
      </m>
      <m>
        <tpls c="5">
          <tpl fld="1" item="0"/>
          <tpl fld="2" item="25"/>
          <tpl fld="3" item="9"/>
          <tpl hier="71" item="0"/>
          <tpl fld="4" item="8"/>
        </tpls>
      </m>
      <m>
        <tpls c="5">
          <tpl fld="1" item="0"/>
          <tpl fld="2" item="26"/>
          <tpl fld="3" item="0"/>
          <tpl hier="71" item="0"/>
          <tpl fld="4" item="8"/>
        </tpls>
      </m>
      <m>
        <tpls c="5">
          <tpl fld="1" item="0"/>
          <tpl fld="2" item="26"/>
          <tpl fld="3" item="4"/>
          <tpl hier="71" item="0"/>
          <tpl fld="4" item="8"/>
        </tpls>
      </m>
      <m>
        <tpls c="5">
          <tpl fld="1" item="0"/>
          <tpl fld="2" item="26"/>
          <tpl fld="3" item="8"/>
          <tpl hier="71" item="0"/>
          <tpl fld="4" item="8"/>
        </tpls>
      </m>
      <m>
        <tpls c="4">
          <tpl fld="1" item="0"/>
          <tpl fld="2" item="26"/>
          <tpl hier="71" item="0"/>
          <tpl fld="4" item="8"/>
        </tpls>
      </m>
      <m>
        <tpls c="5">
          <tpl fld="1" item="0"/>
          <tpl fld="2" item="27"/>
          <tpl fld="3" item="3"/>
          <tpl hier="71" item="0"/>
          <tpl fld="4" item="8"/>
        </tpls>
      </m>
      <m>
        <tpls c="5">
          <tpl fld="1" item="0"/>
          <tpl fld="2" item="27"/>
          <tpl fld="3" item="7"/>
          <tpl hier="71" item="0"/>
          <tpl fld="4" item="8"/>
        </tpls>
      </m>
      <m>
        <tpls c="5">
          <tpl fld="1" item="0"/>
          <tpl fld="2" item="27"/>
          <tpl fld="3" item="11"/>
          <tpl hier="71" item="0"/>
          <tpl fld="4" item="8"/>
        </tpls>
      </m>
      <m>
        <tpls c="5">
          <tpl fld="1" item="0"/>
          <tpl fld="2" item="28"/>
          <tpl fld="3" item="2"/>
          <tpl hier="71" item="0"/>
          <tpl fld="4" item="8"/>
        </tpls>
      </m>
      <m>
        <tpls c="5">
          <tpl fld="1" item="0"/>
          <tpl fld="2" item="28"/>
          <tpl fld="3" item="6"/>
          <tpl hier="71" item="0"/>
          <tpl fld="4" item="8"/>
        </tpls>
      </m>
      <m>
        <tpls c="5">
          <tpl fld="1" item="0"/>
          <tpl fld="2" item="28"/>
          <tpl fld="3" item="10"/>
          <tpl hier="71" item="0"/>
          <tpl fld="4" item="8"/>
        </tpls>
      </m>
      <m>
        <tpls c="5">
          <tpl fld="1" item="0"/>
          <tpl fld="2" item="29"/>
          <tpl fld="3" item="1"/>
          <tpl hier="71" item="0"/>
          <tpl fld="4" item="8"/>
        </tpls>
      </m>
      <m>
        <tpls c="5">
          <tpl fld="1" item="0"/>
          <tpl fld="2" item="29"/>
          <tpl fld="3" item="5"/>
          <tpl hier="71" item="0"/>
          <tpl fld="4" item="8"/>
        </tpls>
      </m>
      <m>
        <tpls c="5">
          <tpl fld="1" item="0"/>
          <tpl fld="2" item="29"/>
          <tpl fld="3" item="9"/>
          <tpl hier="71" item="0"/>
          <tpl fld="4" item="8"/>
        </tpls>
      </m>
      <m>
        <tpls c="5">
          <tpl fld="1" item="0"/>
          <tpl fld="2" item="30"/>
          <tpl fld="3" item="0"/>
          <tpl hier="71" item="0"/>
          <tpl fld="4" item="8"/>
        </tpls>
      </m>
      <m>
        <tpls c="5">
          <tpl fld="1" item="0"/>
          <tpl fld="2" item="30"/>
          <tpl fld="3" item="4"/>
          <tpl hier="71" item="0"/>
          <tpl fld="4" item="8"/>
        </tpls>
      </m>
      <m>
        <tpls c="5">
          <tpl fld="1" item="0"/>
          <tpl fld="2" item="30"/>
          <tpl fld="3" item="8"/>
          <tpl hier="71" item="0"/>
          <tpl fld="4" item="8"/>
        </tpls>
      </m>
      <m>
        <tpls c="4">
          <tpl fld="1" item="0"/>
          <tpl fld="2" item="30"/>
          <tpl hier="71" item="0"/>
          <tpl fld="4" item="8"/>
        </tpls>
      </m>
      <n v="28905.71" in="0">
        <tpls c="5">
          <tpl fld="1" item="0"/>
          <tpl fld="2" item="0"/>
          <tpl fld="3" item="2"/>
          <tpl hier="71" item="0"/>
          <tpl fld="4" item="9"/>
        </tpls>
      </n>
      <n v="4109.46" in="0">
        <tpls c="5">
          <tpl fld="1" item="0"/>
          <tpl fld="2" item="0"/>
          <tpl fld="3" item="6"/>
          <tpl hier="71" item="0"/>
          <tpl fld="4" item="9"/>
        </tpls>
      </n>
      <n v="4259.6400000000003" in="0">
        <tpls c="5">
          <tpl fld="1" item="0"/>
          <tpl fld="2" item="0"/>
          <tpl fld="3" item="10"/>
          <tpl hier="71" item="0"/>
          <tpl fld="4" item="9"/>
        </tpls>
      </n>
      <n v="4259.6400000000003" in="0">
        <tpls c="5">
          <tpl fld="1" item="0"/>
          <tpl fld="2" item="1"/>
          <tpl fld="3" item="1"/>
          <tpl hier="71" item="0"/>
          <tpl fld="4" item="9"/>
        </tpls>
      </n>
      <n v="47210.97" in="0">
        <tpls c="5">
          <tpl fld="1" item="0"/>
          <tpl fld="2" item="1"/>
          <tpl fld="3" item="5"/>
          <tpl hier="71" item="0"/>
          <tpl fld="4" item="9"/>
        </tpls>
      </n>
      <n v="19425.370000000003" in="0">
        <tpls c="5">
          <tpl fld="1" item="0"/>
          <tpl fld="2" item="1"/>
          <tpl fld="3" item="9"/>
          <tpl hier="71" item="0"/>
          <tpl fld="4" item="9"/>
        </tpls>
      </n>
      <n v="22314.55" in="0">
        <tpls c="5">
          <tpl fld="1" item="0"/>
          <tpl fld="2" item="2"/>
          <tpl fld="3" item="0"/>
          <tpl hier="71" item="0"/>
          <tpl fld="4" item="9"/>
        </tpls>
      </n>
      <n v="22536.38" in="0">
        <tpls c="5">
          <tpl fld="1" item="0"/>
          <tpl fld="2" item="2"/>
          <tpl fld="3" item="4"/>
          <tpl hier="71" item="0"/>
          <tpl fld="4" item="9"/>
        </tpls>
      </n>
      <n v="116490.59999999999" in="0">
        <tpls c="5">
          <tpl fld="1" item="0"/>
          <tpl fld="2" item="2"/>
          <tpl fld="3" item="8"/>
          <tpl hier="71" item="0"/>
          <tpl fld="4" item="9"/>
        </tpls>
      </n>
      <n v="599452.96000000008" in="0">
        <tpls c="4">
          <tpl fld="1" item="0"/>
          <tpl fld="2" item="2"/>
          <tpl hier="71" item="0"/>
          <tpl fld="4" item="9"/>
        </tpls>
      </n>
      <n v="29173.729999999992" in="0">
        <tpls c="5">
          <tpl fld="1" item="0"/>
          <tpl fld="2" item="3"/>
          <tpl fld="3" item="3"/>
          <tpl hier="71" item="0"/>
          <tpl fld="4" item="9"/>
        </tpls>
      </n>
      <n v="34279.039999999994" in="0">
        <tpls c="5">
          <tpl fld="1" item="0"/>
          <tpl fld="2" item="3"/>
          <tpl fld="3" item="7"/>
          <tpl hier="71" item="0"/>
          <tpl fld="4" item="9"/>
        </tpls>
      </n>
      <n v="135655.08999999997" in="0">
        <tpls c="5">
          <tpl fld="1" item="0"/>
          <tpl fld="2" item="3"/>
          <tpl fld="3" item="11"/>
          <tpl hier="71" item="0"/>
          <tpl fld="4" item="9"/>
        </tpls>
      </n>
      <n v="143161.43999999994" in="0">
        <tpls c="5">
          <tpl fld="1" item="0"/>
          <tpl fld="2" item="4"/>
          <tpl fld="3" item="2"/>
          <tpl hier="71" item="0"/>
          <tpl fld="4" item="9"/>
        </tpls>
      </n>
      <n v="43186.179999999993" in="0">
        <tpls c="5">
          <tpl fld="1" item="0"/>
          <tpl fld="2" item="4"/>
          <tpl fld="3" item="6"/>
          <tpl hier="71" item="0"/>
          <tpl fld="4" item="9"/>
        </tpls>
      </n>
      <n v="44920.139999999992" in="0">
        <tpls c="5">
          <tpl fld="1" item="0"/>
          <tpl fld="2" item="4"/>
          <tpl fld="3" item="10"/>
          <tpl hier="71" item="0"/>
          <tpl fld="4" item="9"/>
        </tpls>
      </n>
      <n v="45387.67" in="0">
        <tpls c="5">
          <tpl fld="1" item="0"/>
          <tpl fld="2" item="5"/>
          <tpl fld="3" item="1"/>
          <tpl hier="71" item="0"/>
          <tpl fld="4" item="9"/>
        </tpls>
      </n>
      <n v="138270.55000000002" in="0">
        <tpls c="5">
          <tpl fld="1" item="0"/>
          <tpl fld="2" item="5"/>
          <tpl fld="3" item="5"/>
          <tpl hier="71" item="0"/>
          <tpl fld="4" item="9"/>
        </tpls>
      </n>
      <n v="44913.639999999985" in="0">
        <tpls c="5">
          <tpl fld="1" item="0"/>
          <tpl fld="2" item="5"/>
          <tpl fld="3" item="9"/>
          <tpl hier="71" item="0"/>
          <tpl fld="4" item="9"/>
        </tpls>
      </n>
      <n v="45062.45" in="0">
        <tpls c="5">
          <tpl fld="1" item="0"/>
          <tpl fld="2" item="6"/>
          <tpl fld="3" item="0"/>
          <tpl hier="71" item="0"/>
          <tpl fld="4" item="9"/>
        </tpls>
      </n>
      <n v="46002.939999999988" in="0">
        <tpls c="5">
          <tpl fld="1" item="0"/>
          <tpl fld="2" item="6"/>
          <tpl fld="3" item="4"/>
          <tpl hier="71" item="0"/>
          <tpl fld="4" item="9"/>
        </tpls>
      </n>
      <n v="149251.61000000002" in="0">
        <tpls c="5">
          <tpl fld="1" item="0"/>
          <tpl fld="2" item="6"/>
          <tpl fld="3" item="8"/>
          <tpl hier="71" item="0"/>
          <tpl fld="4" item="9"/>
        </tpls>
      </n>
      <n v="961279.39999999816" in="0">
        <tpls c="4">
          <tpl fld="1" item="0"/>
          <tpl fld="2" item="6"/>
          <tpl hier="71" item="0"/>
          <tpl fld="4" item="9"/>
        </tpls>
      </n>
      <n v="45986.28" in="0">
        <tpls c="5">
          <tpl fld="1" item="0"/>
          <tpl fld="2" item="7"/>
          <tpl fld="3" item="3"/>
          <tpl hier="71" item="0"/>
          <tpl fld="4" item="9"/>
        </tpls>
      </n>
      <n v="69114.899999999994" in="0">
        <tpls c="5">
          <tpl fld="1" item="0"/>
          <tpl fld="2" item="7"/>
          <tpl fld="3" item="7"/>
          <tpl hier="71" item="0"/>
          <tpl fld="4" item="9"/>
        </tpls>
      </n>
      <n v="184011.28999999998" in="0">
        <tpls c="5">
          <tpl fld="1" item="0"/>
          <tpl fld="2" item="7"/>
          <tpl fld="3" item="11"/>
          <tpl hier="71" item="0"/>
          <tpl fld="4" item="9"/>
        </tpls>
      </n>
      <n v="172434.72000000003" in="0">
        <tpls c="5">
          <tpl fld="1" item="0"/>
          <tpl fld="2" item="8"/>
          <tpl fld="3" item="2"/>
          <tpl hier="71" item="0"/>
          <tpl fld="4" item="9"/>
        </tpls>
      </n>
      <n v="69283.3" in="0">
        <tpls c="5">
          <tpl fld="1" item="0"/>
          <tpl fld="2" item="8"/>
          <tpl fld="3" item="6"/>
          <tpl hier="71" item="0"/>
          <tpl fld="4" item="9"/>
        </tpls>
      </n>
      <n v="69000.61" in="0">
        <tpls c="5">
          <tpl fld="1" item="0"/>
          <tpl fld="2" item="8"/>
          <tpl fld="3" item="10"/>
          <tpl hier="71" item="0"/>
          <tpl fld="4" item="9"/>
        </tpls>
      </n>
      <n v="68221.149999999994" in="0">
        <tpls c="5">
          <tpl fld="1" item="0"/>
          <tpl fld="2" item="9"/>
          <tpl fld="3" item="1"/>
          <tpl hier="71" item="0"/>
          <tpl fld="4" item="9"/>
        </tpls>
      </n>
      <n v="172945.39" in="0">
        <tpls c="5">
          <tpl fld="1" item="0"/>
          <tpl fld="2" item="9"/>
          <tpl fld="3" item="5"/>
          <tpl hier="71" item="0"/>
          <tpl fld="4" item="9"/>
        </tpls>
      </n>
      <n v="66270.560000000012" in="0">
        <tpls c="5">
          <tpl fld="1" item="0"/>
          <tpl fld="2" item="9"/>
          <tpl fld="3" item="9"/>
          <tpl hier="71" item="0"/>
          <tpl fld="4" item="9"/>
        </tpls>
      </n>
      <n v="64025.9" in="0">
        <tpls c="5">
          <tpl fld="1" item="0"/>
          <tpl fld="2" item="10"/>
          <tpl fld="3" item="0"/>
          <tpl hier="71" item="0"/>
          <tpl fld="4" item="9"/>
        </tpls>
      </n>
      <n v="62904.36" in="0">
        <tpls c="5">
          <tpl fld="1" item="0"/>
          <tpl fld="2" item="10"/>
          <tpl fld="3" item="4"/>
          <tpl hier="71" item="0"/>
          <tpl fld="4" item="9"/>
        </tpls>
      </n>
      <n v="165210.04" in="0">
        <tpls c="5">
          <tpl fld="1" item="0"/>
          <tpl fld="2" item="10"/>
          <tpl fld="3" item="8"/>
          <tpl hier="71" item="0"/>
          <tpl fld="4" item="9"/>
        </tpls>
      </n>
      <n v="1159605.1299999983" in="0">
        <tpls c="4">
          <tpl fld="1" item="0"/>
          <tpl fld="2" item="10"/>
          <tpl hier="71" item="0"/>
          <tpl fld="4" item="9"/>
        </tpls>
      </n>
      <n v="59351.79" in="0">
        <tpls c="5">
          <tpl fld="1" item="0"/>
          <tpl fld="2" item="11"/>
          <tpl fld="3" item="3"/>
          <tpl hier="71" item="0"/>
          <tpl fld="4" item="9"/>
        </tpls>
      </n>
      <n v="58717.460000000006" in="0">
        <tpls c="5">
          <tpl fld="1" item="0"/>
          <tpl fld="2" item="11"/>
          <tpl fld="3" item="7"/>
          <tpl hier="71" item="0"/>
          <tpl fld="4" item="9"/>
        </tpls>
      </n>
      <n v="158837.71" in="0">
        <tpls c="5">
          <tpl fld="1" item="0"/>
          <tpl fld="2" item="11"/>
          <tpl fld="3" item="11"/>
          <tpl hier="71" item="0"/>
          <tpl fld="4" item="9"/>
        </tpls>
      </n>
      <n v="142382.41000000003" in="0">
        <tpls c="5">
          <tpl fld="1" item="0"/>
          <tpl fld="2" item="12"/>
          <tpl fld="3" item="2"/>
          <tpl hier="71" item="0"/>
          <tpl fld="4" item="9"/>
        </tpls>
      </n>
      <n v="36839.919999999998" in="0">
        <tpls c="5">
          <tpl fld="1" item="0"/>
          <tpl fld="2" item="12"/>
          <tpl fld="3" item="6"/>
          <tpl hier="71" item="0"/>
          <tpl fld="4" item="9"/>
        </tpls>
      </n>
      <n v="36113.119999999995" in="0">
        <tpls c="5">
          <tpl fld="1" item="0"/>
          <tpl fld="2" item="12"/>
          <tpl fld="3" item="10"/>
          <tpl hier="71" item="0"/>
          <tpl fld="4" item="9"/>
        </tpls>
      </n>
      <n v="34733.479999999996" in="0">
        <tpls c="5">
          <tpl fld="1" item="0"/>
          <tpl fld="2" item="13"/>
          <tpl fld="3" item="1"/>
          <tpl hier="71" item="0"/>
          <tpl fld="4" item="9"/>
        </tpls>
      </n>
      <n v="138647.28999999998" in="0">
        <tpls c="5">
          <tpl fld="1" item="0"/>
          <tpl fld="2" item="13"/>
          <tpl fld="3" item="5"/>
          <tpl hier="71" item="0"/>
          <tpl fld="4" item="9"/>
        </tpls>
      </n>
      <n v="33512.32" in="0">
        <tpls c="5">
          <tpl fld="1" item="0"/>
          <tpl fld="2" item="13"/>
          <tpl fld="3" item="9"/>
          <tpl hier="71" item="0"/>
          <tpl fld="4" item="9"/>
        </tpls>
      </n>
      <n v="33510.32" in="0">
        <tpls c="5">
          <tpl fld="1" item="0"/>
          <tpl fld="2" item="14"/>
          <tpl fld="3" item="0"/>
          <tpl hier="71" item="0"/>
          <tpl fld="4" item="9"/>
        </tpls>
      </n>
      <n v="33510.32" in="0">
        <tpls c="5">
          <tpl fld="1" item="0"/>
          <tpl fld="2" item="14"/>
          <tpl fld="3" item="4"/>
          <tpl hier="71" item="0"/>
          <tpl fld="4" item="9"/>
        </tpls>
      </n>
      <n v="116618.29999999999" in="0">
        <tpls c="5">
          <tpl fld="1" item="0"/>
          <tpl fld="2" item="14"/>
          <tpl fld="3" item="8"/>
          <tpl hier="71" item="0"/>
          <tpl fld="4" item="9"/>
        </tpls>
      </n>
      <n v="840113.55" in="0">
        <tpls c="4">
          <tpl fld="1" item="0"/>
          <tpl fld="2" item="14"/>
          <tpl hier="71" item="0"/>
          <tpl fld="4" item="9"/>
        </tpls>
      </n>
      <n v="32535.32" in="0">
        <tpls c="5">
          <tpl fld="1" item="0"/>
          <tpl fld="2" item="15"/>
          <tpl fld="3" item="3"/>
          <tpl hier="71" item="0"/>
          <tpl fld="4" item="9"/>
        </tpls>
      </n>
      <n v="32535.32" in="0">
        <tpls c="5">
          <tpl fld="1" item="0"/>
          <tpl fld="2" item="15"/>
          <tpl fld="3" item="7"/>
          <tpl hier="71" item="0"/>
          <tpl fld="4" item="9"/>
        </tpls>
      </n>
      <n v="112025.44" in="0">
        <tpls c="5">
          <tpl fld="1" item="0"/>
          <tpl fld="2" item="15"/>
          <tpl fld="3" item="11"/>
          <tpl hier="71" item="0"/>
          <tpl fld="4" item="9"/>
        </tpls>
      </n>
      <n v="112023.44" in="0">
        <tpls c="5">
          <tpl fld="1" item="0"/>
          <tpl fld="2" item="16"/>
          <tpl fld="3" item="2"/>
          <tpl hier="71" item="0"/>
          <tpl fld="4" item="9"/>
        </tpls>
      </n>
      <n v="30717.32" in="0">
        <tpls c="5">
          <tpl fld="1" item="0"/>
          <tpl fld="2" item="16"/>
          <tpl fld="3" item="6"/>
          <tpl hier="71" item="0"/>
          <tpl fld="4" item="9"/>
        </tpls>
      </n>
      <n v="27151.32" in="0">
        <tpls c="5">
          <tpl fld="1" item="0"/>
          <tpl fld="2" item="16"/>
          <tpl fld="3" item="10"/>
          <tpl hier="71" item="0"/>
          <tpl fld="4" item="9"/>
        </tpls>
      </n>
      <n v="27149.32" in="0">
        <tpls c="5">
          <tpl fld="1" item="0"/>
          <tpl fld="2" item="17"/>
          <tpl fld="3" item="1"/>
          <tpl hier="71" item="0"/>
          <tpl fld="4" item="9"/>
        </tpls>
      </n>
      <n v="106428.19" in="0">
        <tpls c="5">
          <tpl fld="1" item="0"/>
          <tpl fld="2" item="17"/>
          <tpl fld="3" item="5"/>
          <tpl hier="71" item="0"/>
          <tpl fld="4" item="9"/>
        </tpls>
      </n>
      <n v="27151.32" in="0">
        <tpls c="5">
          <tpl fld="1" item="0"/>
          <tpl fld="2" item="17"/>
          <tpl fld="3" item="9"/>
          <tpl hier="71" item="0"/>
          <tpl fld="4" item="9"/>
        </tpls>
      </n>
      <n v="27149.32" in="0">
        <tpls c="5">
          <tpl fld="1" item="0"/>
          <tpl fld="2" item="18"/>
          <tpl fld="3" item="0"/>
          <tpl hier="71" item="0"/>
          <tpl fld="4" item="9"/>
        </tpls>
      </n>
      <n v="27149.32" in="0">
        <tpls c="5">
          <tpl fld="1" item="0"/>
          <tpl fld="2" item="18"/>
          <tpl fld="3" item="4"/>
          <tpl hier="71" item="0"/>
          <tpl fld="4" item="9"/>
        </tpls>
      </n>
      <n v="103237.73" in="0">
        <tpls c="5">
          <tpl fld="1" item="0"/>
          <tpl fld="2" item="18"/>
          <tpl fld="3" item="8"/>
          <tpl hier="71" item="0"/>
          <tpl fld="4" item="9"/>
        </tpls>
      </n>
      <n v="630151.48" in="0">
        <tpls c="4">
          <tpl fld="1" item="0"/>
          <tpl fld="2" item="18"/>
          <tpl hier="71" item="0"/>
          <tpl fld="4" item="9"/>
        </tpls>
      </n>
      <n v="27149.32" in="0">
        <tpls c="5">
          <tpl fld="1" item="0"/>
          <tpl fld="2" item="19"/>
          <tpl fld="3" item="3"/>
          <tpl hier="71" item="0"/>
          <tpl fld="4" item="9"/>
        </tpls>
      </n>
      <n v="27149.32" in="0">
        <tpls c="5">
          <tpl fld="1" item="0"/>
          <tpl fld="2" item="19"/>
          <tpl fld="3" item="7"/>
          <tpl hier="71" item="0"/>
          <tpl fld="4" item="9"/>
        </tpls>
      </n>
      <n v="103239.73" in="0">
        <tpls c="5">
          <tpl fld="1" item="0"/>
          <tpl fld="2" item="19"/>
          <tpl fld="3" item="11"/>
          <tpl hier="71" item="0"/>
          <tpl fld="4" item="9"/>
        </tpls>
      </n>
      <n v="103237.73" in="0">
        <tpls c="5">
          <tpl fld="1" item="0"/>
          <tpl fld="2" item="20"/>
          <tpl fld="3" item="2"/>
          <tpl hier="71" item="0"/>
          <tpl fld="4" item="9"/>
        </tpls>
      </n>
      <n v="27149.32" in="0">
        <tpls c="5">
          <tpl fld="1" item="0"/>
          <tpl fld="2" item="20"/>
          <tpl fld="3" item="6"/>
          <tpl hier="71" item="0"/>
          <tpl fld="4" item="9"/>
        </tpls>
      </n>
      <n v="27151.32" in="0">
        <tpls c="5">
          <tpl fld="1" item="0"/>
          <tpl fld="2" item="20"/>
          <tpl fld="3" item="10"/>
          <tpl hier="71" item="0"/>
          <tpl fld="4" item="9"/>
        </tpls>
      </n>
      <n v="27149.32" in="0">
        <tpls c="5">
          <tpl fld="1" item="0"/>
          <tpl fld="2" item="21"/>
          <tpl fld="3" item="1"/>
          <tpl hier="71" item="0"/>
          <tpl fld="4" item="9"/>
        </tpls>
      </n>
      <n v="103237.73" in="0">
        <tpls c="5">
          <tpl fld="1" item="0"/>
          <tpl fld="2" item="21"/>
          <tpl fld="3" item="5"/>
          <tpl hier="71" item="0"/>
          <tpl fld="4" item="9"/>
        </tpls>
      </n>
      <n v="27151.32" in="0">
        <tpls c="5">
          <tpl fld="1" item="0"/>
          <tpl fld="2" item="21"/>
          <tpl fld="3" item="9"/>
          <tpl hier="71" item="0"/>
          <tpl fld="4" item="9"/>
        </tpls>
      </n>
      <n v="25658.32" in="0">
        <tpls c="5">
          <tpl fld="1" item="0"/>
          <tpl fld="2" item="22"/>
          <tpl fld="3" item="0"/>
          <tpl hier="71" item="0"/>
          <tpl fld="4" item="9"/>
        </tpls>
      </n>
      <n v="25113.32" in="0">
        <tpls c="5">
          <tpl fld="1" item="0"/>
          <tpl fld="2" item="22"/>
          <tpl fld="3" item="4"/>
          <tpl hier="71" item="0"/>
          <tpl fld="4" item="9"/>
        </tpls>
      </n>
      <n v="46093.53" in="0">
        <tpls c="5">
          <tpl fld="1" item="0"/>
          <tpl fld="2" item="22"/>
          <tpl fld="3" item="8"/>
          <tpl hier="71" item="0"/>
          <tpl fld="4" item="9"/>
        </tpls>
      </n>
      <n v="386332.62" in="0">
        <tpls c="4">
          <tpl fld="1" item="0"/>
          <tpl fld="2" item="22"/>
          <tpl hier="71" item="0"/>
          <tpl fld="4" item="9"/>
        </tpls>
      </n>
      <n v="23763.32" in="0">
        <tpls c="5">
          <tpl fld="1" item="0"/>
          <tpl fld="2" item="23"/>
          <tpl fld="3" item="3"/>
          <tpl hier="71" item="0"/>
          <tpl fld="4" item="9"/>
        </tpls>
      </n>
      <n v="19655.32" in="0">
        <tpls c="5">
          <tpl fld="1" item="0"/>
          <tpl fld="2" item="23"/>
          <tpl fld="3" item="7"/>
          <tpl hier="71" item="0"/>
          <tpl fld="4" item="9"/>
        </tpls>
      </n>
      <n v="40635.53" in="0">
        <tpls c="5">
          <tpl fld="1" item="0"/>
          <tpl fld="2" item="23"/>
          <tpl fld="3" item="11"/>
          <tpl hier="71" item="0"/>
          <tpl fld="4" item="9"/>
        </tpls>
      </n>
      <n v="20980.21" in="0">
        <tpls c="5">
          <tpl fld="1" item="0"/>
          <tpl fld="2" item="24"/>
          <tpl fld="3" item="2"/>
          <tpl hier="71" item="0"/>
          <tpl fld="4" item="9"/>
        </tpls>
      </n>
      <m>
        <tpls c="5">
          <tpl fld="1" item="0"/>
          <tpl fld="2" item="24"/>
          <tpl fld="3" item="6"/>
          <tpl hier="71" item="0"/>
          <tpl fld="4" item="9"/>
        </tpls>
      </m>
      <m>
        <tpls c="5">
          <tpl fld="1" item="0"/>
          <tpl fld="2" item="24"/>
          <tpl fld="3" item="10"/>
          <tpl hier="71" item="0"/>
          <tpl fld="4" item="9"/>
        </tpls>
      </m>
      <m>
        <tpls c="5">
          <tpl fld="1" item="0"/>
          <tpl fld="2" item="25"/>
          <tpl fld="3" item="1"/>
          <tpl hier="71" item="0"/>
          <tpl fld="4" item="9"/>
        </tpls>
      </m>
      <n v="20980.21" in="0">
        <tpls c="5">
          <tpl fld="1" item="0"/>
          <tpl fld="2" item="25"/>
          <tpl fld="3" item="5"/>
          <tpl hier="71" item="0"/>
          <tpl fld="4" item="9"/>
        </tpls>
      </n>
      <m>
        <tpls c="5">
          <tpl fld="1" item="0"/>
          <tpl fld="2" item="25"/>
          <tpl fld="3" item="9"/>
          <tpl hier="71" item="0"/>
          <tpl fld="4" item="9"/>
        </tpls>
      </m>
      <m>
        <tpls c="5">
          <tpl fld="1" item="0"/>
          <tpl fld="2" item="26"/>
          <tpl fld="3" item="0"/>
          <tpl hier="71" item="0"/>
          <tpl fld="4" item="9"/>
        </tpls>
      </m>
      <m>
        <tpls c="5">
          <tpl fld="1" item="0"/>
          <tpl fld="2" item="26"/>
          <tpl fld="3" item="4"/>
          <tpl hier="71" item="0"/>
          <tpl fld="4" item="9"/>
        </tpls>
      </m>
      <n v="1705.46" in="0">
        <tpls c="5">
          <tpl fld="1" item="0"/>
          <tpl fld="2" item="26"/>
          <tpl fld="3" item="8"/>
          <tpl hier="71" item="0"/>
          <tpl fld="4" item="9"/>
        </tpls>
      </n>
      <n v="6821.84" in="0">
        <tpls c="4">
          <tpl fld="1" item="0"/>
          <tpl fld="2" item="26"/>
          <tpl hier="71" item="0"/>
          <tpl fld="4" item="9"/>
        </tpls>
      </n>
      <m>
        <tpls c="5">
          <tpl fld="1" item="0"/>
          <tpl fld="2" item="27"/>
          <tpl fld="3" item="3"/>
          <tpl hier="71" item="0"/>
          <tpl fld="4" item="9"/>
        </tpls>
      </m>
      <m>
        <tpls c="5">
          <tpl fld="1" item="0"/>
          <tpl fld="2" item="27"/>
          <tpl fld="3" item="7"/>
          <tpl hier="71" item="0"/>
          <tpl fld="4" item="9"/>
        </tpls>
      </m>
      <n v="1705.46" in="0">
        <tpls c="5">
          <tpl fld="1" item="0"/>
          <tpl fld="2" item="27"/>
          <tpl fld="3" item="11"/>
          <tpl hier="71" item="0"/>
          <tpl fld="4" item="9"/>
        </tpls>
      </n>
      <n v="1705.46" in="0">
        <tpls c="5">
          <tpl fld="1" item="0"/>
          <tpl fld="2" item="28"/>
          <tpl fld="3" item="2"/>
          <tpl hier="71" item="0"/>
          <tpl fld="4" item="9"/>
        </tpls>
      </n>
      <m>
        <tpls c="5">
          <tpl fld="1" item="0"/>
          <tpl fld="2" item="28"/>
          <tpl fld="3" item="6"/>
          <tpl hier="71" item="0"/>
          <tpl fld="4" item="9"/>
        </tpls>
      </m>
      <m>
        <tpls c="5">
          <tpl fld="1" item="0"/>
          <tpl fld="2" item="28"/>
          <tpl fld="3" item="10"/>
          <tpl hier="71" item="0"/>
          <tpl fld="4" item="9"/>
        </tpls>
      </m>
      <m>
        <tpls c="5">
          <tpl fld="1" item="0"/>
          <tpl fld="2" item="29"/>
          <tpl fld="3" item="1"/>
          <tpl hier="71" item="0"/>
          <tpl fld="4" item="9"/>
        </tpls>
      </m>
      <n v="1705.46" in="0">
        <tpls c="5">
          <tpl fld="1" item="0"/>
          <tpl fld="2" item="29"/>
          <tpl fld="3" item="5"/>
          <tpl hier="71" item="0"/>
          <tpl fld="4" item="9"/>
        </tpls>
      </n>
      <m>
        <tpls c="5">
          <tpl fld="1" item="0"/>
          <tpl fld="2" item="29"/>
          <tpl fld="3" item="9"/>
          <tpl hier="71" item="0"/>
          <tpl fld="4" item="9"/>
        </tpls>
      </m>
      <m>
        <tpls c="5">
          <tpl fld="1" item="0"/>
          <tpl fld="2" item="30"/>
          <tpl fld="3" item="0"/>
          <tpl hier="71" item="0"/>
          <tpl fld="4" item="9"/>
        </tpls>
      </m>
      <m>
        <tpls c="5">
          <tpl fld="1" item="0"/>
          <tpl fld="2" item="30"/>
          <tpl fld="3" item="4"/>
          <tpl hier="71" item="0"/>
          <tpl fld="4" item="9"/>
        </tpls>
      </m>
      <n v="1705.46" in="0">
        <tpls c="5">
          <tpl fld="1" item="0"/>
          <tpl fld="2" item="30"/>
          <tpl fld="3" item="8"/>
          <tpl hier="71" item="0"/>
          <tpl fld="4" item="9"/>
        </tpls>
      </n>
      <n v="6821.84" in="0">
        <tpls c="4">
          <tpl fld="1" item="0"/>
          <tpl fld="2" item="30"/>
          <tpl hier="71" item="0"/>
          <tpl fld="4" item="9"/>
        </tpls>
      </n>
      <m>
        <tpls c="5">
          <tpl fld="1" item="0"/>
          <tpl fld="2" item="0"/>
          <tpl fld="3" item="2"/>
          <tpl hier="71" item="0"/>
          <tpl fld="4" item="10"/>
        </tpls>
      </m>
      <m>
        <tpls c="5">
          <tpl fld="1" item="0"/>
          <tpl fld="2" item="0"/>
          <tpl fld="3" item="6"/>
          <tpl hier="71" item="0"/>
          <tpl fld="4" item="10"/>
        </tpls>
      </m>
      <m>
        <tpls c="5">
          <tpl fld="1" item="0"/>
          <tpl fld="2" item="0"/>
          <tpl fld="3" item="10"/>
          <tpl hier="71" item="0"/>
          <tpl fld="4" item="10"/>
        </tpls>
      </m>
      <m>
        <tpls c="5">
          <tpl fld="1" item="0"/>
          <tpl fld="2" item="1"/>
          <tpl fld="3" item="1"/>
          <tpl hier="71" item="0"/>
          <tpl fld="4" item="10"/>
        </tpls>
      </m>
      <m>
        <tpls c="5">
          <tpl fld="1" item="0"/>
          <tpl fld="2" item="1"/>
          <tpl fld="3" item="5"/>
          <tpl hier="71" item="0"/>
          <tpl fld="4" item="10"/>
        </tpls>
      </m>
      <m>
        <tpls c="5">
          <tpl fld="1" item="0"/>
          <tpl fld="2" item="1"/>
          <tpl fld="3" item="9"/>
          <tpl hier="71" item="0"/>
          <tpl fld="4" item="10"/>
        </tpls>
      </m>
      <m>
        <tpls c="5">
          <tpl fld="1" item="0"/>
          <tpl fld="2" item="2"/>
          <tpl fld="3" item="0"/>
          <tpl hier="71" item="0"/>
          <tpl fld="4" item="10"/>
        </tpls>
      </m>
      <m>
        <tpls c="5">
          <tpl fld="1" item="0"/>
          <tpl fld="2" item="2"/>
          <tpl fld="3" item="4"/>
          <tpl hier="71" item="0"/>
          <tpl fld="4" item="10"/>
        </tpls>
      </m>
      <m>
        <tpls c="5">
          <tpl fld="1" item="0"/>
          <tpl fld="2" item="2"/>
          <tpl fld="3" item="8"/>
          <tpl hier="71" item="0"/>
          <tpl fld="4" item="10"/>
        </tpls>
      </m>
      <n v="38987.29" in="0">
        <tpls c="4">
          <tpl fld="1" item="0"/>
          <tpl fld="2" item="2"/>
          <tpl hier="71" item="0"/>
          <tpl fld="4" item="10"/>
        </tpls>
      </n>
      <m>
        <tpls c="5">
          <tpl fld="1" item="0"/>
          <tpl fld="2" item="3"/>
          <tpl fld="3" item="3"/>
          <tpl hier="71" item="0"/>
          <tpl fld="4" item="10"/>
        </tpls>
      </m>
      <m>
        <tpls c="5">
          <tpl fld="1" item="0"/>
          <tpl fld="2" item="3"/>
          <tpl fld="3" item="7"/>
          <tpl hier="71" item="0"/>
          <tpl fld="4" item="10"/>
        </tpls>
      </m>
      <m>
        <tpls c="5">
          <tpl fld="1" item="0"/>
          <tpl fld="2" item="3"/>
          <tpl fld="3" item="11"/>
          <tpl hier="71" item="0"/>
          <tpl fld="4" item="10"/>
        </tpls>
      </m>
      <m>
        <tpls c="5">
          <tpl fld="1" item="0"/>
          <tpl fld="2" item="4"/>
          <tpl fld="3" item="2"/>
          <tpl hier="71" item="0"/>
          <tpl fld="4" item="10"/>
        </tpls>
      </m>
      <m>
        <tpls c="5">
          <tpl fld="1" item="0"/>
          <tpl fld="2" item="4"/>
          <tpl fld="3" item="6"/>
          <tpl hier="71" item="0"/>
          <tpl fld="4" item="10"/>
        </tpls>
      </m>
      <m>
        <tpls c="5">
          <tpl fld="1" item="0"/>
          <tpl fld="2" item="4"/>
          <tpl fld="3" item="10"/>
          <tpl hier="71" item="0"/>
          <tpl fld="4" item="10"/>
        </tpls>
      </m>
      <m>
        <tpls c="5">
          <tpl fld="1" item="0"/>
          <tpl fld="2" item="5"/>
          <tpl fld="3" item="1"/>
          <tpl hier="71" item="0"/>
          <tpl fld="4" item="10"/>
        </tpls>
      </m>
      <m>
        <tpls c="5">
          <tpl fld="1" item="0"/>
          <tpl fld="2" item="5"/>
          <tpl fld="3" item="5"/>
          <tpl hier="71" item="0"/>
          <tpl fld="4" item="10"/>
        </tpls>
      </m>
      <m>
        <tpls c="5">
          <tpl fld="1" item="0"/>
          <tpl fld="2" item="5"/>
          <tpl fld="3" item="9"/>
          <tpl hier="71" item="0"/>
          <tpl fld="4" item="10"/>
        </tpls>
      </m>
      <m>
        <tpls c="5">
          <tpl fld="1" item="0"/>
          <tpl fld="2" item="6"/>
          <tpl fld="3" item="0"/>
          <tpl hier="71" item="0"/>
          <tpl fld="4" item="10"/>
        </tpls>
      </m>
      <m>
        <tpls c="5">
          <tpl fld="1" item="0"/>
          <tpl fld="2" item="6"/>
          <tpl fld="3" item="4"/>
          <tpl hier="71" item="0"/>
          <tpl fld="4" item="10"/>
        </tpls>
      </m>
      <m>
        <tpls c="5">
          <tpl fld="1" item="0"/>
          <tpl fld="2" item="6"/>
          <tpl fld="3" item="8"/>
          <tpl hier="71" item="0"/>
          <tpl fld="4" item="10"/>
        </tpls>
      </m>
      <m>
        <tpls c="4">
          <tpl fld="1" item="0"/>
          <tpl fld="2" item="6"/>
          <tpl hier="71" item="0"/>
          <tpl fld="4" item="10"/>
        </tpls>
      </m>
      <m>
        <tpls c="5">
          <tpl fld="1" item="0"/>
          <tpl fld="2" item="7"/>
          <tpl fld="3" item="3"/>
          <tpl hier="71" item="0"/>
          <tpl fld="4" item="10"/>
        </tpls>
      </m>
      <m>
        <tpls c="5">
          <tpl fld="1" item="0"/>
          <tpl fld="2" item="7"/>
          <tpl fld="3" item="7"/>
          <tpl hier="71" item="0"/>
          <tpl fld="4" item="10"/>
        </tpls>
      </m>
      <m>
        <tpls c="5">
          <tpl fld="1" item="0"/>
          <tpl fld="2" item="7"/>
          <tpl fld="3" item="11"/>
          <tpl hier="71" item="0"/>
          <tpl fld="4" item="10"/>
        </tpls>
      </m>
      <m>
        <tpls c="5">
          <tpl fld="1" item="0"/>
          <tpl fld="2" item="8"/>
          <tpl fld="3" item="2"/>
          <tpl hier="71" item="0"/>
          <tpl fld="4" item="10"/>
        </tpls>
      </m>
      <m>
        <tpls c="5">
          <tpl fld="1" item="0"/>
          <tpl fld="2" item="8"/>
          <tpl fld="3" item="6"/>
          <tpl hier="71" item="0"/>
          <tpl fld="4" item="10"/>
        </tpls>
      </m>
      <m>
        <tpls c="5">
          <tpl fld="1" item="0"/>
          <tpl fld="2" item="8"/>
          <tpl fld="3" item="10"/>
          <tpl hier="71" item="0"/>
          <tpl fld="4" item="10"/>
        </tpls>
      </m>
      <m>
        <tpls c="5">
          <tpl fld="1" item="0"/>
          <tpl fld="2" item="9"/>
          <tpl fld="3" item="1"/>
          <tpl hier="71" item="0"/>
          <tpl fld="4" item="10"/>
        </tpls>
      </m>
      <m>
        <tpls c="5">
          <tpl fld="1" item="0"/>
          <tpl fld="2" item="9"/>
          <tpl fld="3" item="5"/>
          <tpl hier="71" item="0"/>
          <tpl fld="4" item="10"/>
        </tpls>
      </m>
      <m>
        <tpls c="5">
          <tpl fld="1" item="0"/>
          <tpl fld="2" item="9"/>
          <tpl fld="3" item="9"/>
          <tpl hier="71" item="0"/>
          <tpl fld="4" item="10"/>
        </tpls>
      </m>
      <m>
        <tpls c="5">
          <tpl fld="1" item="0"/>
          <tpl fld="2" item="10"/>
          <tpl fld="3" item="0"/>
          <tpl hier="71" item="0"/>
          <tpl fld="4" item="10"/>
        </tpls>
      </m>
      <m>
        <tpls c="5">
          <tpl fld="1" item="0"/>
          <tpl fld="2" item="10"/>
          <tpl fld="3" item="4"/>
          <tpl hier="71" item="0"/>
          <tpl fld="4" item="10"/>
        </tpls>
      </m>
      <m>
        <tpls c="5">
          <tpl fld="1" item="0"/>
          <tpl fld="2" item="10"/>
          <tpl fld="3" item="8"/>
          <tpl hier="71" item="0"/>
          <tpl fld="4" item="10"/>
        </tpls>
      </m>
      <m>
        <tpls c="4">
          <tpl fld="1" item="0"/>
          <tpl fld="2" item="10"/>
          <tpl hier="71" item="0"/>
          <tpl fld="4" item="10"/>
        </tpls>
      </m>
      <m>
        <tpls c="5">
          <tpl fld="1" item="0"/>
          <tpl fld="2" item="11"/>
          <tpl fld="3" item="3"/>
          <tpl hier="71" item="0"/>
          <tpl fld="4" item="10"/>
        </tpls>
      </m>
      <m>
        <tpls c="5">
          <tpl fld="1" item="0"/>
          <tpl fld="2" item="11"/>
          <tpl fld="3" item="7"/>
          <tpl hier="71" item="0"/>
          <tpl fld="4" item="10"/>
        </tpls>
      </m>
      <m>
        <tpls c="5">
          <tpl fld="1" item="0"/>
          <tpl fld="2" item="11"/>
          <tpl fld="3" item="11"/>
          <tpl hier="71" item="0"/>
          <tpl fld="4" item="10"/>
        </tpls>
      </m>
      <m>
        <tpls c="5">
          <tpl fld="1" item="0"/>
          <tpl fld="2" item="12"/>
          <tpl fld="3" item="2"/>
          <tpl hier="71" item="0"/>
          <tpl fld="4" item="10"/>
        </tpls>
      </m>
      <m>
        <tpls c="5">
          <tpl fld="1" item="0"/>
          <tpl fld="2" item="12"/>
          <tpl fld="3" item="6"/>
          <tpl hier="71" item="0"/>
          <tpl fld="4" item="10"/>
        </tpls>
      </m>
      <m>
        <tpls c="5">
          <tpl fld="1" item="0"/>
          <tpl fld="2" item="12"/>
          <tpl fld="3" item="10"/>
          <tpl hier="71" item="0"/>
          <tpl fld="4" item="10"/>
        </tpls>
      </m>
      <m>
        <tpls c="5">
          <tpl fld="1" item="0"/>
          <tpl fld="2" item="13"/>
          <tpl fld="3" item="1"/>
          <tpl hier="71" item="0"/>
          <tpl fld="4" item="10"/>
        </tpls>
      </m>
      <m>
        <tpls c="5">
          <tpl fld="1" item="0"/>
          <tpl fld="2" item="13"/>
          <tpl fld="3" item="5"/>
          <tpl hier="71" item="0"/>
          <tpl fld="4" item="10"/>
        </tpls>
      </m>
      <m>
        <tpls c="5">
          <tpl fld="1" item="0"/>
          <tpl fld="2" item="13"/>
          <tpl fld="3" item="9"/>
          <tpl hier="71" item="0"/>
          <tpl fld="4" item="10"/>
        </tpls>
      </m>
      <m>
        <tpls c="5">
          <tpl fld="1" item="0"/>
          <tpl fld="2" item="14"/>
          <tpl fld="3" item="0"/>
          <tpl hier="71" item="0"/>
          <tpl fld="4" item="10"/>
        </tpls>
      </m>
      <m>
        <tpls c="5">
          <tpl fld="1" item="0"/>
          <tpl fld="2" item="14"/>
          <tpl fld="3" item="4"/>
          <tpl hier="71" item="0"/>
          <tpl fld="4" item="10"/>
        </tpls>
      </m>
      <m>
        <tpls c="5">
          <tpl fld="1" item="0"/>
          <tpl fld="2" item="14"/>
          <tpl fld="3" item="8"/>
          <tpl hier="71" item="0"/>
          <tpl fld="4" item="10"/>
        </tpls>
      </m>
      <m>
        <tpls c="4">
          <tpl fld="1" item="0"/>
          <tpl fld="2" item="14"/>
          <tpl hier="71" item="0"/>
          <tpl fld="4" item="10"/>
        </tpls>
      </m>
      <m>
        <tpls c="5">
          <tpl fld="1" item="0"/>
          <tpl fld="2" item="15"/>
          <tpl fld="3" item="3"/>
          <tpl hier="71" item="0"/>
          <tpl fld="4" item="10"/>
        </tpls>
      </m>
      <m>
        <tpls c="5">
          <tpl fld="1" item="0"/>
          <tpl fld="2" item="15"/>
          <tpl fld="3" item="7"/>
          <tpl hier="71" item="0"/>
          <tpl fld="4" item="10"/>
        </tpls>
      </m>
      <m>
        <tpls c="5">
          <tpl fld="1" item="0"/>
          <tpl fld="2" item="15"/>
          <tpl fld="3" item="11"/>
          <tpl hier="71" item="0"/>
          <tpl fld="4" item="10"/>
        </tpls>
      </m>
      <m>
        <tpls c="5">
          <tpl fld="1" item="0"/>
          <tpl fld="2" item="16"/>
          <tpl fld="3" item="2"/>
          <tpl hier="71" item="0"/>
          <tpl fld="4" item="10"/>
        </tpls>
      </m>
      <m>
        <tpls c="5">
          <tpl fld="1" item="0"/>
          <tpl fld="2" item="16"/>
          <tpl fld="3" item="6"/>
          <tpl hier="71" item="0"/>
          <tpl fld="4" item="10"/>
        </tpls>
      </m>
      <m>
        <tpls c="5">
          <tpl fld="1" item="0"/>
          <tpl fld="2" item="16"/>
          <tpl fld="3" item="10"/>
          <tpl hier="71" item="0"/>
          <tpl fld="4" item="10"/>
        </tpls>
      </m>
      <m>
        <tpls c="5">
          <tpl fld="1" item="0"/>
          <tpl fld="2" item="17"/>
          <tpl fld="3" item="1"/>
          <tpl hier="71" item="0"/>
          <tpl fld="4" item="10"/>
        </tpls>
      </m>
      <m>
        <tpls c="5">
          <tpl fld="1" item="0"/>
          <tpl fld="2" item="17"/>
          <tpl fld="3" item="5"/>
          <tpl hier="71" item="0"/>
          <tpl fld="4" item="10"/>
        </tpls>
      </m>
      <m>
        <tpls c="5">
          <tpl fld="1" item="0"/>
          <tpl fld="2" item="17"/>
          <tpl fld="3" item="9"/>
          <tpl hier="71" item="0"/>
          <tpl fld="4" item="10"/>
        </tpls>
      </m>
      <m>
        <tpls c="5">
          <tpl fld="1" item="0"/>
          <tpl fld="2" item="18"/>
          <tpl fld="3" item="0"/>
          <tpl hier="71" item="0"/>
          <tpl fld="4" item="10"/>
        </tpls>
      </m>
      <m>
        <tpls c="5">
          <tpl fld="1" item="0"/>
          <tpl fld="2" item="18"/>
          <tpl fld="3" item="4"/>
          <tpl hier="71" item="0"/>
          <tpl fld="4" item="10"/>
        </tpls>
      </m>
      <m>
        <tpls c="5">
          <tpl fld="1" item="0"/>
          <tpl fld="2" item="18"/>
          <tpl fld="3" item="8"/>
          <tpl hier="71" item="0"/>
          <tpl fld="4" item="10"/>
        </tpls>
      </m>
      <m>
        <tpls c="4">
          <tpl fld="1" item="0"/>
          <tpl fld="2" item="18"/>
          <tpl hier="71" item="0"/>
          <tpl fld="4" item="10"/>
        </tpls>
      </m>
      <m>
        <tpls c="5">
          <tpl fld="1" item="0"/>
          <tpl fld="2" item="19"/>
          <tpl fld="3" item="3"/>
          <tpl hier="71" item="0"/>
          <tpl fld="4" item="10"/>
        </tpls>
      </m>
      <m>
        <tpls c="5">
          <tpl fld="1" item="0"/>
          <tpl fld="2" item="19"/>
          <tpl fld="3" item="7"/>
          <tpl hier="71" item="0"/>
          <tpl fld="4" item="10"/>
        </tpls>
      </m>
      <m>
        <tpls c="5">
          <tpl fld="1" item="0"/>
          <tpl fld="2" item="19"/>
          <tpl fld="3" item="11"/>
          <tpl hier="71" item="0"/>
          <tpl fld="4" item="10"/>
        </tpls>
      </m>
      <m>
        <tpls c="5">
          <tpl fld="1" item="0"/>
          <tpl fld="2" item="20"/>
          <tpl fld="3" item="2"/>
          <tpl hier="71" item="0"/>
          <tpl fld="4" item="10"/>
        </tpls>
      </m>
      <m>
        <tpls c="5">
          <tpl fld="1" item="0"/>
          <tpl fld="2" item="20"/>
          <tpl fld="3" item="6"/>
          <tpl hier="71" item="0"/>
          <tpl fld="4" item="10"/>
        </tpls>
      </m>
      <m>
        <tpls c="5">
          <tpl fld="1" item="0"/>
          <tpl fld="2" item="20"/>
          <tpl fld="3" item="10"/>
          <tpl hier="71" item="0"/>
          <tpl fld="4" item="10"/>
        </tpls>
      </m>
      <m>
        <tpls c="5">
          <tpl fld="1" item="0"/>
          <tpl fld="2" item="21"/>
          <tpl fld="3" item="1"/>
          <tpl hier="71" item="0"/>
          <tpl fld="4" item="10"/>
        </tpls>
      </m>
      <m>
        <tpls c="5">
          <tpl fld="1" item="0"/>
          <tpl fld="2" item="21"/>
          <tpl fld="3" item="5"/>
          <tpl hier="71" item="0"/>
          <tpl fld="4" item="10"/>
        </tpls>
      </m>
      <m>
        <tpls c="5">
          <tpl fld="1" item="0"/>
          <tpl fld="2" item="21"/>
          <tpl fld="3" item="9"/>
          <tpl hier="71" item="0"/>
          <tpl fld="4" item="10"/>
        </tpls>
      </m>
      <m>
        <tpls c="5">
          <tpl fld="1" item="0"/>
          <tpl fld="2" item="22"/>
          <tpl fld="3" item="0"/>
          <tpl hier="71" item="0"/>
          <tpl fld="4" item="10"/>
        </tpls>
      </m>
      <m>
        <tpls c="5">
          <tpl fld="1" item="0"/>
          <tpl fld="2" item="22"/>
          <tpl fld="3" item="4"/>
          <tpl hier="71" item="0"/>
          <tpl fld="4" item="10"/>
        </tpls>
      </m>
      <m>
        <tpls c="5">
          <tpl fld="1" item="0"/>
          <tpl fld="2" item="22"/>
          <tpl fld="3" item="8"/>
          <tpl hier="71" item="0"/>
          <tpl fld="4" item="10"/>
        </tpls>
      </m>
      <m>
        <tpls c="4">
          <tpl fld="1" item="0"/>
          <tpl fld="2" item="22"/>
          <tpl hier="71" item="0"/>
          <tpl fld="4" item="10"/>
        </tpls>
      </m>
      <m>
        <tpls c="5">
          <tpl fld="1" item="0"/>
          <tpl fld="2" item="23"/>
          <tpl fld="3" item="3"/>
          <tpl hier="71" item="0"/>
          <tpl fld="4" item="10"/>
        </tpls>
      </m>
      <m>
        <tpls c="5">
          <tpl fld="1" item="0"/>
          <tpl fld="2" item="23"/>
          <tpl fld="3" item="7"/>
          <tpl hier="71" item="0"/>
          <tpl fld="4" item="10"/>
        </tpls>
      </m>
      <m>
        <tpls c="5">
          <tpl fld="1" item="0"/>
          <tpl fld="2" item="23"/>
          <tpl fld="3" item="11"/>
          <tpl hier="71" item="0"/>
          <tpl fld="4" item="10"/>
        </tpls>
      </m>
      <m>
        <tpls c="5">
          <tpl fld="1" item="0"/>
          <tpl fld="2" item="24"/>
          <tpl fld="3" item="2"/>
          <tpl hier="71" item="0"/>
          <tpl fld="4" item="10"/>
        </tpls>
      </m>
      <m>
        <tpls c="5">
          <tpl fld="1" item="0"/>
          <tpl fld="2" item="24"/>
          <tpl fld="3" item="6"/>
          <tpl hier="71" item="0"/>
          <tpl fld="4" item="10"/>
        </tpls>
      </m>
      <m>
        <tpls c="5">
          <tpl fld="1" item="0"/>
          <tpl fld="2" item="24"/>
          <tpl fld="3" item="10"/>
          <tpl hier="71" item="0"/>
          <tpl fld="4" item="10"/>
        </tpls>
      </m>
      <m>
        <tpls c="5">
          <tpl fld="1" item="0"/>
          <tpl fld="2" item="25"/>
          <tpl fld="3" item="1"/>
          <tpl hier="71" item="0"/>
          <tpl fld="4" item="10"/>
        </tpls>
      </m>
      <m>
        <tpls c="5">
          <tpl fld="1" item="0"/>
          <tpl fld="2" item="25"/>
          <tpl fld="3" item="5"/>
          <tpl hier="71" item="0"/>
          <tpl fld="4" item="10"/>
        </tpls>
      </m>
      <m>
        <tpls c="5">
          <tpl fld="1" item="0"/>
          <tpl fld="2" item="25"/>
          <tpl fld="3" item="9"/>
          <tpl hier="71" item="0"/>
          <tpl fld="4" item="10"/>
        </tpls>
      </m>
      <m>
        <tpls c="5">
          <tpl fld="1" item="0"/>
          <tpl fld="2" item="26"/>
          <tpl fld="3" item="0"/>
          <tpl hier="71" item="0"/>
          <tpl fld="4" item="10"/>
        </tpls>
      </m>
      <m>
        <tpls c="5">
          <tpl fld="1" item="0"/>
          <tpl fld="2" item="26"/>
          <tpl fld="3" item="4"/>
          <tpl hier="71" item="0"/>
          <tpl fld="4" item="10"/>
        </tpls>
      </m>
      <m>
        <tpls c="5">
          <tpl fld="1" item="0"/>
          <tpl fld="2" item="26"/>
          <tpl fld="3" item="8"/>
          <tpl hier="71" item="0"/>
          <tpl fld="4" item="10"/>
        </tpls>
      </m>
      <m>
        <tpls c="4">
          <tpl fld="1" item="0"/>
          <tpl fld="2" item="26"/>
          <tpl hier="71" item="0"/>
          <tpl fld="4" item="10"/>
        </tpls>
      </m>
      <m>
        <tpls c="5">
          <tpl fld="1" item="0"/>
          <tpl fld="2" item="27"/>
          <tpl fld="3" item="3"/>
          <tpl hier="71" item="0"/>
          <tpl fld="4" item="10"/>
        </tpls>
      </m>
      <m>
        <tpls c="5">
          <tpl fld="1" item="0"/>
          <tpl fld="2" item="27"/>
          <tpl fld="3" item="7"/>
          <tpl hier="71" item="0"/>
          <tpl fld="4" item="10"/>
        </tpls>
      </m>
      <m>
        <tpls c="5">
          <tpl fld="1" item="0"/>
          <tpl fld="2" item="27"/>
          <tpl fld="3" item="11"/>
          <tpl hier="71" item="0"/>
          <tpl fld="4" item="10"/>
        </tpls>
      </m>
      <m>
        <tpls c="5">
          <tpl fld="1" item="0"/>
          <tpl fld="2" item="28"/>
          <tpl fld="3" item="2"/>
          <tpl hier="71" item="0"/>
          <tpl fld="4" item="10"/>
        </tpls>
      </m>
      <m>
        <tpls c="5">
          <tpl fld="1" item="0"/>
          <tpl fld="2" item="28"/>
          <tpl fld="3" item="6"/>
          <tpl hier="71" item="0"/>
          <tpl fld="4" item="10"/>
        </tpls>
      </m>
      <m>
        <tpls c="5">
          <tpl fld="1" item="0"/>
          <tpl fld="2" item="28"/>
          <tpl fld="3" item="10"/>
          <tpl hier="71" item="0"/>
          <tpl fld="4" item="10"/>
        </tpls>
      </m>
      <m>
        <tpls c="5">
          <tpl fld="1" item="0"/>
          <tpl fld="2" item="29"/>
          <tpl fld="3" item="1"/>
          <tpl hier="71" item="0"/>
          <tpl fld="4" item="10"/>
        </tpls>
      </m>
      <m>
        <tpls c="5">
          <tpl fld="1" item="0"/>
          <tpl fld="2" item="29"/>
          <tpl fld="3" item="5"/>
          <tpl hier="71" item="0"/>
          <tpl fld="4" item="10"/>
        </tpls>
      </m>
      <m>
        <tpls c="5">
          <tpl fld="1" item="0"/>
          <tpl fld="2" item="29"/>
          <tpl fld="3" item="9"/>
          <tpl hier="71" item="0"/>
          <tpl fld="4" item="10"/>
        </tpls>
      </m>
      <m>
        <tpls c="5">
          <tpl fld="1" item="0"/>
          <tpl fld="2" item="30"/>
          <tpl fld="3" item="0"/>
          <tpl hier="71" item="0"/>
          <tpl fld="4" item="10"/>
        </tpls>
      </m>
      <m>
        <tpls c="5">
          <tpl fld="1" item="0"/>
          <tpl fld="2" item="30"/>
          <tpl fld="3" item="4"/>
          <tpl hier="71" item="0"/>
          <tpl fld="4" item="10"/>
        </tpls>
      </m>
      <m>
        <tpls c="5">
          <tpl fld="1" item="0"/>
          <tpl fld="2" item="30"/>
          <tpl fld="3" item="8"/>
          <tpl hier="71" item="0"/>
          <tpl fld="4" item="10"/>
        </tpls>
      </m>
      <m>
        <tpls c="4">
          <tpl fld="1" item="0"/>
          <tpl fld="2" item="30"/>
          <tpl hier="71" item="0"/>
          <tpl fld="4" item="10"/>
        </tpls>
      </m>
      <n v="13889" in="0">
        <tpls c="5">
          <tpl fld="1" item="0"/>
          <tpl fld="2" item="0"/>
          <tpl fld="3" item="2"/>
          <tpl hier="71" item="0"/>
          <tpl fld="4" item="11"/>
        </tpls>
      </n>
      <n v="3621.7999999999997" in="0">
        <tpls c="5">
          <tpl fld="1" item="0"/>
          <tpl fld="2" item="0"/>
          <tpl fld="3" item="6"/>
          <tpl hier="71" item="0"/>
          <tpl fld="4" item="11"/>
        </tpls>
      </n>
      <n v="3743.3599999999997" in="0">
        <tpls c="5">
          <tpl fld="1" item="0"/>
          <tpl fld="2" item="0"/>
          <tpl fld="3" item="10"/>
          <tpl hier="71" item="0"/>
          <tpl fld="4" item="11"/>
        </tpls>
      </n>
      <n v="3773.56" in="0">
        <tpls c="5">
          <tpl fld="1" item="0"/>
          <tpl fld="2" item="1"/>
          <tpl fld="3" item="1"/>
          <tpl hier="71" item="0"/>
          <tpl fld="4" item="11"/>
        </tpls>
      </n>
      <n v="30469.48" in="0">
        <tpls c="5">
          <tpl fld="1" item="0"/>
          <tpl fld="2" item="1"/>
          <tpl fld="3" item="5"/>
          <tpl hier="71" item="0"/>
          <tpl fld="4" item="11"/>
        </tpls>
      </n>
      <n v="11940.25" in="0">
        <tpls c="5">
          <tpl fld="1" item="0"/>
          <tpl fld="2" item="1"/>
          <tpl fld="3" item="9"/>
          <tpl hier="71" item="0"/>
          <tpl fld="4" item="11"/>
        </tpls>
      </n>
      <n v="14346.789999999999" in="0">
        <tpls c="5">
          <tpl fld="1" item="0"/>
          <tpl fld="2" item="2"/>
          <tpl fld="3" item="0"/>
          <tpl hier="71" item="0"/>
          <tpl fld="4" item="11"/>
        </tpls>
      </n>
      <n v="14672.030000000002" in="0">
        <tpls c="5">
          <tpl fld="1" item="0"/>
          <tpl fld="2" item="2"/>
          <tpl fld="3" item="4"/>
          <tpl hier="71" item="0"/>
          <tpl fld="4" item="11"/>
        </tpls>
      </n>
      <n v="61769.989999999991" in="0">
        <tpls c="5">
          <tpl fld="1" item="0"/>
          <tpl fld="2" item="2"/>
          <tpl fld="3" item="8"/>
          <tpl hier="71" item="0"/>
          <tpl fld="4" item="11"/>
        </tpls>
      </n>
      <n v="347315.75999999978" in="0">
        <tpls c="4">
          <tpl fld="1" item="0"/>
          <tpl fld="2" item="2"/>
          <tpl hier="71" item="0"/>
          <tpl fld="4" item="11"/>
        </tpls>
      </n>
      <n v="19061.86" in="0">
        <tpls c="5">
          <tpl fld="1" item="0"/>
          <tpl fld="2" item="3"/>
          <tpl fld="3" item="3"/>
          <tpl hier="71" item="0"/>
          <tpl fld="4" item="11"/>
        </tpls>
      </n>
      <n v="71445.649999999994" in="0">
        <tpls c="5">
          <tpl fld="1" item="0"/>
          <tpl fld="2" item="3"/>
          <tpl fld="3" item="8"/>
          <tpl hier="71" item="0"/>
          <tpl fld="4" item="11"/>
        </tpls>
      </n>
      <n v="19327.59" in="0">
        <tpls c="5">
          <tpl fld="1" item="0"/>
          <tpl fld="2" item="4"/>
          <tpl fld="3" item="0"/>
          <tpl hier="71" item="0"/>
          <tpl fld="4" item="11"/>
        </tpls>
      </n>
      <n v="81541.140000000014" in="0">
        <tpls c="5">
          <tpl fld="1" item="0"/>
          <tpl fld="2" item="4"/>
          <tpl fld="3" item="5"/>
          <tpl hier="71" item="0"/>
          <tpl fld="4" item="11"/>
        </tpls>
      </n>
      <n v="85250.430000000008" in="0">
        <tpls c="5">
          <tpl fld="1" item="0"/>
          <tpl fld="2" item="4"/>
          <tpl fld="3" item="11"/>
          <tpl hier="71" item="0"/>
          <tpl fld="4" item="11"/>
        </tpls>
      </n>
      <n v="28386.81" in="0">
        <tpls c="5">
          <tpl fld="1" item="0"/>
          <tpl fld="2" item="5"/>
          <tpl fld="3" item="4"/>
          <tpl hier="71" item="0"/>
          <tpl fld="4" item="11"/>
        </tpls>
      </n>
      <n v="532268.23000000021" in="0">
        <tpls c="4">
          <tpl fld="1" item="0"/>
          <tpl fld="2" item="5"/>
          <tpl hier="71" item="0"/>
          <tpl fld="4" item="11"/>
        </tpls>
      </n>
      <n v="29280.080000000002" in="0">
        <tpls c="5">
          <tpl fld="1" item="0"/>
          <tpl fld="2" item="6"/>
          <tpl fld="3" item="7"/>
          <tpl hier="71" item="0"/>
          <tpl fld="4" item="11"/>
        </tpls>
      </n>
      <n v="87834.559999999998" in="0">
        <tpls c="5">
          <tpl fld="1" item="0"/>
          <tpl fld="2" item="7"/>
          <tpl fld="3" item="2"/>
          <tpl hier="71" item="0"/>
          <tpl fld="4" item="11"/>
        </tpls>
      </n>
      <n v="50204.680000000008" in="0">
        <tpls c="5">
          <tpl fld="1" item="0"/>
          <tpl fld="2" item="7"/>
          <tpl fld="3" item="10"/>
          <tpl hier="71" item="0"/>
          <tpl fld="4" item="11"/>
        </tpls>
      </n>
      <n v="114931.97" in="0">
        <tpls c="5">
          <tpl fld="1" item="0"/>
          <tpl fld="2" item="8"/>
          <tpl fld="3" item="5"/>
          <tpl hier="71" item="0"/>
          <tpl fld="4" item="11"/>
        </tpls>
      </n>
      <n v="119501.73999999998" in="0">
        <tpls c="5">
          <tpl fld="1" item="0"/>
          <tpl fld="2" item="9"/>
          <tpl fld="3" item="0"/>
          <tpl hier="71" item="0"/>
          <tpl fld="4" item="11"/>
        </tpls>
      </n>
      <n v="115080.21999999999" in="0">
        <tpls c="5">
          <tpl fld="1" item="0"/>
          <tpl fld="2" item="9"/>
          <tpl fld="3" item="8"/>
          <tpl hier="71" item="0"/>
          <tpl fld="4" item="11"/>
        </tpls>
      </n>
      <n v="48117.429999999993" in="0">
        <tpls c="5">
          <tpl fld="1" item="0"/>
          <tpl fld="2" item="10"/>
          <tpl fld="3" item="3"/>
          <tpl hier="71" item="0"/>
          <tpl fld="4" item="11"/>
        </tpls>
      </n>
      <n v="113015.12999999998" in="0">
        <tpls c="5">
          <tpl fld="1" item="0"/>
          <tpl fld="2" item="10"/>
          <tpl fld="3" item="11"/>
          <tpl hier="71" item="0"/>
          <tpl fld="4" item="11"/>
        </tpls>
      </n>
      <n v="45891.930000000008" in="0">
        <tpls c="5">
          <tpl fld="1" item="0"/>
          <tpl fld="2" item="11"/>
          <tpl fld="3" item="6"/>
          <tpl hier="71" item="0"/>
          <tpl fld="4" item="11"/>
        </tpls>
      </n>
      <n v="25528.86" in="0">
        <tpls c="5">
          <tpl fld="1" item="0"/>
          <tpl fld="2" item="12"/>
          <tpl fld="3" item="1"/>
          <tpl hier="71" item="0"/>
          <tpl fld="4" item="11"/>
        </tpls>
      </n>
      <n v="24681.37" in="0">
        <tpls c="5">
          <tpl fld="1" item="0"/>
          <tpl fld="2" item="12"/>
          <tpl fld="3" item="9"/>
          <tpl hier="71" item="0"/>
          <tpl fld="4" item="11"/>
        </tpls>
      </n>
      <n v="23031.629999999997" in="0">
        <tpls c="5">
          <tpl fld="1" item="0"/>
          <tpl fld="2" item="13"/>
          <tpl fld="3" item="4"/>
          <tpl hier="71" item="0"/>
          <tpl fld="4" item="11"/>
        </tpls>
      </n>
      <n v="571870.28" in="0">
        <tpls c="4">
          <tpl fld="1" item="0"/>
          <tpl fld="2" item="13"/>
          <tpl hier="71" item="0"/>
          <tpl fld="4" item="11"/>
        </tpls>
      </n>
      <n v="23097.629999999997" in="0">
        <tpls c="5">
          <tpl fld="1" item="0"/>
          <tpl fld="2" item="14"/>
          <tpl fld="3" item="7"/>
          <tpl hier="71" item="0"/>
          <tpl fld="4" item="11"/>
        </tpls>
      </n>
      <n v="83817.719999999987" in="0">
        <tpls c="5">
          <tpl fld="1" item="0"/>
          <tpl fld="2" item="15"/>
          <tpl fld="3" item="2"/>
          <tpl hier="71" item="0"/>
          <tpl fld="4" item="11"/>
        </tpls>
      </n>
      <n v="22185.550000000003" in="0">
        <tpls c="5">
          <tpl fld="1" item="0"/>
          <tpl fld="2" item="15"/>
          <tpl fld="3" item="10"/>
          <tpl hier="71" item="0"/>
          <tpl fld="4" item="11"/>
        </tpls>
      </n>
      <n v="86269.569999999978" in="0">
        <tpls c="5">
          <tpl fld="1" item="0"/>
          <tpl fld="2" item="16"/>
          <tpl fld="3" item="5"/>
          <tpl hier="71" item="0"/>
          <tpl fld="4" item="11"/>
        </tpls>
      </n>
      <n v="20185.300000000003" in="0">
        <tpls c="5">
          <tpl fld="1" item="0"/>
          <tpl fld="2" item="17"/>
          <tpl fld="3" item="0"/>
          <tpl hier="71" item="0"/>
          <tpl fld="4" item="11"/>
        </tpls>
      </n>
      <n v="85532.900000000009" in="0">
        <tpls c="5">
          <tpl fld="1" item="0"/>
          <tpl fld="2" item="17"/>
          <tpl fld="3" item="8"/>
          <tpl hier="71" item="0"/>
          <tpl fld="4" item="11"/>
        </tpls>
      </n>
      <n v="21271.11" in="0">
        <tpls c="5">
          <tpl fld="1" item="0"/>
          <tpl fld="2" item="18"/>
          <tpl fld="3" item="3"/>
          <tpl hier="71" item="0"/>
          <tpl fld="4" item="11"/>
        </tpls>
      </n>
      <n v="86791.59" in="0">
        <tpls c="5">
          <tpl fld="1" item="0"/>
          <tpl fld="2" item="18"/>
          <tpl fld="3" item="11"/>
          <tpl hier="71" item="0"/>
          <tpl fld="4" item="11"/>
        </tpls>
      </n>
      <n v="22416.18" in="0">
        <tpls c="5">
          <tpl fld="1" item="0"/>
          <tpl fld="2" item="19"/>
          <tpl fld="3" item="6"/>
          <tpl hier="71" item="0"/>
          <tpl fld="4" item="11"/>
        </tpls>
      </n>
      <n v="22971.75" in="0">
        <tpls c="5">
          <tpl fld="1" item="0"/>
          <tpl fld="2" item="20"/>
          <tpl fld="3" item="1"/>
          <tpl hier="71" item="0"/>
          <tpl fld="4" item="11"/>
        </tpls>
      </n>
      <n v="23625.77" in="0">
        <tpls c="5">
          <tpl fld="1" item="0"/>
          <tpl fld="2" item="20"/>
          <tpl fld="3" item="9"/>
          <tpl hier="71" item="0"/>
          <tpl fld="4" item="11"/>
        </tpls>
      </n>
      <n v="24209.68" in="0">
        <tpls c="5">
          <tpl fld="1" item="0"/>
          <tpl fld="2" item="21"/>
          <tpl fld="3" item="4"/>
          <tpl hier="71" item="0"/>
          <tpl fld="4" item="11"/>
        </tpls>
      </n>
      <n v="529360.82999999996" in="0">
        <tpls c="4">
          <tpl fld="1" item="0"/>
          <tpl fld="2" item="21"/>
          <tpl hier="71" item="0"/>
          <tpl fld="4" item="11"/>
        </tpls>
      </n>
      <n v="23426.54" in="0">
        <tpls c="5">
          <tpl fld="1" item="0"/>
          <tpl fld="2" item="22"/>
          <tpl fld="3" item="7"/>
          <tpl hier="71" item="0"/>
          <tpl fld="4" item="11"/>
        </tpls>
      </n>
      <n v="41785.289999999994" in="0">
        <tpls c="5">
          <tpl fld="1" item="0"/>
          <tpl fld="2" item="23"/>
          <tpl fld="3" item="2"/>
          <tpl hier="71" item="0"/>
          <tpl fld="4" item="11"/>
        </tpls>
      </n>
      <n v="18921.73" in="0">
        <tpls c="5">
          <tpl fld="1" item="0"/>
          <tpl fld="2" item="23"/>
          <tpl fld="3" item="10"/>
          <tpl hier="71" item="0"/>
          <tpl fld="4" item="11"/>
        </tpls>
      </n>
      <n v="20115.89" in="0">
        <tpls c="5">
          <tpl fld="1" item="0"/>
          <tpl fld="2" item="24"/>
          <tpl fld="3" item="5"/>
          <tpl hier="71" item="0"/>
          <tpl fld="4" item="11"/>
        </tpls>
      </n>
      <m>
        <tpls c="5">
          <tpl fld="1" item="0"/>
          <tpl fld="2" item="25"/>
          <tpl fld="3" item="0"/>
          <tpl hier="71" item="0"/>
          <tpl fld="4" item="11"/>
        </tpls>
      </m>
      <n v="1653.37" in="0">
        <tpls c="5">
          <tpl fld="1" item="0"/>
          <tpl fld="2" item="25"/>
          <tpl fld="3" item="8"/>
          <tpl hier="71" item="0"/>
          <tpl fld="4" item="11"/>
        </tpls>
      </n>
      <m>
        <tpls c="5">
          <tpl fld="1" item="0"/>
          <tpl fld="2" item="26"/>
          <tpl fld="3" item="3"/>
          <tpl hier="71" item="0"/>
          <tpl fld="4" item="11"/>
        </tpls>
      </m>
      <n v="1704.63" in="0">
        <tpls c="5">
          <tpl fld="1" item="0"/>
          <tpl fld="2" item="26"/>
          <tpl fld="3" item="11"/>
          <tpl hier="71" item="0"/>
          <tpl fld="4" item="11"/>
        </tpls>
      </n>
      <m>
        <tpls c="5">
          <tpl fld="1" item="0"/>
          <tpl fld="2" item="27"/>
          <tpl fld="3" item="6"/>
          <tpl hier="71" item="0"/>
          <tpl fld="4" item="11"/>
        </tpls>
      </m>
      <m>
        <tpls c="5">
          <tpl fld="1" item="0"/>
          <tpl fld="2" item="28"/>
          <tpl fld="3" item="1"/>
          <tpl hier="71" item="0"/>
          <tpl fld="4" item="11"/>
        </tpls>
      </m>
      <m>
        <tpls c="5">
          <tpl fld="1" item="0"/>
          <tpl fld="2" item="28"/>
          <tpl fld="3" item="9"/>
          <tpl hier="71" item="0"/>
          <tpl fld="4" item="11"/>
        </tpls>
      </m>
      <m>
        <tpls c="5">
          <tpl fld="1" item="0"/>
          <tpl fld="2" item="29"/>
          <tpl fld="3" item="4"/>
          <tpl hier="71" item="0"/>
          <tpl fld="4" item="11"/>
        </tpls>
      </m>
      <n v="7270.2099999999991" in="0">
        <tpls c="4">
          <tpl fld="1" item="0"/>
          <tpl fld="2" item="29"/>
          <tpl hier="71" item="0"/>
          <tpl fld="4" item="11"/>
        </tpls>
      </n>
      <m>
        <tpls c="5">
          <tpl fld="1" item="0"/>
          <tpl fld="2" item="30"/>
          <tpl fld="3" item="7"/>
          <tpl hier="71" item="0"/>
          <tpl fld="4" item="11"/>
        </tpls>
      </m>
      <m>
        <tpls c="5">
          <tpl fld="1" item="0"/>
          <tpl fld="2" item="0"/>
          <tpl fld="3" item="1"/>
          <tpl hier="71" item="0"/>
          <tpl fld="4" item="12"/>
        </tpls>
      </m>
      <m>
        <tpls c="5">
          <tpl fld="1" item="0"/>
          <tpl fld="2" item="0"/>
          <tpl fld="3" item="9"/>
          <tpl hier="71" item="0"/>
          <tpl fld="4" item="12"/>
        </tpls>
      </m>
      <m>
        <tpls c="5">
          <tpl fld="1" item="0"/>
          <tpl fld="2" item="1"/>
          <tpl fld="3" item="4"/>
          <tpl hier="71" item="0"/>
          <tpl fld="4" item="12"/>
        </tpls>
      </m>
      <m>
        <tpls c="4">
          <tpl fld="1" item="0"/>
          <tpl fld="2" item="1"/>
          <tpl hier="71" item="0"/>
          <tpl fld="4" item="12"/>
        </tpls>
      </m>
      <m>
        <tpls c="5">
          <tpl fld="1" item="0"/>
          <tpl fld="2" item="3"/>
          <tpl fld="3" item="2"/>
          <tpl hier="71" item="0"/>
          <tpl fld="4" item="12"/>
        </tpls>
      </m>
      <m>
        <tpls c="5">
          <tpl fld="1" item="0"/>
          <tpl fld="2" item="4"/>
          <tpl fld="3" item="5"/>
          <tpl hier="71" item="0"/>
          <tpl fld="4" item="12"/>
        </tpls>
      </m>
      <n v="22.65" in="0">
        <tpls c="5">
          <tpl fld="1" item="0"/>
          <tpl fld="2" item="5"/>
          <tpl fld="3" item="8"/>
          <tpl hier="71" item="0"/>
          <tpl fld="4" item="12"/>
        </tpls>
      </n>
      <n v="22.65" in="0">
        <tpls c="5">
          <tpl fld="1" item="0"/>
          <tpl fld="2" item="6"/>
          <tpl fld="3" item="11"/>
          <tpl hier="71" item="0"/>
          <tpl fld="4" item="12"/>
        </tpls>
      </n>
      <n v="22.65" in="0">
        <tpls c="5">
          <tpl fld="1" item="0"/>
          <tpl fld="2" item="8"/>
          <tpl fld="3" item="1"/>
          <tpl hier="71" item="0"/>
          <tpl fld="4" item="12"/>
        </tpls>
      </n>
      <n v="22.65" in="0">
        <tpls c="5">
          <tpl fld="1" item="0"/>
          <tpl fld="2" item="9"/>
          <tpl fld="3" item="4"/>
          <tpl hier="71" item="0"/>
          <tpl fld="4" item="12"/>
        </tpls>
      </n>
      <n v="22.65" in="0">
        <tpls c="5">
          <tpl fld="1" item="0"/>
          <tpl fld="2" item="10"/>
          <tpl fld="3" item="7"/>
          <tpl hier="71" item="0"/>
          <tpl fld="4" item="12"/>
        </tpls>
      </n>
      <m>
        <tpls c="5">
          <tpl fld="1" item="0"/>
          <tpl fld="2" item="11"/>
          <tpl fld="3" item="10"/>
          <tpl hier="71" item="0"/>
          <tpl fld="4" item="12"/>
        </tpls>
      </m>
      <m>
        <tpls c="5">
          <tpl fld="1" item="0"/>
          <tpl fld="2" item="13"/>
          <tpl fld="3" item="0"/>
          <tpl hier="71" item="0"/>
          <tpl fld="4" item="12"/>
        </tpls>
      </m>
      <m>
        <tpls c="5">
          <tpl fld="1" item="0"/>
          <tpl fld="2" item="14"/>
          <tpl fld="3" item="3"/>
          <tpl hier="71" item="0"/>
          <tpl fld="4" item="12"/>
        </tpls>
      </m>
      <m>
        <tpls c="5">
          <tpl fld="1" item="0"/>
          <tpl fld="2" item="15"/>
          <tpl fld="3" item="6"/>
          <tpl hier="71" item="0"/>
          <tpl fld="4" item="12"/>
        </tpls>
      </m>
      <m>
        <tpls c="5">
          <tpl fld="1" item="0"/>
          <tpl fld="2" item="16"/>
          <tpl fld="3" item="9"/>
          <tpl hier="71" item="0"/>
          <tpl fld="4" item="12"/>
        </tpls>
      </m>
      <m>
        <tpls c="4">
          <tpl fld="1" item="0"/>
          <tpl fld="2" item="17"/>
          <tpl hier="71" item="0"/>
          <tpl fld="4" item="12"/>
        </tpls>
      </m>
      <m>
        <tpls c="5">
          <tpl fld="1" item="0"/>
          <tpl fld="2" item="19"/>
          <tpl fld="3" item="2"/>
          <tpl hier="71" item="0"/>
          <tpl fld="4" item="12"/>
        </tpls>
      </m>
      <m>
        <tpls c="5">
          <tpl fld="1" item="0"/>
          <tpl fld="2" item="20"/>
          <tpl fld="3" item="5"/>
          <tpl hier="71" item="0"/>
          <tpl fld="4" item="12"/>
        </tpls>
      </m>
      <m>
        <tpls c="5">
          <tpl fld="1" item="0"/>
          <tpl fld="2" item="21"/>
          <tpl fld="3" item="8"/>
          <tpl hier="71" item="0"/>
          <tpl fld="4" item="12"/>
        </tpls>
      </m>
      <m>
        <tpls c="5">
          <tpl fld="1" item="0"/>
          <tpl fld="2" item="22"/>
          <tpl fld="3" item="11"/>
          <tpl hier="71" item="0"/>
          <tpl fld="4" item="12"/>
        </tpls>
      </m>
      <m>
        <tpls c="5">
          <tpl fld="1" item="0"/>
          <tpl fld="2" item="24"/>
          <tpl fld="3" item="1"/>
          <tpl hier="71" item="0"/>
          <tpl fld="4" item="12"/>
        </tpls>
      </m>
      <m>
        <tpls c="5">
          <tpl fld="1" item="0"/>
          <tpl fld="2" item="25"/>
          <tpl fld="3" item="4"/>
          <tpl hier="71" item="0"/>
          <tpl fld="4" item="12"/>
        </tpls>
      </m>
      <m>
        <tpls c="5">
          <tpl fld="1" item="0"/>
          <tpl fld="2" item="26"/>
          <tpl fld="3" item="7"/>
          <tpl hier="71" item="0"/>
          <tpl fld="4" item="12"/>
        </tpls>
      </m>
      <m>
        <tpls c="5">
          <tpl fld="1" item="0"/>
          <tpl fld="2" item="28"/>
          <tpl fld="3" item="3"/>
          <tpl hier="71" item="0"/>
          <tpl fld="4" item="12"/>
        </tpls>
      </m>
      <m>
        <tpls c="5">
          <tpl fld="1" item="0"/>
          <tpl fld="2" item="30"/>
          <tpl fld="3" item="9"/>
          <tpl hier="71" item="0"/>
          <tpl fld="4" item="12"/>
        </tpls>
      </m>
      <n v="8023.72" in="0">
        <tpls c="5">
          <tpl fld="1" item="0"/>
          <tpl fld="2" item="2"/>
          <tpl fld="3" item="1"/>
          <tpl hier="71" item="0"/>
          <tpl fld="4" item="13"/>
        </tpls>
      </n>
      <n v="17659.490000000005" in="0">
        <tpls c="5">
          <tpl fld="1" item="0"/>
          <tpl fld="2" item="4"/>
          <tpl fld="3" item="7"/>
          <tpl hier="71" item="0"/>
          <tpl fld="4" item="13"/>
        </tpls>
      </n>
      <n v="17021.600000000002" in="0">
        <tpls c="5">
          <tpl fld="1" item="0"/>
          <tpl fld="2" item="7"/>
          <tpl fld="3" item="0"/>
          <tpl hier="71" item="0"/>
          <tpl fld="4" item="13"/>
        </tpls>
      </n>
      <n v="16450.359999999997" in="0">
        <tpls c="5">
          <tpl fld="1" item="0"/>
          <tpl fld="2" item="9"/>
          <tpl fld="3" item="6"/>
          <tpl hier="71" item="0"/>
          <tpl fld="4" item="13"/>
        </tpls>
      </n>
      <n v="309038.79000000004" in="0">
        <tpls c="4">
          <tpl fld="1" item="0"/>
          <tpl fld="2" item="11"/>
          <tpl hier="71" item="0"/>
          <tpl fld="4" item="13"/>
        </tpls>
      </n>
      <n v="33804.11" in="0">
        <tpls c="5">
          <tpl fld="1" item="0"/>
          <tpl fld="2" item="14"/>
          <tpl fld="3" item="5"/>
          <tpl hier="71" item="0"/>
          <tpl fld="4" item="13"/>
        </tpls>
      </n>
      <n v="23483.280000000006" in="0">
        <tpls c="5">
          <tpl fld="1" item="0"/>
          <tpl fld="2" item="16"/>
          <tpl fld="3" item="11"/>
          <tpl hier="71" item="0"/>
          <tpl fld="4" item="13"/>
        </tpls>
      </n>
      <n v="4889.3500000000004" in="0">
        <tpls c="5">
          <tpl fld="1" item="0"/>
          <tpl fld="2" item="19"/>
          <tpl fld="3" item="4"/>
          <tpl hier="71" item="0"/>
          <tpl fld="4" item="13"/>
        </tpls>
      </n>
      <n v="2425.7300000000005" in="0">
        <tpls c="5">
          <tpl fld="1" item="0"/>
          <tpl fld="2" item="21"/>
          <tpl fld="3" item="10"/>
          <tpl hier="71" item="0"/>
          <tpl fld="4" item="13"/>
        </tpls>
      </n>
      <m>
        <tpls c="5">
          <tpl fld="1" item="0"/>
          <tpl fld="2" item="24"/>
          <tpl fld="3" item="9"/>
          <tpl hier="71" item="0"/>
          <tpl fld="4" item="13"/>
        </tpls>
      </m>
      <n v="-117.61" in="0">
        <tpls c="5">
          <tpl fld="1" item="0"/>
          <tpl fld="2" item="29"/>
          <tpl fld="3" item="8"/>
          <tpl hier="71" item="0"/>
          <tpl fld="4" item="13"/>
        </tpls>
      </n>
      <n v="106.77" in="0">
        <tpls c="5">
          <tpl fld="1" item="0"/>
          <tpl fld="2" item="3"/>
          <tpl fld="3" item="6"/>
          <tpl hier="71" item="0"/>
          <tpl fld="4" item="14"/>
        </tpls>
      </n>
      <n v="225.56599999999997" in="0">
        <tpls c="5">
          <tpl fld="1" item="0"/>
          <tpl fld="2" item="8"/>
          <tpl fld="3" item="5"/>
          <tpl hier="71" item="0"/>
          <tpl fld="4" item="14"/>
        </tpls>
      </n>
      <n v="42.260000000000005" in="0">
        <tpls c="5">
          <tpl fld="1" item="0"/>
          <tpl fld="2" item="13"/>
          <tpl fld="3" item="4"/>
          <tpl hier="71" item="0"/>
          <tpl fld="4" item="14"/>
        </tpls>
      </n>
      <n v="26.409999999999997" in="0">
        <tpls c="5">
          <tpl fld="1" item="0"/>
          <tpl fld="2" item="19"/>
          <tpl fld="3" item="6"/>
          <tpl hier="71" item="0"/>
          <tpl fld="4" item="14"/>
        </tpls>
      </n>
      <n v="7.35" in="0">
        <tpls c="5">
          <tpl fld="1" item="0"/>
          <tpl fld="2" item="29"/>
          <tpl fld="3" item="2"/>
          <tpl hier="71" item="0"/>
          <tpl fld="4" item="14"/>
        </tpls>
      </n>
      <m>
        <tpls c="5">
          <tpl fld="1" item="0"/>
          <tpl fld="2" item="9"/>
          <tpl fld="3" item="10"/>
          <tpl hier="71" item="0"/>
          <tpl fld="4" item="15"/>
        </tpls>
      </m>
      <n v="27149.32" in="0">
        <tpls c="5">
          <tpl fld="1" item="0"/>
          <tpl fld="2" item="20"/>
          <tpl fld="3" item="7"/>
          <tpl hier="71" item="0"/>
          <tpl fld="4" item="9"/>
        </tpls>
      </n>
      <n v="103239.73" in="0">
        <tpls c="5">
          <tpl fld="1" item="0"/>
          <tpl fld="2" item="20"/>
          <tpl fld="3" item="11"/>
          <tpl hier="71" item="0"/>
          <tpl fld="4" item="9"/>
        </tpls>
      </n>
      <n v="103237.73" in="0">
        <tpls c="5">
          <tpl fld="1" item="0"/>
          <tpl fld="2" item="21"/>
          <tpl fld="3" item="2"/>
          <tpl hier="71" item="0"/>
          <tpl fld="4" item="9"/>
        </tpls>
      </n>
      <n v="27149.32" in="0">
        <tpls c="5">
          <tpl fld="1" item="0"/>
          <tpl fld="2" item="21"/>
          <tpl fld="3" item="6"/>
          <tpl hier="71" item="0"/>
          <tpl fld="4" item="9"/>
        </tpls>
      </n>
      <n v="27151.32" in="0">
        <tpls c="5">
          <tpl fld="1" item="0"/>
          <tpl fld="2" item="21"/>
          <tpl fld="3" item="10"/>
          <tpl hier="71" item="0"/>
          <tpl fld="4" item="9"/>
        </tpls>
      </n>
      <n v="25614.260000000002" in="0">
        <tpls c="5">
          <tpl fld="1" item="0"/>
          <tpl fld="2" item="22"/>
          <tpl fld="3" item="1"/>
          <tpl hier="71" item="0"/>
          <tpl fld="4" item="9"/>
        </tpls>
      </n>
      <n v="46093.53" in="0">
        <tpls c="5">
          <tpl fld="1" item="0"/>
          <tpl fld="2" item="22"/>
          <tpl fld="3" item="5"/>
          <tpl hier="71" item="0"/>
          <tpl fld="4" item="9"/>
        </tpls>
      </n>
      <n v="25115.32" in="0">
        <tpls c="5">
          <tpl fld="1" item="0"/>
          <tpl fld="2" item="22"/>
          <tpl fld="3" item="9"/>
          <tpl hier="71" item="0"/>
          <tpl fld="4" item="9"/>
        </tpls>
      </n>
      <n v="25113.32" in="0">
        <tpls c="5">
          <tpl fld="1" item="0"/>
          <tpl fld="2" item="23"/>
          <tpl fld="3" item="0"/>
          <tpl hier="71" item="0"/>
          <tpl fld="4" item="9"/>
        </tpls>
      </n>
      <n v="23763.32" in="0">
        <tpls c="5">
          <tpl fld="1" item="0"/>
          <tpl fld="2" item="23"/>
          <tpl fld="3" item="4"/>
          <tpl hier="71" item="0"/>
          <tpl fld="4" item="9"/>
        </tpls>
      </n>
      <n v="40635.53" in="0">
        <tpls c="5">
          <tpl fld="1" item="0"/>
          <tpl fld="2" item="23"/>
          <tpl fld="3" item="8"/>
          <tpl hier="71" item="0"/>
          <tpl fld="4" item="9"/>
        </tpls>
      </n>
      <n v="348436.77" in="0">
        <tpls c="4">
          <tpl fld="1" item="0"/>
          <tpl fld="2" item="23"/>
          <tpl hier="71" item="0"/>
          <tpl fld="4" item="9"/>
        </tpls>
      </n>
      <m>
        <tpls c="5">
          <tpl fld="1" item="0"/>
          <tpl fld="2" item="24"/>
          <tpl fld="3" item="3"/>
          <tpl hier="71" item="0"/>
          <tpl fld="4" item="9"/>
        </tpls>
      </m>
      <m>
        <tpls c="5">
          <tpl fld="1" item="0"/>
          <tpl fld="2" item="24"/>
          <tpl fld="3" item="7"/>
          <tpl hier="71" item="0"/>
          <tpl fld="4" item="9"/>
        </tpls>
      </m>
      <n v="20980.21" in="0">
        <tpls c="5">
          <tpl fld="1" item="0"/>
          <tpl fld="2" item="24"/>
          <tpl fld="3" item="11"/>
          <tpl hier="71" item="0"/>
          <tpl fld="4" item="9"/>
        </tpls>
      </n>
      <n v="20980.21" in="0">
        <tpls c="5">
          <tpl fld="1" item="0"/>
          <tpl fld="2" item="25"/>
          <tpl fld="3" item="2"/>
          <tpl hier="71" item="0"/>
          <tpl fld="4" item="9"/>
        </tpls>
      </n>
      <m>
        <tpls c="5">
          <tpl fld="1" item="0"/>
          <tpl fld="2" item="25"/>
          <tpl fld="3" item="6"/>
          <tpl hier="71" item="0"/>
          <tpl fld="4" item="9"/>
        </tpls>
      </m>
      <m>
        <tpls c="5">
          <tpl fld="1" item="0"/>
          <tpl fld="2" item="25"/>
          <tpl fld="3" item="10"/>
          <tpl hier="71" item="0"/>
          <tpl fld="4" item="9"/>
        </tpls>
      </m>
      <m>
        <tpls c="5">
          <tpl fld="1" item="0"/>
          <tpl fld="2" item="26"/>
          <tpl fld="3" item="1"/>
          <tpl hier="71" item="0"/>
          <tpl fld="4" item="9"/>
        </tpls>
      </m>
      <n v="1705.46" in="0">
        <tpls c="5">
          <tpl fld="1" item="0"/>
          <tpl fld="2" item="26"/>
          <tpl fld="3" item="5"/>
          <tpl hier="71" item="0"/>
          <tpl fld="4" item="9"/>
        </tpls>
      </n>
      <m>
        <tpls c="5">
          <tpl fld="1" item="0"/>
          <tpl fld="2" item="26"/>
          <tpl fld="3" item="9"/>
          <tpl hier="71" item="0"/>
          <tpl fld="4" item="9"/>
        </tpls>
      </m>
      <m>
        <tpls c="5">
          <tpl fld="1" item="0"/>
          <tpl fld="2" item="27"/>
          <tpl fld="3" item="0"/>
          <tpl hier="71" item="0"/>
          <tpl fld="4" item="9"/>
        </tpls>
      </m>
      <m>
        <tpls c="5">
          <tpl fld="1" item="0"/>
          <tpl fld="2" item="27"/>
          <tpl fld="3" item="4"/>
          <tpl hier="71" item="0"/>
          <tpl fld="4" item="9"/>
        </tpls>
      </m>
      <n v="1705.46" in="0">
        <tpls c="5">
          <tpl fld="1" item="0"/>
          <tpl fld="2" item="27"/>
          <tpl fld="3" item="8"/>
          <tpl hier="71" item="0"/>
          <tpl fld="4" item="9"/>
        </tpls>
      </n>
      <n v="6821.84" in="0">
        <tpls c="4">
          <tpl fld="1" item="0"/>
          <tpl fld="2" item="27"/>
          <tpl hier="71" item="0"/>
          <tpl fld="4" item="9"/>
        </tpls>
      </n>
      <m>
        <tpls c="5">
          <tpl fld="1" item="0"/>
          <tpl fld="2" item="28"/>
          <tpl fld="3" item="3"/>
          <tpl hier="71" item="0"/>
          <tpl fld="4" item="9"/>
        </tpls>
      </m>
      <m>
        <tpls c="5">
          <tpl fld="1" item="0"/>
          <tpl fld="2" item="28"/>
          <tpl fld="3" item="7"/>
          <tpl hier="71" item="0"/>
          <tpl fld="4" item="9"/>
        </tpls>
      </m>
      <n v="1705.46" in="0">
        <tpls c="5">
          <tpl fld="1" item="0"/>
          <tpl fld="2" item="28"/>
          <tpl fld="3" item="11"/>
          <tpl hier="71" item="0"/>
          <tpl fld="4" item="9"/>
        </tpls>
      </n>
      <n v="1705.46" in="0">
        <tpls c="5">
          <tpl fld="1" item="0"/>
          <tpl fld="2" item="29"/>
          <tpl fld="3" item="2"/>
          <tpl hier="71" item="0"/>
          <tpl fld="4" item="9"/>
        </tpls>
      </n>
      <m>
        <tpls c="5">
          <tpl fld="1" item="0"/>
          <tpl fld="2" item="29"/>
          <tpl fld="3" item="6"/>
          <tpl hier="71" item="0"/>
          <tpl fld="4" item="9"/>
        </tpls>
      </m>
      <m>
        <tpls c="5">
          <tpl fld="1" item="0"/>
          <tpl fld="2" item="29"/>
          <tpl fld="3" item="10"/>
          <tpl hier="71" item="0"/>
          <tpl fld="4" item="9"/>
        </tpls>
      </m>
      <m>
        <tpls c="5">
          <tpl fld="1" item="0"/>
          <tpl fld="2" item="30"/>
          <tpl fld="3" item="1"/>
          <tpl hier="71" item="0"/>
          <tpl fld="4" item="9"/>
        </tpls>
      </m>
      <n v="1705.46" in="0">
        <tpls c="5">
          <tpl fld="1" item="0"/>
          <tpl fld="2" item="30"/>
          <tpl fld="3" item="5"/>
          <tpl hier="71" item="0"/>
          <tpl fld="4" item="9"/>
        </tpls>
      </n>
      <m>
        <tpls c="5">
          <tpl fld="1" item="0"/>
          <tpl fld="2" item="30"/>
          <tpl fld="3" item="9"/>
          <tpl hier="71" item="0"/>
          <tpl fld="4" item="9"/>
        </tpls>
      </m>
      <n v="18492311.930000018" in="0">
        <tpls c="4">
          <tpl fld="1" item="0"/>
          <tpl hier="59" item="4294967295"/>
          <tpl hier="71" item="0"/>
          <tpl fld="4" item="9"/>
        </tpls>
      </n>
      <m>
        <tpls c="5">
          <tpl fld="1" item="0"/>
          <tpl fld="2" item="0"/>
          <tpl fld="3" item="3"/>
          <tpl hier="71" item="0"/>
          <tpl fld="4" item="10"/>
        </tpls>
      </m>
      <m>
        <tpls c="5">
          <tpl fld="1" item="0"/>
          <tpl fld="2" item="0"/>
          <tpl fld="3" item="7"/>
          <tpl hier="71" item="0"/>
          <tpl fld="4" item="10"/>
        </tpls>
      </m>
      <m>
        <tpls c="5">
          <tpl fld="1" item="0"/>
          <tpl fld="2" item="0"/>
          <tpl fld="3" item="11"/>
          <tpl hier="71" item="0"/>
          <tpl fld="4" item="10"/>
        </tpls>
      </m>
      <m>
        <tpls c="5">
          <tpl fld="1" item="0"/>
          <tpl fld="2" item="1"/>
          <tpl fld="3" item="2"/>
          <tpl hier="71" item="0"/>
          <tpl fld="4" item="10"/>
        </tpls>
      </m>
      <m>
        <tpls c="5">
          <tpl fld="1" item="0"/>
          <tpl fld="2" item="1"/>
          <tpl fld="3" item="6"/>
          <tpl hier="71" item="0"/>
          <tpl fld="4" item="10"/>
        </tpls>
      </m>
      <m>
        <tpls c="5">
          <tpl fld="1" item="0"/>
          <tpl fld="2" item="1"/>
          <tpl fld="3" item="10"/>
          <tpl hier="71" item="0"/>
          <tpl fld="4" item="10"/>
        </tpls>
      </m>
      <m>
        <tpls c="5">
          <tpl fld="1" item="0"/>
          <tpl fld="2" item="2"/>
          <tpl fld="3" item="1"/>
          <tpl hier="71" item="0"/>
          <tpl fld="4" item="10"/>
        </tpls>
      </m>
      <m>
        <tpls c="5">
          <tpl fld="1" item="0"/>
          <tpl fld="2" item="2"/>
          <tpl fld="3" item="5"/>
          <tpl hier="71" item="0"/>
          <tpl fld="4" item="10"/>
        </tpls>
      </m>
      <m>
        <tpls c="5">
          <tpl fld="1" item="0"/>
          <tpl fld="2" item="2"/>
          <tpl fld="3" item="9"/>
          <tpl hier="71" item="0"/>
          <tpl fld="4" item="10"/>
        </tpls>
      </m>
      <m>
        <tpls c="5">
          <tpl fld="1" item="0"/>
          <tpl fld="2" item="3"/>
          <tpl fld="3" item="0"/>
          <tpl hier="71" item="0"/>
          <tpl fld="4" item="10"/>
        </tpls>
      </m>
      <m>
        <tpls c="5">
          <tpl fld="1" item="0"/>
          <tpl fld="2" item="3"/>
          <tpl fld="3" item="4"/>
          <tpl hier="71" item="0"/>
          <tpl fld="4" item="10"/>
        </tpls>
      </m>
      <m>
        <tpls c="5">
          <tpl fld="1" item="0"/>
          <tpl fld="2" item="3"/>
          <tpl fld="3" item="8"/>
          <tpl hier="71" item="0"/>
          <tpl fld="4" item="10"/>
        </tpls>
      </m>
      <m>
        <tpls c="4">
          <tpl fld="1" item="0"/>
          <tpl fld="2" item="3"/>
          <tpl hier="71" item="0"/>
          <tpl fld="4" item="10"/>
        </tpls>
      </m>
      <m>
        <tpls c="5">
          <tpl fld="1" item="0"/>
          <tpl fld="2" item="4"/>
          <tpl fld="3" item="3"/>
          <tpl hier="71" item="0"/>
          <tpl fld="4" item="10"/>
        </tpls>
      </m>
      <m>
        <tpls c="5">
          <tpl fld="1" item="0"/>
          <tpl fld="2" item="4"/>
          <tpl fld="3" item="7"/>
          <tpl hier="71" item="0"/>
          <tpl fld="4" item="10"/>
        </tpls>
      </m>
      <n v="12229.45" in="0">
        <tpls c="5">
          <tpl fld="1" item="0"/>
          <tpl fld="2" item="4"/>
          <tpl fld="3" item="11"/>
          <tpl hier="71" item="0"/>
          <tpl fld="4" item="10"/>
        </tpls>
      </n>
      <m>
        <tpls c="5">
          <tpl fld="1" item="0"/>
          <tpl fld="2" item="5"/>
          <tpl fld="3" item="2"/>
          <tpl hier="71" item="0"/>
          <tpl fld="4" item="10"/>
        </tpls>
      </m>
      <m>
        <tpls c="5">
          <tpl fld="1" item="0"/>
          <tpl fld="2" item="5"/>
          <tpl fld="3" item="6"/>
          <tpl hier="71" item="0"/>
          <tpl fld="4" item="10"/>
        </tpls>
      </m>
      <m>
        <tpls c="5">
          <tpl fld="1" item="0"/>
          <tpl fld="2" item="5"/>
          <tpl fld="3" item="10"/>
          <tpl hier="71" item="0"/>
          <tpl fld="4" item="10"/>
        </tpls>
      </m>
      <m>
        <tpls c="5">
          <tpl fld="1" item="0"/>
          <tpl fld="2" item="6"/>
          <tpl fld="3" item="1"/>
          <tpl hier="71" item="0"/>
          <tpl fld="4" item="10"/>
        </tpls>
      </m>
      <m>
        <tpls c="5">
          <tpl fld="1" item="0"/>
          <tpl fld="2" item="6"/>
          <tpl fld="3" item="5"/>
          <tpl hier="71" item="0"/>
          <tpl fld="4" item="10"/>
        </tpls>
      </m>
      <m>
        <tpls c="5">
          <tpl fld="1" item="0"/>
          <tpl fld="2" item="6"/>
          <tpl fld="3" item="9"/>
          <tpl hier="71" item="0"/>
          <tpl fld="4" item="10"/>
        </tpls>
      </m>
      <m>
        <tpls c="5">
          <tpl fld="1" item="0"/>
          <tpl fld="2" item="7"/>
          <tpl fld="3" item="0"/>
          <tpl hier="71" item="0"/>
          <tpl fld="4" item="10"/>
        </tpls>
      </m>
      <m>
        <tpls c="5">
          <tpl fld="1" item="0"/>
          <tpl fld="2" item="7"/>
          <tpl fld="3" item="4"/>
          <tpl hier="71" item="0"/>
          <tpl fld="4" item="10"/>
        </tpls>
      </m>
      <m>
        <tpls c="5">
          <tpl fld="1" item="0"/>
          <tpl fld="2" item="7"/>
          <tpl fld="3" item="8"/>
          <tpl hier="71" item="0"/>
          <tpl fld="4" item="10"/>
        </tpls>
      </m>
      <n v="35015.480000000003" in="0">
        <tpls c="4">
          <tpl fld="1" item="0"/>
          <tpl fld="2" item="7"/>
          <tpl hier="71" item="0"/>
          <tpl fld="4" item="10"/>
        </tpls>
      </n>
      <m>
        <tpls c="5">
          <tpl fld="1" item="0"/>
          <tpl fld="2" item="8"/>
          <tpl fld="3" item="3"/>
          <tpl hier="71" item="0"/>
          <tpl fld="4" item="10"/>
        </tpls>
      </m>
      <m>
        <tpls c="5">
          <tpl fld="1" item="0"/>
          <tpl fld="2" item="8"/>
          <tpl fld="3" item="7"/>
          <tpl hier="71" item="0"/>
          <tpl fld="4" item="10"/>
        </tpls>
      </m>
      <m>
        <tpls c="5">
          <tpl fld="1" item="0"/>
          <tpl fld="2" item="8"/>
          <tpl fld="3" item="11"/>
          <tpl hier="71" item="0"/>
          <tpl fld="4" item="10"/>
        </tpls>
      </m>
      <m>
        <tpls c="5">
          <tpl fld="1" item="0"/>
          <tpl fld="2" item="9"/>
          <tpl fld="3" item="2"/>
          <tpl hier="71" item="0"/>
          <tpl fld="4" item="10"/>
        </tpls>
      </m>
      <m>
        <tpls c="5">
          <tpl fld="1" item="0"/>
          <tpl fld="2" item="9"/>
          <tpl fld="3" item="6"/>
          <tpl hier="71" item="0"/>
          <tpl fld="4" item="10"/>
        </tpls>
      </m>
      <m>
        <tpls c="5">
          <tpl fld="1" item="0"/>
          <tpl fld="2" item="9"/>
          <tpl fld="3" item="10"/>
          <tpl hier="71" item="0"/>
          <tpl fld="4" item="10"/>
        </tpls>
      </m>
      <m>
        <tpls c="5">
          <tpl fld="1" item="0"/>
          <tpl fld="2" item="10"/>
          <tpl fld="3" item="1"/>
          <tpl hier="71" item="0"/>
          <tpl fld="4" item="10"/>
        </tpls>
      </m>
      <m>
        <tpls c="5">
          <tpl fld="1" item="0"/>
          <tpl fld="2" item="10"/>
          <tpl fld="3" item="5"/>
          <tpl hier="71" item="0"/>
          <tpl fld="4" item="10"/>
        </tpls>
      </m>
      <m>
        <tpls c="5">
          <tpl fld="1" item="0"/>
          <tpl fld="2" item="10"/>
          <tpl fld="3" item="9"/>
          <tpl hier="71" item="0"/>
          <tpl fld="4" item="10"/>
        </tpls>
      </m>
      <m>
        <tpls c="5">
          <tpl fld="1" item="0"/>
          <tpl fld="2" item="11"/>
          <tpl fld="3" item="0"/>
          <tpl hier="71" item="0"/>
          <tpl fld="4" item="10"/>
        </tpls>
      </m>
      <m>
        <tpls c="5">
          <tpl fld="1" item="0"/>
          <tpl fld="2" item="11"/>
          <tpl fld="3" item="4"/>
          <tpl hier="71" item="0"/>
          <tpl fld="4" item="10"/>
        </tpls>
      </m>
      <m>
        <tpls c="5">
          <tpl fld="1" item="0"/>
          <tpl fld="2" item="11"/>
          <tpl fld="3" item="8"/>
          <tpl hier="71" item="0"/>
          <tpl fld="4" item="10"/>
        </tpls>
      </m>
      <m>
        <tpls c="4">
          <tpl fld="1" item="0"/>
          <tpl fld="2" item="11"/>
          <tpl hier="71" item="0"/>
          <tpl fld="4" item="10"/>
        </tpls>
      </m>
      <m>
        <tpls c="5">
          <tpl fld="1" item="0"/>
          <tpl fld="2" item="12"/>
          <tpl fld="3" item="3"/>
          <tpl hier="71" item="0"/>
          <tpl fld="4" item="10"/>
        </tpls>
      </m>
      <m>
        <tpls c="5">
          <tpl fld="1" item="0"/>
          <tpl fld="2" item="12"/>
          <tpl fld="3" item="7"/>
          <tpl hier="71" item="0"/>
          <tpl fld="4" item="10"/>
        </tpls>
      </m>
      <m>
        <tpls c="5">
          <tpl fld="1" item="0"/>
          <tpl fld="2" item="12"/>
          <tpl fld="3" item="11"/>
          <tpl hier="71" item="0"/>
          <tpl fld="4" item="10"/>
        </tpls>
      </m>
      <m>
        <tpls c="5">
          <tpl fld="1" item="0"/>
          <tpl fld="2" item="13"/>
          <tpl fld="3" item="2"/>
          <tpl hier="71" item="0"/>
          <tpl fld="4" item="10"/>
        </tpls>
      </m>
      <m>
        <tpls c="5">
          <tpl fld="1" item="0"/>
          <tpl fld="2" item="13"/>
          <tpl fld="3" item="6"/>
          <tpl hier="71" item="0"/>
          <tpl fld="4" item="10"/>
        </tpls>
      </m>
      <m>
        <tpls c="5">
          <tpl fld="1" item="0"/>
          <tpl fld="2" item="13"/>
          <tpl fld="3" item="10"/>
          <tpl hier="71" item="0"/>
          <tpl fld="4" item="10"/>
        </tpls>
      </m>
      <m>
        <tpls c="5">
          <tpl fld="1" item="0"/>
          <tpl fld="2" item="14"/>
          <tpl fld="3" item="1"/>
          <tpl hier="71" item="0"/>
          <tpl fld="4" item="10"/>
        </tpls>
      </m>
      <m>
        <tpls c="5">
          <tpl fld="1" item="0"/>
          <tpl fld="2" item="14"/>
          <tpl fld="3" item="5"/>
          <tpl hier="71" item="0"/>
          <tpl fld="4" item="10"/>
        </tpls>
      </m>
      <m>
        <tpls c="5">
          <tpl fld="1" item="0"/>
          <tpl fld="2" item="14"/>
          <tpl fld="3" item="9"/>
          <tpl hier="71" item="0"/>
          <tpl fld="4" item="10"/>
        </tpls>
      </m>
      <m>
        <tpls c="5">
          <tpl fld="1" item="0"/>
          <tpl fld="2" item="15"/>
          <tpl fld="3" item="0"/>
          <tpl hier="71" item="0"/>
          <tpl fld="4" item="10"/>
        </tpls>
      </m>
      <m>
        <tpls c="5">
          <tpl fld="1" item="0"/>
          <tpl fld="2" item="15"/>
          <tpl fld="3" item="4"/>
          <tpl hier="71" item="0"/>
          <tpl fld="4" item="10"/>
        </tpls>
      </m>
      <n v="3300.35" in="0">
        <tpls c="5">
          <tpl fld="1" item="0"/>
          <tpl fld="2" item="15"/>
          <tpl fld="3" item="8"/>
          <tpl hier="71" item="0"/>
          <tpl fld="4" item="10"/>
        </tpls>
      </n>
      <n v="3300.35" in="0">
        <tpls c="4">
          <tpl fld="1" item="0"/>
          <tpl fld="2" item="15"/>
          <tpl hier="71" item="0"/>
          <tpl fld="4" item="10"/>
        </tpls>
      </n>
      <m>
        <tpls c="5">
          <tpl fld="1" item="0"/>
          <tpl fld="2" item="16"/>
          <tpl fld="3" item="3"/>
          <tpl hier="71" item="0"/>
          <tpl fld="4" item="10"/>
        </tpls>
      </m>
      <m>
        <tpls c="5">
          <tpl fld="1" item="0"/>
          <tpl fld="2" item="16"/>
          <tpl fld="3" item="7"/>
          <tpl hier="71" item="0"/>
          <tpl fld="4" item="10"/>
        </tpls>
      </m>
      <m>
        <tpls c="5">
          <tpl fld="1" item="0"/>
          <tpl fld="2" item="16"/>
          <tpl fld="3" item="11"/>
          <tpl hier="71" item="0"/>
          <tpl fld="4" item="10"/>
        </tpls>
      </m>
      <m>
        <tpls c="5">
          <tpl fld="1" item="0"/>
          <tpl fld="2" item="17"/>
          <tpl fld="3" item="2"/>
          <tpl hier="71" item="0"/>
          <tpl fld="4" item="10"/>
        </tpls>
      </m>
      <m>
        <tpls c="5">
          <tpl fld="1" item="0"/>
          <tpl fld="2" item="17"/>
          <tpl fld="3" item="6"/>
          <tpl hier="71" item="0"/>
          <tpl fld="4" item="10"/>
        </tpls>
      </m>
      <m>
        <tpls c="5">
          <tpl fld="1" item="0"/>
          <tpl fld="2" item="17"/>
          <tpl fld="3" item="10"/>
          <tpl hier="71" item="0"/>
          <tpl fld="4" item="10"/>
        </tpls>
      </m>
      <m>
        <tpls c="5">
          <tpl fld="1" item="0"/>
          <tpl fld="2" item="18"/>
          <tpl fld="3" item="1"/>
          <tpl hier="71" item="0"/>
          <tpl fld="4" item="10"/>
        </tpls>
      </m>
      <m>
        <tpls c="5">
          <tpl fld="1" item="0"/>
          <tpl fld="2" item="18"/>
          <tpl fld="3" item="5"/>
          <tpl hier="71" item="0"/>
          <tpl fld="4" item="10"/>
        </tpls>
      </m>
      <m>
        <tpls c="5">
          <tpl fld="1" item="0"/>
          <tpl fld="2" item="18"/>
          <tpl fld="3" item="9"/>
          <tpl hier="71" item="0"/>
          <tpl fld="4" item="10"/>
        </tpls>
      </m>
      <m>
        <tpls c="5">
          <tpl fld="1" item="0"/>
          <tpl fld="2" item="19"/>
          <tpl fld="3" item="0"/>
          <tpl hier="71" item="0"/>
          <tpl fld="4" item="10"/>
        </tpls>
      </m>
      <m>
        <tpls c="5">
          <tpl fld="1" item="0"/>
          <tpl fld="2" item="19"/>
          <tpl fld="3" item="4"/>
          <tpl hier="71" item="0"/>
          <tpl fld="4" item="10"/>
        </tpls>
      </m>
      <m>
        <tpls c="5">
          <tpl fld="1" item="0"/>
          <tpl fld="2" item="19"/>
          <tpl fld="3" item="8"/>
          <tpl hier="71" item="0"/>
          <tpl fld="4" item="10"/>
        </tpls>
      </m>
      <m>
        <tpls c="4">
          <tpl fld="1" item="0"/>
          <tpl fld="2" item="19"/>
          <tpl hier="71" item="0"/>
          <tpl fld="4" item="10"/>
        </tpls>
      </m>
      <m>
        <tpls c="5">
          <tpl fld="1" item="0"/>
          <tpl fld="2" item="20"/>
          <tpl fld="3" item="3"/>
          <tpl hier="71" item="0"/>
          <tpl fld="4" item="10"/>
        </tpls>
      </m>
      <m>
        <tpls c="5">
          <tpl fld="1" item="0"/>
          <tpl fld="2" item="20"/>
          <tpl fld="3" item="7"/>
          <tpl hier="71" item="0"/>
          <tpl fld="4" item="10"/>
        </tpls>
      </m>
      <m>
        <tpls c="5">
          <tpl fld="1" item="0"/>
          <tpl fld="2" item="20"/>
          <tpl fld="3" item="11"/>
          <tpl hier="71" item="0"/>
          <tpl fld="4" item="10"/>
        </tpls>
      </m>
      <m>
        <tpls c="5">
          <tpl fld="1" item="0"/>
          <tpl fld="2" item="21"/>
          <tpl fld="3" item="2"/>
          <tpl hier="71" item="0"/>
          <tpl fld="4" item="10"/>
        </tpls>
      </m>
      <m>
        <tpls c="5">
          <tpl fld="1" item="0"/>
          <tpl fld="2" item="21"/>
          <tpl fld="3" item="6"/>
          <tpl hier="71" item="0"/>
          <tpl fld="4" item="10"/>
        </tpls>
      </m>
      <m>
        <tpls c="5">
          <tpl fld="1" item="0"/>
          <tpl fld="2" item="21"/>
          <tpl fld="3" item="10"/>
          <tpl hier="71" item="0"/>
          <tpl fld="4" item="10"/>
        </tpls>
      </m>
      <m>
        <tpls c="5">
          <tpl fld="1" item="0"/>
          <tpl fld="2" item="22"/>
          <tpl fld="3" item="1"/>
          <tpl hier="71" item="0"/>
          <tpl fld="4" item="10"/>
        </tpls>
      </m>
      <m>
        <tpls c="5">
          <tpl fld="1" item="0"/>
          <tpl fld="2" item="22"/>
          <tpl fld="3" item="5"/>
          <tpl hier="71" item="0"/>
          <tpl fld="4" item="10"/>
        </tpls>
      </m>
      <m>
        <tpls c="5">
          <tpl fld="1" item="0"/>
          <tpl fld="2" item="22"/>
          <tpl fld="3" item="9"/>
          <tpl hier="71" item="0"/>
          <tpl fld="4" item="10"/>
        </tpls>
      </m>
      <m>
        <tpls c="5">
          <tpl fld="1" item="0"/>
          <tpl fld="2" item="23"/>
          <tpl fld="3" item="0"/>
          <tpl hier="71" item="0"/>
          <tpl fld="4" item="10"/>
        </tpls>
      </m>
      <m>
        <tpls c="5">
          <tpl fld="1" item="0"/>
          <tpl fld="2" item="23"/>
          <tpl fld="3" item="4"/>
          <tpl hier="71" item="0"/>
          <tpl fld="4" item="10"/>
        </tpls>
      </m>
      <m>
        <tpls c="5">
          <tpl fld="1" item="0"/>
          <tpl fld="2" item="23"/>
          <tpl fld="3" item="8"/>
          <tpl hier="71" item="0"/>
          <tpl fld="4" item="10"/>
        </tpls>
      </m>
      <m>
        <tpls c="4">
          <tpl fld="1" item="0"/>
          <tpl fld="2" item="23"/>
          <tpl hier="71" item="0"/>
          <tpl fld="4" item="10"/>
        </tpls>
      </m>
      <m>
        <tpls c="5">
          <tpl fld="1" item="0"/>
          <tpl fld="2" item="24"/>
          <tpl fld="3" item="3"/>
          <tpl hier="71" item="0"/>
          <tpl fld="4" item="10"/>
        </tpls>
      </m>
      <m>
        <tpls c="5">
          <tpl fld="1" item="0"/>
          <tpl fld="2" item="24"/>
          <tpl fld="3" item="7"/>
          <tpl hier="71" item="0"/>
          <tpl fld="4" item="10"/>
        </tpls>
      </m>
      <m>
        <tpls c="5">
          <tpl fld="1" item="0"/>
          <tpl fld="2" item="24"/>
          <tpl fld="3" item="11"/>
          <tpl hier="71" item="0"/>
          <tpl fld="4" item="10"/>
        </tpls>
      </m>
      <m>
        <tpls c="5">
          <tpl fld="1" item="0"/>
          <tpl fld="2" item="25"/>
          <tpl fld="3" item="2"/>
          <tpl hier="71" item="0"/>
          <tpl fld="4" item="10"/>
        </tpls>
      </m>
      <m>
        <tpls c="5">
          <tpl fld="1" item="0"/>
          <tpl fld="2" item="25"/>
          <tpl fld="3" item="6"/>
          <tpl hier="71" item="0"/>
          <tpl fld="4" item="10"/>
        </tpls>
      </m>
      <m>
        <tpls c="5">
          <tpl fld="1" item="0"/>
          <tpl fld="2" item="25"/>
          <tpl fld="3" item="10"/>
          <tpl hier="71" item="0"/>
          <tpl fld="4" item="10"/>
        </tpls>
      </m>
      <m>
        <tpls c="5">
          <tpl fld="1" item="0"/>
          <tpl fld="2" item="26"/>
          <tpl fld="3" item="1"/>
          <tpl hier="71" item="0"/>
          <tpl fld="4" item="10"/>
        </tpls>
      </m>
      <m>
        <tpls c="5">
          <tpl fld="1" item="0"/>
          <tpl fld="2" item="26"/>
          <tpl fld="3" item="5"/>
          <tpl hier="71" item="0"/>
          <tpl fld="4" item="10"/>
        </tpls>
      </m>
      <m>
        <tpls c="5">
          <tpl fld="1" item="0"/>
          <tpl fld="2" item="26"/>
          <tpl fld="3" item="9"/>
          <tpl hier="71" item="0"/>
          <tpl fld="4" item="10"/>
        </tpls>
      </m>
      <m>
        <tpls c="5">
          <tpl fld="1" item="0"/>
          <tpl fld="2" item="27"/>
          <tpl fld="3" item="0"/>
          <tpl hier="71" item="0"/>
          <tpl fld="4" item="10"/>
        </tpls>
      </m>
      <m>
        <tpls c="5">
          <tpl fld="1" item="0"/>
          <tpl fld="2" item="27"/>
          <tpl fld="3" item="4"/>
          <tpl hier="71" item="0"/>
          <tpl fld="4" item="10"/>
        </tpls>
      </m>
      <m>
        <tpls c="5">
          <tpl fld="1" item="0"/>
          <tpl fld="2" item="27"/>
          <tpl fld="3" item="8"/>
          <tpl hier="71" item="0"/>
          <tpl fld="4" item="10"/>
        </tpls>
      </m>
      <m>
        <tpls c="4">
          <tpl fld="1" item="0"/>
          <tpl fld="2" item="27"/>
          <tpl hier="71" item="0"/>
          <tpl fld="4" item="10"/>
        </tpls>
      </m>
      <m>
        <tpls c="5">
          <tpl fld="1" item="0"/>
          <tpl fld="2" item="28"/>
          <tpl fld="3" item="3"/>
          <tpl hier="71" item="0"/>
          <tpl fld="4" item="10"/>
        </tpls>
      </m>
      <m>
        <tpls c="5">
          <tpl fld="1" item="0"/>
          <tpl fld="2" item="28"/>
          <tpl fld="3" item="7"/>
          <tpl hier="71" item="0"/>
          <tpl fld="4" item="10"/>
        </tpls>
      </m>
      <m>
        <tpls c="5">
          <tpl fld="1" item="0"/>
          <tpl fld="2" item="28"/>
          <tpl fld="3" item="11"/>
          <tpl hier="71" item="0"/>
          <tpl fld="4" item="10"/>
        </tpls>
      </m>
      <m>
        <tpls c="5">
          <tpl fld="1" item="0"/>
          <tpl fld="2" item="29"/>
          <tpl fld="3" item="2"/>
          <tpl hier="71" item="0"/>
          <tpl fld="4" item="10"/>
        </tpls>
      </m>
      <m>
        <tpls c="5">
          <tpl fld="1" item="0"/>
          <tpl fld="2" item="29"/>
          <tpl fld="3" item="6"/>
          <tpl hier="71" item="0"/>
          <tpl fld="4" item="10"/>
        </tpls>
      </m>
      <m>
        <tpls c="5">
          <tpl fld="1" item="0"/>
          <tpl fld="2" item="29"/>
          <tpl fld="3" item="10"/>
          <tpl hier="71" item="0"/>
          <tpl fld="4" item="10"/>
        </tpls>
      </m>
      <m>
        <tpls c="5">
          <tpl fld="1" item="0"/>
          <tpl fld="2" item="30"/>
          <tpl fld="3" item="1"/>
          <tpl hier="71" item="0"/>
          <tpl fld="4" item="10"/>
        </tpls>
      </m>
      <m>
        <tpls c="5">
          <tpl fld="1" item="0"/>
          <tpl fld="2" item="30"/>
          <tpl fld="3" item="5"/>
          <tpl hier="71" item="0"/>
          <tpl fld="4" item="10"/>
        </tpls>
      </m>
      <m>
        <tpls c="5">
          <tpl fld="1" item="0"/>
          <tpl fld="2" item="30"/>
          <tpl fld="3" item="9"/>
          <tpl hier="71" item="0"/>
          <tpl fld="4" item="10"/>
        </tpls>
      </m>
      <n v="94149.48000000001" in="0">
        <tpls c="4">
          <tpl fld="1" item="0"/>
          <tpl hier="59" item="4294967295"/>
          <tpl hier="71" item="0"/>
          <tpl fld="4" item="10"/>
        </tpls>
      </n>
      <n v="3599.2900000000004" in="0">
        <tpls c="5">
          <tpl fld="1" item="0"/>
          <tpl fld="2" item="0"/>
          <tpl fld="3" item="3"/>
          <tpl hier="71" item="0"/>
          <tpl fld="4" item="11"/>
        </tpls>
      </n>
      <n v="3629.35" in="0">
        <tpls c="5">
          <tpl fld="1" item="0"/>
          <tpl fld="2" item="0"/>
          <tpl fld="3" item="7"/>
          <tpl hier="71" item="0"/>
          <tpl fld="4" item="11"/>
        </tpls>
      </n>
      <n v="29117.010000000002" in="0">
        <tpls c="5">
          <tpl fld="1" item="0"/>
          <tpl fld="2" item="0"/>
          <tpl fld="3" item="11"/>
          <tpl hier="71" item="0"/>
          <tpl fld="4" item="11"/>
        </tpls>
      </n>
      <n v="27833.42" in="0">
        <tpls c="5">
          <tpl fld="1" item="0"/>
          <tpl fld="2" item="1"/>
          <tpl fld="3" item="2"/>
          <tpl hier="71" item="0"/>
          <tpl fld="4" item="11"/>
        </tpls>
      </n>
      <n v="11515.84" in="0">
        <tpls c="5">
          <tpl fld="1" item="0"/>
          <tpl fld="2" item="1"/>
          <tpl fld="3" item="6"/>
          <tpl hier="71" item="0"/>
          <tpl fld="4" item="11"/>
        </tpls>
      </n>
      <n v="11983.18" in="0">
        <tpls c="5">
          <tpl fld="1" item="0"/>
          <tpl fld="2" item="1"/>
          <tpl fld="3" item="10"/>
          <tpl hier="71" item="0"/>
          <tpl fld="4" item="11"/>
        </tpls>
      </n>
      <n v="14528.27" in="0">
        <tpls c="5">
          <tpl fld="1" item="0"/>
          <tpl fld="2" item="2"/>
          <tpl fld="3" item="1"/>
          <tpl hier="71" item="0"/>
          <tpl fld="4" item="11"/>
        </tpls>
      </n>
      <n v="61411.909999999996" in="0">
        <tpls c="5">
          <tpl fld="1" item="0"/>
          <tpl fld="2" item="2"/>
          <tpl fld="3" item="5"/>
          <tpl hier="71" item="0"/>
          <tpl fld="4" item="11"/>
        </tpls>
      </n>
      <n v="15604.289999999997" in="0">
        <tpls c="5">
          <tpl fld="1" item="0"/>
          <tpl fld="2" item="2"/>
          <tpl fld="3" item="9"/>
          <tpl hier="71" item="0"/>
          <tpl fld="4" item="11"/>
        </tpls>
      </n>
      <n v="18650.429999999997" in="0">
        <tpls c="5">
          <tpl fld="1" item="0"/>
          <tpl fld="2" item="3"/>
          <tpl fld="3" item="0"/>
          <tpl hier="71" item="0"/>
          <tpl fld="4" item="11"/>
        </tpls>
      </n>
      <n v="19648.260000000002" in="0">
        <tpls c="5">
          <tpl fld="1" item="0"/>
          <tpl fld="2" item="3"/>
          <tpl fld="3" item="4"/>
          <tpl hier="71" item="0"/>
          <tpl fld="4" item="11"/>
        </tpls>
      </n>
      <n v="21393.340000000004" in="0">
        <tpls c="5">
          <tpl fld="1" item="0"/>
          <tpl fld="2" item="3"/>
          <tpl fld="3" item="9"/>
          <tpl hier="71" item="0"/>
          <tpl fld="4" item="11"/>
        </tpls>
      </n>
      <n v="21003.720000000005" in="0">
        <tpls c="5">
          <tpl fld="1" item="0"/>
          <tpl fld="2" item="4"/>
          <tpl fld="3" item="1"/>
          <tpl hier="71" item="0"/>
          <tpl fld="4" item="11"/>
        </tpls>
      </n>
      <n v="27592.189999999995" in="0">
        <tpls c="5">
          <tpl fld="1" item="0"/>
          <tpl fld="2" item="4"/>
          <tpl fld="3" item="7"/>
          <tpl hier="71" item="0"/>
          <tpl fld="4" item="11"/>
        </tpls>
      </n>
      <n v="529533.10999999975" in="0">
        <tpls c="4">
          <tpl fld="1" item="0"/>
          <tpl fld="2" item="4"/>
          <tpl hier="71" item="0"/>
          <tpl fld="4" item="11"/>
        </tpls>
      </n>
      <n v="26369.06" in="0">
        <tpls c="5">
          <tpl fld="1" item="0"/>
          <tpl fld="2" item="5"/>
          <tpl fld="3" item="6"/>
          <tpl hier="71" item="0"/>
          <tpl fld="4" item="11"/>
        </tpls>
      </n>
      <n v="28510.81" in="0">
        <tpls c="5">
          <tpl fld="1" item="0"/>
          <tpl fld="2" item="6"/>
          <tpl fld="3" item="1"/>
          <tpl hier="71" item="0"/>
          <tpl fld="4" item="11"/>
        </tpls>
      </n>
      <n v="28967.109999999993" in="0">
        <tpls c="5">
          <tpl fld="1" item="0"/>
          <tpl fld="2" item="6"/>
          <tpl fld="3" item="9"/>
          <tpl hier="71" item="0"/>
          <tpl fld="4" item="11"/>
        </tpls>
      </n>
      <n v="29746.41" in="0">
        <tpls c="5">
          <tpl fld="1" item="0"/>
          <tpl fld="2" item="7"/>
          <tpl fld="3" item="4"/>
          <tpl hier="71" item="0"/>
          <tpl fld="4" item="11"/>
        </tpls>
      </n>
      <n v="751407.44000000006" in="0">
        <tpls c="4">
          <tpl fld="1" item="0"/>
          <tpl fld="2" item="7"/>
          <tpl hier="71" item="0"/>
          <tpl fld="4" item="11"/>
        </tpls>
      </n>
      <n v="50574.140000000007" in="0">
        <tpls c="5">
          <tpl fld="1" item="0"/>
          <tpl fld="2" item="8"/>
          <tpl fld="3" item="7"/>
          <tpl hier="71" item="0"/>
          <tpl fld="4" item="11"/>
        </tpls>
      </n>
      <n v="114282.52000000002" in="0">
        <tpls c="5">
          <tpl fld="1" item="0"/>
          <tpl fld="2" item="9"/>
          <tpl fld="3" item="2"/>
          <tpl hier="71" item="0"/>
          <tpl fld="4" item="11"/>
        </tpls>
      </n>
      <n v="50739.540000000015" in="0">
        <tpls c="5">
          <tpl fld="1" item="0"/>
          <tpl fld="2" item="9"/>
          <tpl fld="3" item="10"/>
          <tpl hier="71" item="0"/>
          <tpl fld="4" item="11"/>
        </tpls>
      </n>
      <n v="113087.18999999997" in="0">
        <tpls c="5">
          <tpl fld="1" item="0"/>
          <tpl fld="2" item="10"/>
          <tpl fld="3" item="5"/>
          <tpl hier="71" item="0"/>
          <tpl fld="4" item="11"/>
        </tpls>
      </n>
      <n v="45885.159999999996" in="0">
        <tpls c="5">
          <tpl fld="1" item="0"/>
          <tpl fld="2" item="11"/>
          <tpl fld="3" item="0"/>
          <tpl hier="71" item="0"/>
          <tpl fld="4" item="11"/>
        </tpls>
      </n>
      <n v="115296.77999999996" in="0">
        <tpls c="5">
          <tpl fld="1" item="0"/>
          <tpl fld="2" item="11"/>
          <tpl fld="3" item="8"/>
          <tpl hier="71" item="0"/>
          <tpl fld="4" item="11"/>
        </tpls>
      </n>
      <n v="25684.570000000003" in="0">
        <tpls c="5">
          <tpl fld="1" item="0"/>
          <tpl fld="2" item="12"/>
          <tpl fld="3" item="3"/>
          <tpl hier="71" item="0"/>
          <tpl fld="4" item="11"/>
        </tpls>
      </n>
      <n v="97661.04" in="0">
        <tpls c="5">
          <tpl fld="1" item="0"/>
          <tpl fld="2" item="12"/>
          <tpl fld="3" item="11"/>
          <tpl hier="71" item="0"/>
          <tpl fld="4" item="11"/>
        </tpls>
      </n>
      <n v="23179.579999999998" in="0">
        <tpls c="5">
          <tpl fld="1" item="0"/>
          <tpl fld="2" item="13"/>
          <tpl fld="3" item="6"/>
          <tpl hier="71" item="0"/>
          <tpl fld="4" item="11"/>
        </tpls>
      </n>
      <n v="23408.590000000004" in="0">
        <tpls c="5">
          <tpl fld="1" item="0"/>
          <tpl fld="2" item="14"/>
          <tpl fld="3" item="1"/>
          <tpl hier="71" item="0"/>
          <tpl fld="4" item="11"/>
        </tpls>
      </n>
      <n v="23035.1" in="0">
        <tpls c="5">
          <tpl fld="1" item="0"/>
          <tpl fld="2" item="14"/>
          <tpl fld="3" item="9"/>
          <tpl hier="71" item="0"/>
          <tpl fld="4" item="11"/>
        </tpls>
      </n>
      <n v="23547.96" in="0">
        <tpls c="5">
          <tpl fld="1" item="0"/>
          <tpl fld="2" item="15"/>
          <tpl fld="3" item="4"/>
          <tpl hier="71" item="0"/>
          <tpl fld="4" item="11"/>
        </tpls>
      </n>
      <n v="523903.81000000006" in="0">
        <tpls c="4">
          <tpl fld="1" item="0"/>
          <tpl fld="2" item="15"/>
          <tpl hier="71" item="0"/>
          <tpl fld="4" item="11"/>
        </tpls>
      </n>
      <n v="22848.41" in="0">
        <tpls c="5">
          <tpl fld="1" item="0"/>
          <tpl fld="2" item="16"/>
          <tpl fld="3" item="7"/>
          <tpl hier="71" item="0"/>
          <tpl fld="4" item="11"/>
        </tpls>
      </n>
      <n v="83798.41" in="0">
        <tpls c="5">
          <tpl fld="1" item="0"/>
          <tpl fld="2" item="17"/>
          <tpl fld="3" item="2"/>
          <tpl hier="71" item="0"/>
          <tpl fld="4" item="11"/>
        </tpls>
      </n>
      <n v="20904.739999999998" in="0">
        <tpls c="5">
          <tpl fld="1" item="0"/>
          <tpl fld="2" item="17"/>
          <tpl fld="3" item="10"/>
          <tpl hier="71" item="0"/>
          <tpl fld="4" item="11"/>
        </tpls>
      </n>
      <n v="84987.42" in="0">
        <tpls c="5">
          <tpl fld="1" item="0"/>
          <tpl fld="2" item="18"/>
          <tpl fld="3" item="5"/>
          <tpl hier="71" item="0"/>
          <tpl fld="4" item="11"/>
        </tpls>
      </n>
      <n v="21950.86" in="0">
        <tpls c="5">
          <tpl fld="1" item="0"/>
          <tpl fld="2" item="19"/>
          <tpl fld="3" item="0"/>
          <tpl hier="71" item="0"/>
          <tpl fld="4" item="11"/>
        </tpls>
      </n>
      <n v="89566.22" in="0">
        <tpls c="5">
          <tpl fld="1" item="0"/>
          <tpl fld="2" item="19"/>
          <tpl fld="3" item="8"/>
          <tpl hier="71" item="0"/>
          <tpl fld="4" item="11"/>
        </tpls>
      </n>
      <n v="23133.02" in="0">
        <tpls c="5">
          <tpl fld="1" item="0"/>
          <tpl fld="2" item="20"/>
          <tpl fld="3" item="3"/>
          <tpl hier="71" item="0"/>
          <tpl fld="4" item="11"/>
        </tpls>
      </n>
      <n v="94398.860000000015" in="0">
        <tpls c="5">
          <tpl fld="1" item="0"/>
          <tpl fld="2" item="20"/>
          <tpl fld="3" item="11"/>
          <tpl hier="71" item="0"/>
          <tpl fld="4" item="11"/>
        </tpls>
      </n>
      <n v="24379.77" in="0">
        <tpls c="5">
          <tpl fld="1" item="0"/>
          <tpl fld="2" item="21"/>
          <tpl fld="3" item="6"/>
          <tpl hier="71" item="0"/>
          <tpl fld="4" item="11"/>
        </tpls>
      </n>
      <n v="23440.91" in="0">
        <tpls c="5">
          <tpl fld="1" item="0"/>
          <tpl fld="2" item="22"/>
          <tpl fld="3" item="1"/>
          <tpl hier="71" item="0"/>
          <tpl fld="4" item="11"/>
        </tpls>
      </n>
      <n v="23592.65" in="0">
        <tpls c="5">
          <tpl fld="1" item="0"/>
          <tpl fld="2" item="22"/>
          <tpl fld="3" item="9"/>
          <tpl hier="71" item="0"/>
          <tpl fld="4" item="11"/>
        </tpls>
      </n>
      <n v="22612.35" in="0">
        <tpls c="5">
          <tpl fld="1" item="0"/>
          <tpl fld="2" item="23"/>
          <tpl fld="3" item="4"/>
          <tpl hier="71" item="0"/>
          <tpl fld="4" item="11"/>
        </tpls>
      </n>
      <n v="330555.5" in="0">
        <tpls c="4">
          <tpl fld="1" item="0"/>
          <tpl fld="2" item="23"/>
          <tpl hier="71" item="0"/>
          <tpl fld="4" item="11"/>
        </tpls>
      </n>
      <m>
        <tpls c="5">
          <tpl fld="1" item="0"/>
          <tpl fld="2" item="24"/>
          <tpl fld="3" item="7"/>
          <tpl hier="71" item="0"/>
          <tpl fld="4" item="11"/>
        </tpls>
      </m>
      <n v="20600.439999999999" in="0">
        <tpls c="5">
          <tpl fld="1" item="0"/>
          <tpl fld="2" item="25"/>
          <tpl fld="3" item="2"/>
          <tpl hier="71" item="0"/>
          <tpl fld="4" item="11"/>
        </tpls>
      </n>
      <m>
        <tpls c="5">
          <tpl fld="1" item="0"/>
          <tpl fld="2" item="25"/>
          <tpl fld="3" item="10"/>
          <tpl hier="71" item="0"/>
          <tpl fld="4" item="11"/>
        </tpls>
      </m>
      <n v="1683.94" in="0">
        <tpls c="5">
          <tpl fld="1" item="0"/>
          <tpl fld="2" item="26"/>
          <tpl fld="3" item="5"/>
          <tpl hier="71" item="0"/>
          <tpl fld="4" item="11"/>
        </tpls>
      </n>
      <m>
        <tpls c="5">
          <tpl fld="1" item="0"/>
          <tpl fld="2" item="27"/>
          <tpl fld="3" item="0"/>
          <tpl hier="71" item="0"/>
          <tpl fld="4" item="11"/>
        </tpls>
      </m>
      <n v="1736.15" in="0">
        <tpls c="5">
          <tpl fld="1" item="0"/>
          <tpl fld="2" item="27"/>
          <tpl fld="3" item="8"/>
          <tpl hier="71" item="0"/>
          <tpl fld="4" item="11"/>
        </tpls>
      </n>
      <m>
        <tpls c="5">
          <tpl fld="1" item="0"/>
          <tpl fld="2" item="28"/>
          <tpl fld="3" item="3"/>
          <tpl hier="71" item="0"/>
          <tpl fld="4" item="11"/>
        </tpls>
      </m>
      <n v="1789.97" in="0">
        <tpls c="5">
          <tpl fld="1" item="0"/>
          <tpl fld="2" item="28"/>
          <tpl fld="3" item="11"/>
          <tpl hier="71" item="0"/>
          <tpl fld="4" item="11"/>
        </tpls>
      </n>
      <m>
        <tpls c="5">
          <tpl fld="1" item="0"/>
          <tpl fld="2" item="29"/>
          <tpl fld="3" item="6"/>
          <tpl hier="71" item="0"/>
          <tpl fld="4" item="11"/>
        </tpls>
      </m>
      <m>
        <tpls c="5">
          <tpl fld="1" item="0"/>
          <tpl fld="2" item="30"/>
          <tpl fld="3" item="1"/>
          <tpl hier="71" item="0"/>
          <tpl fld="4" item="11"/>
        </tpls>
      </m>
      <m>
        <tpls c="5">
          <tpl fld="1" item="0"/>
          <tpl fld="2" item="30"/>
          <tpl fld="3" item="9"/>
          <tpl hier="71" item="0"/>
          <tpl fld="4" item="11"/>
        </tpls>
      </m>
      <m>
        <tpls c="5">
          <tpl fld="1" item="0"/>
          <tpl fld="2" item="0"/>
          <tpl fld="3" item="3"/>
          <tpl hier="71" item="0"/>
          <tpl fld="4" item="12"/>
        </tpls>
      </m>
      <m>
        <tpls c="5">
          <tpl fld="1" item="0"/>
          <tpl fld="2" item="0"/>
          <tpl fld="3" item="11"/>
          <tpl hier="71" item="0"/>
          <tpl fld="4" item="12"/>
        </tpls>
      </m>
      <m>
        <tpls c="5">
          <tpl fld="1" item="0"/>
          <tpl fld="2" item="1"/>
          <tpl fld="3" item="6"/>
          <tpl hier="71" item="0"/>
          <tpl fld="4" item="12"/>
        </tpls>
      </m>
      <m>
        <tpls c="5">
          <tpl fld="1" item="0"/>
          <tpl fld="2" item="2"/>
          <tpl fld="3" item="3"/>
          <tpl hier="71" item="0"/>
          <tpl fld="4" item="12"/>
        </tpls>
      </m>
      <m>
        <tpls c="5">
          <tpl fld="1" item="0"/>
          <tpl fld="2" item="3"/>
          <tpl fld="3" item="6"/>
          <tpl hier="71" item="0"/>
          <tpl fld="4" item="12"/>
        </tpls>
      </m>
      <m>
        <tpls c="5">
          <tpl fld="1" item="0"/>
          <tpl fld="2" item="4"/>
          <tpl fld="3" item="9"/>
          <tpl hier="71" item="0"/>
          <tpl fld="4" item="12"/>
        </tpls>
      </m>
      <n v="90.6" in="0">
        <tpls c="4">
          <tpl fld="1" item="0"/>
          <tpl fld="2" item="5"/>
          <tpl hier="71" item="0"/>
          <tpl fld="4" item="12"/>
        </tpls>
      </n>
      <n v="22.65" in="0">
        <tpls c="5">
          <tpl fld="1" item="0"/>
          <tpl fld="2" item="7"/>
          <tpl fld="3" item="2"/>
          <tpl hier="71" item="0"/>
          <tpl fld="4" item="12"/>
        </tpls>
      </n>
      <n v="22.65" in="0">
        <tpls c="5">
          <tpl fld="1" item="0"/>
          <tpl fld="2" item="8"/>
          <tpl fld="3" item="5"/>
          <tpl hier="71" item="0"/>
          <tpl fld="4" item="12"/>
        </tpls>
      </n>
      <n v="22.65" in="0">
        <tpls c="5">
          <tpl fld="1" item="0"/>
          <tpl fld="2" item="9"/>
          <tpl fld="3" item="8"/>
          <tpl hier="71" item="0"/>
          <tpl fld="4" item="12"/>
        </tpls>
      </n>
      <m>
        <tpls c="5">
          <tpl fld="1" item="0"/>
          <tpl fld="2" item="10"/>
          <tpl fld="3" item="11"/>
          <tpl hier="71" item="0"/>
          <tpl fld="4" item="12"/>
        </tpls>
      </m>
      <m>
        <tpls c="5">
          <tpl fld="1" item="0"/>
          <tpl fld="2" item="12"/>
          <tpl fld="3" item="1"/>
          <tpl hier="71" item="0"/>
          <tpl fld="4" item="12"/>
        </tpls>
      </m>
      <m>
        <tpls c="5">
          <tpl fld="1" item="0"/>
          <tpl fld="2" item="13"/>
          <tpl fld="3" item="4"/>
          <tpl hier="71" item="0"/>
          <tpl fld="4" item="12"/>
        </tpls>
      </m>
      <m>
        <tpls c="5">
          <tpl fld="1" item="0"/>
          <tpl fld="2" item="14"/>
          <tpl fld="3" item="7"/>
          <tpl hier="71" item="0"/>
          <tpl fld="4" item="12"/>
        </tpls>
      </m>
      <m>
        <tpls c="5">
          <tpl fld="1" item="0"/>
          <tpl fld="2" item="15"/>
          <tpl fld="3" item="10"/>
          <tpl hier="71" item="0"/>
          <tpl fld="4" item="12"/>
        </tpls>
      </m>
      <m>
        <tpls c="5">
          <tpl fld="1" item="0"/>
          <tpl fld="2" item="17"/>
          <tpl fld="3" item="0"/>
          <tpl hier="71" item="0"/>
          <tpl fld="4" item="12"/>
        </tpls>
      </m>
      <m>
        <tpls c="5">
          <tpl fld="1" item="0"/>
          <tpl fld="2" item="18"/>
          <tpl fld="3" item="3"/>
          <tpl hier="71" item="0"/>
          <tpl fld="4" item="12"/>
        </tpls>
      </m>
      <m>
        <tpls c="5">
          <tpl fld="1" item="0"/>
          <tpl fld="2" item="19"/>
          <tpl fld="3" item="6"/>
          <tpl hier="71" item="0"/>
          <tpl fld="4" item="12"/>
        </tpls>
      </m>
      <m>
        <tpls c="5">
          <tpl fld="1" item="0"/>
          <tpl fld="2" item="20"/>
          <tpl fld="3" item="9"/>
          <tpl hier="71" item="0"/>
          <tpl fld="4" item="12"/>
        </tpls>
      </m>
      <m>
        <tpls c="4">
          <tpl fld="1" item="0"/>
          <tpl fld="2" item="21"/>
          <tpl hier="71" item="0"/>
          <tpl fld="4" item="12"/>
        </tpls>
      </m>
      <m>
        <tpls c="5">
          <tpl fld="1" item="0"/>
          <tpl fld="2" item="23"/>
          <tpl fld="3" item="2"/>
          <tpl hier="71" item="0"/>
          <tpl fld="4" item="12"/>
        </tpls>
      </m>
      <m>
        <tpls c="5">
          <tpl fld="1" item="0"/>
          <tpl fld="2" item="24"/>
          <tpl fld="3" item="5"/>
          <tpl hier="71" item="0"/>
          <tpl fld="4" item="12"/>
        </tpls>
      </m>
      <m>
        <tpls c="5">
          <tpl fld="1" item="0"/>
          <tpl fld="2" item="25"/>
          <tpl fld="3" item="8"/>
          <tpl hier="71" item="0"/>
          <tpl fld="4" item="12"/>
        </tpls>
      </m>
      <m>
        <tpls c="5">
          <tpl fld="1" item="0"/>
          <tpl fld="2" item="26"/>
          <tpl fld="3" item="11"/>
          <tpl hier="71" item="0"/>
          <tpl fld="4" item="12"/>
        </tpls>
      </m>
      <m>
        <tpls c="5">
          <tpl fld="1" item="0"/>
          <tpl fld="2" item="28"/>
          <tpl fld="3" item="11"/>
          <tpl hier="71" item="0"/>
          <tpl fld="4" item="12"/>
        </tpls>
      </m>
      <n v="510.17" in="0">
        <tpls c="5">
          <tpl fld="1" item="0"/>
          <tpl fld="2" item="0"/>
          <tpl fld="3" item="3"/>
          <tpl hier="71" item="0"/>
          <tpl fld="4" item="13"/>
        </tpls>
      </n>
      <n v="8528.18" in="0">
        <tpls c="5">
          <tpl fld="1" item="0"/>
          <tpl fld="2" item="2"/>
          <tpl fld="3" item="9"/>
          <tpl hier="71" item="0"/>
          <tpl fld="4" item="13"/>
        </tpls>
      </n>
      <n v="63993.04" in="0">
        <tpls c="5">
          <tpl fld="1" item="0"/>
          <tpl fld="2" item="5"/>
          <tpl fld="3" item="2"/>
          <tpl hier="71" item="0"/>
          <tpl fld="4" item="13"/>
        </tpls>
      </n>
      <n v="64712.14" in="0">
        <tpls c="5">
          <tpl fld="1" item="0"/>
          <tpl fld="2" item="7"/>
          <tpl fld="3" item="8"/>
          <tpl hier="71" item="0"/>
          <tpl fld="4" item="13"/>
        </tpls>
      </n>
      <n v="15517.929999999997" in="0">
        <tpls c="5">
          <tpl fld="1" item="0"/>
          <tpl fld="2" item="10"/>
          <tpl fld="3" item="1"/>
          <tpl hier="71" item="0"/>
          <tpl fld="4" item="13"/>
        </tpls>
      </n>
      <n v="11590.24" in="0">
        <tpls c="5">
          <tpl fld="1" item="0"/>
          <tpl fld="2" item="12"/>
          <tpl fld="3" item="7"/>
          <tpl hier="71" item="0"/>
          <tpl fld="4" item="13"/>
        </tpls>
      </n>
      <n v="9283.0300000000007" in="0">
        <tpls c="5">
          <tpl fld="1" item="0"/>
          <tpl fld="2" item="15"/>
          <tpl fld="3" item="0"/>
          <tpl hier="71" item="0"/>
          <tpl fld="4" item="13"/>
        </tpls>
      </n>
      <n v="6536.61" in="0">
        <tpls c="5">
          <tpl fld="1" item="0"/>
          <tpl fld="2" item="17"/>
          <tpl fld="3" item="6"/>
          <tpl hier="71" item="0"/>
          <tpl fld="4" item="13"/>
        </tpls>
      </n>
      <n v="95015.279999999984" in="0">
        <tpls c="4">
          <tpl fld="1" item="0"/>
          <tpl fld="2" item="19"/>
          <tpl hier="71" item="0"/>
          <tpl fld="4" item="13"/>
        </tpls>
      </n>
      <n v="3950.94" in="0">
        <tpls c="5">
          <tpl fld="1" item="0"/>
          <tpl fld="2" item="22"/>
          <tpl fld="3" item="5"/>
          <tpl hier="71" item="0"/>
          <tpl fld="4" item="13"/>
        </tpls>
      </n>
      <n v="689.47" in="0">
        <tpls c="4">
          <tpl fld="1" item="0"/>
          <tpl fld="2" item="25"/>
          <tpl hier="71" item="0"/>
          <tpl fld="4" item="13"/>
        </tpls>
      </n>
      <n v="-174.12" in="0">
        <tpls c="5">
          <tpl fld="1" item="0"/>
          <tpl fld="2" item="30"/>
          <tpl fld="3" item="11"/>
          <tpl hier="71" item="0"/>
          <tpl fld="4" item="13"/>
        </tpls>
      </n>
      <n v="133.74000000000004" in="0">
        <tpls c="5">
          <tpl fld="1" item="0"/>
          <tpl fld="2" item="4"/>
          <tpl fld="3" item="9"/>
          <tpl hier="71" item="0"/>
          <tpl fld="4" item="14"/>
        </tpls>
      </n>
      <n v="212.03599999999997" in="0">
        <tpls c="5">
          <tpl fld="1" item="0"/>
          <tpl fld="2" item="9"/>
          <tpl fld="3" item="8"/>
          <tpl hier="71" item="0"/>
          <tpl fld="4" item="14"/>
        </tpls>
      </n>
      <n v="38.610000000000007" in="0">
        <tpls c="5">
          <tpl fld="1" item="0"/>
          <tpl fld="2" item="14"/>
          <tpl fld="3" item="7"/>
          <tpl hier="71" item="0"/>
          <tpl fld="4" item="14"/>
        </tpls>
      </n>
      <n v="26.409999999999997" in="0">
        <tpls c="5">
          <tpl fld="1" item="0"/>
          <tpl fld="2" item="21"/>
          <tpl fld="3" item="10"/>
          <tpl hier="71" item="0"/>
          <tpl fld="4" item="14"/>
        </tpls>
      </n>
      <m>
        <tpls c="5">
          <tpl fld="1" item="0"/>
          <tpl fld="2" item="0"/>
          <tpl fld="3" item="7"/>
          <tpl hier="71" item="0"/>
          <tpl fld="4" item="15"/>
        </tpls>
      </m>
      <m>
        <tpls c="4">
          <tpl fld="1" item="0"/>
          <tpl fld="2" item="15"/>
          <tpl hier="71" item="0"/>
          <tpl fld="4" item="15"/>
        </tpls>
      </m>
      <n v="32537.32" in="0">
        <tpls c="5">
          <tpl fld="1" item="0"/>
          <tpl fld="2" item="14"/>
          <tpl fld="3" item="10"/>
          <tpl hier="71" item="0"/>
          <tpl fld="4" item="9"/>
        </tpls>
      </n>
      <n v="32535.32" in="0">
        <tpls c="5">
          <tpl fld="1" item="0"/>
          <tpl fld="2" item="15"/>
          <tpl fld="3" item="1"/>
          <tpl hier="71" item="0"/>
          <tpl fld="4" item="9"/>
        </tpls>
      </n>
      <n v="113841.44" in="0">
        <tpls c="5">
          <tpl fld="1" item="0"/>
          <tpl fld="2" item="15"/>
          <tpl fld="3" item="5"/>
          <tpl hier="71" item="0"/>
          <tpl fld="4" item="9"/>
        </tpls>
      </n>
      <n v="30719.32" in="0">
        <tpls c="5">
          <tpl fld="1" item="0"/>
          <tpl fld="2" item="15"/>
          <tpl fld="3" item="9"/>
          <tpl hier="71" item="0"/>
          <tpl fld="4" item="9"/>
        </tpls>
      </n>
      <n v="30717.32" in="0">
        <tpls c="5">
          <tpl fld="1" item="0"/>
          <tpl fld="2" item="16"/>
          <tpl fld="3" item="0"/>
          <tpl hier="71" item="0"/>
          <tpl fld="4" item="9"/>
        </tpls>
      </n>
      <n v="30717.32" in="0">
        <tpls c="5">
          <tpl fld="1" item="0"/>
          <tpl fld="2" item="16"/>
          <tpl fld="3" item="4"/>
          <tpl hier="71" item="0"/>
          <tpl fld="4" item="9"/>
        </tpls>
      </n>
      <n v="109996.19" in="0">
        <tpls c="5">
          <tpl fld="1" item="0"/>
          <tpl fld="2" item="16"/>
          <tpl fld="3" item="8"/>
          <tpl hier="71" item="0"/>
          <tpl fld="4" item="9"/>
        </tpls>
      </n>
      <n v="679079.82000000007" in="0">
        <tpls c="4">
          <tpl fld="1" item="0"/>
          <tpl fld="2" item="16"/>
          <tpl hier="71" item="0"/>
          <tpl fld="4" item="9"/>
        </tpls>
      </n>
      <n v="27149.32" in="0">
        <tpls c="5">
          <tpl fld="1" item="0"/>
          <tpl fld="2" item="17"/>
          <tpl fld="3" item="3"/>
          <tpl hier="71" item="0"/>
          <tpl fld="4" item="9"/>
        </tpls>
      </n>
      <n v="27149.32" in="0">
        <tpls c="5">
          <tpl fld="1" item="0"/>
          <tpl fld="2" item="17"/>
          <tpl fld="3" item="7"/>
          <tpl hier="71" item="0"/>
          <tpl fld="4" item="9"/>
        </tpls>
      </n>
      <n v="103239.73" in="0">
        <tpls c="5">
          <tpl fld="1" item="0"/>
          <tpl fld="2" item="17"/>
          <tpl fld="3" item="11"/>
          <tpl hier="71" item="0"/>
          <tpl fld="4" item="9"/>
        </tpls>
      </n>
      <n v="103237.73" in="0">
        <tpls c="5">
          <tpl fld="1" item="0"/>
          <tpl fld="2" item="18"/>
          <tpl fld="3" item="2"/>
          <tpl hier="71" item="0"/>
          <tpl fld="4" item="9"/>
        </tpls>
      </n>
      <n v="27149.32" in="0">
        <tpls c="5">
          <tpl fld="1" item="0"/>
          <tpl fld="2" item="18"/>
          <tpl fld="3" item="6"/>
          <tpl hier="71" item="0"/>
          <tpl fld="4" item="9"/>
        </tpls>
      </n>
      <n v="27151.32" in="0">
        <tpls c="5">
          <tpl fld="1" item="0"/>
          <tpl fld="2" item="18"/>
          <tpl fld="3" item="10"/>
          <tpl hier="71" item="0"/>
          <tpl fld="4" item="9"/>
        </tpls>
      </n>
      <n v="27149.32" in="0">
        <tpls c="5">
          <tpl fld="1" item="0"/>
          <tpl fld="2" item="19"/>
          <tpl fld="3" item="1"/>
          <tpl hier="71" item="0"/>
          <tpl fld="4" item="9"/>
        </tpls>
      </n>
      <n v="103237.73" in="0">
        <tpls c="5">
          <tpl fld="1" item="0"/>
          <tpl fld="2" item="19"/>
          <tpl fld="3" item="5"/>
          <tpl hier="71" item="0"/>
          <tpl fld="4" item="9"/>
        </tpls>
      </n>
      <n v="27151.32" in="0">
        <tpls c="5">
          <tpl fld="1" item="0"/>
          <tpl fld="2" item="19"/>
          <tpl fld="3" item="9"/>
          <tpl hier="71" item="0"/>
          <tpl fld="4" item="9"/>
        </tpls>
      </n>
      <n v="27149.32" in="0">
        <tpls c="5">
          <tpl fld="1" item="0"/>
          <tpl fld="2" item="20"/>
          <tpl fld="3" item="0"/>
          <tpl hier="71" item="0"/>
          <tpl fld="4" item="9"/>
        </tpls>
      </n>
      <n v="27149.32" in="0">
        <tpls c="5">
          <tpl fld="1" item="0"/>
          <tpl fld="2" item="20"/>
          <tpl fld="3" item="4"/>
          <tpl hier="71" item="0"/>
          <tpl fld="4" item="9"/>
        </tpls>
      </n>
      <n v="103237.73" in="0">
        <tpls c="5">
          <tpl fld="1" item="0"/>
          <tpl fld="2" item="20"/>
          <tpl fld="3" item="8"/>
          <tpl hier="71" item="0"/>
          <tpl fld="4" item="9"/>
        </tpls>
      </n>
      <n v="630151.48" in="0">
        <tpls c="4">
          <tpl fld="1" item="0"/>
          <tpl fld="2" item="20"/>
          <tpl hier="71" item="0"/>
          <tpl fld="4" item="9"/>
        </tpls>
      </n>
      <n v="27149.32" in="0">
        <tpls c="5">
          <tpl fld="1" item="0"/>
          <tpl fld="2" item="21"/>
          <tpl fld="3" item="3"/>
          <tpl hier="71" item="0"/>
          <tpl fld="4" item="9"/>
        </tpls>
      </n>
      <n v="27149.32" in="0">
        <tpls c="5">
          <tpl fld="1" item="0"/>
          <tpl fld="2" item="21"/>
          <tpl fld="3" item="7"/>
          <tpl hier="71" item="0"/>
          <tpl fld="4" item="9"/>
        </tpls>
      </n>
      <n v="50552.78" in="0">
        <tpls c="5">
          <tpl fld="1" item="0"/>
          <tpl fld="2" item="21"/>
          <tpl fld="3" item="11"/>
          <tpl hier="71" item="0"/>
          <tpl fld="4" item="9"/>
        </tpls>
      </n>
      <n v="46093.53" in="0">
        <tpls c="5">
          <tpl fld="1" item="0"/>
          <tpl fld="2" item="22"/>
          <tpl fld="3" item="2"/>
          <tpl hier="71" item="0"/>
          <tpl fld="4" item="9"/>
        </tpls>
      </n>
      <n v="25113.32" in="0">
        <tpls c="5">
          <tpl fld="1" item="0"/>
          <tpl fld="2" item="22"/>
          <tpl fld="3" item="6"/>
          <tpl hier="71" item="0"/>
          <tpl fld="4" item="9"/>
        </tpls>
      </n>
      <n v="25115.32" in="0">
        <tpls c="5">
          <tpl fld="1" item="0"/>
          <tpl fld="2" item="22"/>
          <tpl fld="3" item="10"/>
          <tpl hier="71" item="0"/>
          <tpl fld="4" item="9"/>
        </tpls>
      </n>
      <n v="24493.02" in="0">
        <tpls c="5">
          <tpl fld="1" item="0"/>
          <tpl fld="2" item="23"/>
          <tpl fld="3" item="1"/>
          <tpl hier="71" item="0"/>
          <tpl fld="4" item="9"/>
        </tpls>
      </n>
      <n v="44743.53" in="0">
        <tpls c="5">
          <tpl fld="1" item="0"/>
          <tpl fld="2" item="23"/>
          <tpl fld="3" item="5"/>
          <tpl hier="71" item="0"/>
          <tpl fld="4" item="9"/>
        </tpls>
      </n>
      <n v="19655.32" in="0">
        <tpls c="5">
          <tpl fld="1" item="0"/>
          <tpl fld="2" item="23"/>
          <tpl fld="3" item="9"/>
          <tpl hier="71" item="0"/>
          <tpl fld="4" item="9"/>
        </tpls>
      </n>
      <m>
        <tpls c="5">
          <tpl fld="1" item="0"/>
          <tpl fld="2" item="24"/>
          <tpl fld="3" item="0"/>
          <tpl hier="71" item="0"/>
          <tpl fld="4" item="9"/>
        </tpls>
      </m>
      <m>
        <tpls c="5">
          <tpl fld="1" item="0"/>
          <tpl fld="2" item="24"/>
          <tpl fld="3" item="4"/>
          <tpl hier="71" item="0"/>
          <tpl fld="4" item="9"/>
        </tpls>
      </m>
      <n v="20980.21" in="0">
        <tpls c="5">
          <tpl fld="1" item="0"/>
          <tpl fld="2" item="24"/>
          <tpl fld="3" item="8"/>
          <tpl hier="71" item="0"/>
          <tpl fld="4" item="9"/>
        </tpls>
      </n>
      <n v="83920.84" in="0">
        <tpls c="4">
          <tpl fld="1" item="0"/>
          <tpl fld="2" item="24"/>
          <tpl hier="71" item="0"/>
          <tpl fld="4" item="9"/>
        </tpls>
      </n>
      <m>
        <tpls c="5">
          <tpl fld="1" item="0"/>
          <tpl fld="2" item="25"/>
          <tpl fld="3" item="3"/>
          <tpl hier="71" item="0"/>
          <tpl fld="4" item="9"/>
        </tpls>
      </m>
      <m>
        <tpls c="5">
          <tpl fld="1" item="0"/>
          <tpl fld="2" item="25"/>
          <tpl fld="3" item="7"/>
          <tpl hier="71" item="0"/>
          <tpl fld="4" item="9"/>
        </tpls>
      </m>
      <n v="1705.46" in="0">
        <tpls c="5">
          <tpl fld="1" item="0"/>
          <tpl fld="2" item="25"/>
          <tpl fld="3" item="11"/>
          <tpl hier="71" item="0"/>
          <tpl fld="4" item="9"/>
        </tpls>
      </n>
      <n v="1705.46" in="0">
        <tpls c="5">
          <tpl fld="1" item="0"/>
          <tpl fld="2" item="26"/>
          <tpl fld="3" item="2"/>
          <tpl hier="71" item="0"/>
          <tpl fld="4" item="9"/>
        </tpls>
      </n>
      <m>
        <tpls c="5">
          <tpl fld="1" item="0"/>
          <tpl fld="2" item="26"/>
          <tpl fld="3" item="6"/>
          <tpl hier="71" item="0"/>
          <tpl fld="4" item="9"/>
        </tpls>
      </m>
      <m>
        <tpls c="5">
          <tpl fld="1" item="0"/>
          <tpl fld="2" item="26"/>
          <tpl fld="3" item="10"/>
          <tpl hier="71" item="0"/>
          <tpl fld="4" item="9"/>
        </tpls>
      </m>
      <m>
        <tpls c="5">
          <tpl fld="1" item="0"/>
          <tpl fld="2" item="27"/>
          <tpl fld="3" item="1"/>
          <tpl hier="71" item="0"/>
          <tpl fld="4" item="9"/>
        </tpls>
      </m>
      <n v="1705.46" in="0">
        <tpls c="5">
          <tpl fld="1" item="0"/>
          <tpl fld="2" item="27"/>
          <tpl fld="3" item="5"/>
          <tpl hier="71" item="0"/>
          <tpl fld="4" item="9"/>
        </tpls>
      </n>
      <m>
        <tpls c="5">
          <tpl fld="1" item="0"/>
          <tpl fld="2" item="27"/>
          <tpl fld="3" item="9"/>
          <tpl hier="71" item="0"/>
          <tpl fld="4" item="9"/>
        </tpls>
      </m>
      <m>
        <tpls c="5">
          <tpl fld="1" item="0"/>
          <tpl fld="2" item="28"/>
          <tpl fld="3" item="0"/>
          <tpl hier="71" item="0"/>
          <tpl fld="4" item="9"/>
        </tpls>
      </m>
      <m>
        <tpls c="5">
          <tpl fld="1" item="0"/>
          <tpl fld="2" item="28"/>
          <tpl fld="3" item="4"/>
          <tpl hier="71" item="0"/>
          <tpl fld="4" item="9"/>
        </tpls>
      </m>
      <n v="1705.46" in="0">
        <tpls c="5">
          <tpl fld="1" item="0"/>
          <tpl fld="2" item="28"/>
          <tpl fld="3" item="8"/>
          <tpl hier="71" item="0"/>
          <tpl fld="4" item="9"/>
        </tpls>
      </n>
      <n v="6821.84" in="0">
        <tpls c="4">
          <tpl fld="1" item="0"/>
          <tpl fld="2" item="28"/>
          <tpl hier="71" item="0"/>
          <tpl fld="4" item="9"/>
        </tpls>
      </n>
      <m>
        <tpls c="5">
          <tpl fld="1" item="0"/>
          <tpl fld="2" item="29"/>
          <tpl fld="3" item="3"/>
          <tpl hier="71" item="0"/>
          <tpl fld="4" item="9"/>
        </tpls>
      </m>
      <m>
        <tpls c="5">
          <tpl fld="1" item="0"/>
          <tpl fld="2" item="29"/>
          <tpl fld="3" item="7"/>
          <tpl hier="71" item="0"/>
          <tpl fld="4" item="9"/>
        </tpls>
      </m>
      <n v="1705.46" in="0">
        <tpls c="5">
          <tpl fld="1" item="0"/>
          <tpl fld="2" item="29"/>
          <tpl fld="3" item="11"/>
          <tpl hier="71" item="0"/>
          <tpl fld="4" item="9"/>
        </tpls>
      </n>
      <n v="1705.46" in="0">
        <tpls c="5">
          <tpl fld="1" item="0"/>
          <tpl fld="2" item="30"/>
          <tpl fld="3" item="2"/>
          <tpl hier="71" item="0"/>
          <tpl fld="4" item="9"/>
        </tpls>
      </n>
      <m>
        <tpls c="5">
          <tpl fld="1" item="0"/>
          <tpl fld="2" item="30"/>
          <tpl fld="3" item="6"/>
          <tpl hier="71" item="0"/>
          <tpl fld="4" item="9"/>
        </tpls>
      </m>
      <m>
        <tpls c="5">
          <tpl fld="1" item="0"/>
          <tpl fld="2" item="30"/>
          <tpl fld="3" item="10"/>
          <tpl hier="71" item="0"/>
          <tpl fld="4" item="9"/>
        </tpls>
      </m>
      <m>
        <tpls c="5">
          <tpl fld="1" item="0"/>
          <tpl fld="2" item="0"/>
          <tpl fld="3" item="0"/>
          <tpl hier="71" item="0"/>
          <tpl fld="4" item="10"/>
        </tpls>
      </m>
      <m>
        <tpls c="5">
          <tpl fld="1" item="0"/>
          <tpl fld="2" item="0"/>
          <tpl fld="3" item="4"/>
          <tpl hier="71" item="0"/>
          <tpl fld="4" item="10"/>
        </tpls>
      </m>
      <m>
        <tpls c="5">
          <tpl fld="1" item="0"/>
          <tpl fld="2" item="0"/>
          <tpl fld="3" item="8"/>
          <tpl hier="71" item="0"/>
          <tpl fld="4" item="10"/>
        </tpls>
      </m>
      <m>
        <tpls c="4">
          <tpl fld="1" item="0"/>
          <tpl fld="2" item="0"/>
          <tpl hier="71" item="0"/>
          <tpl fld="4" item="10"/>
        </tpls>
      </m>
      <m>
        <tpls c="5">
          <tpl fld="1" item="0"/>
          <tpl fld="2" item="1"/>
          <tpl fld="3" item="3"/>
          <tpl hier="71" item="0"/>
          <tpl fld="4" item="10"/>
        </tpls>
      </m>
      <m>
        <tpls c="5">
          <tpl fld="1" item="0"/>
          <tpl fld="2" item="1"/>
          <tpl fld="3" item="7"/>
          <tpl hier="71" item="0"/>
          <tpl fld="4" item="10"/>
        </tpls>
      </m>
      <m>
        <tpls c="5">
          <tpl fld="1" item="0"/>
          <tpl fld="2" item="1"/>
          <tpl fld="3" item="11"/>
          <tpl hier="71" item="0"/>
          <tpl fld="4" item="10"/>
        </tpls>
      </m>
      <m>
        <tpls c="5">
          <tpl fld="1" item="0"/>
          <tpl fld="2" item="2"/>
          <tpl fld="3" item="2"/>
          <tpl hier="71" item="0"/>
          <tpl fld="4" item="10"/>
        </tpls>
      </m>
      <m>
        <tpls c="5">
          <tpl fld="1" item="0"/>
          <tpl fld="2" item="2"/>
          <tpl fld="3" item="6"/>
          <tpl hier="71" item="0"/>
          <tpl fld="4" item="10"/>
        </tpls>
      </m>
      <n v="38987.29" in="0">
        <tpls c="5">
          <tpl fld="1" item="0"/>
          <tpl fld="2" item="2"/>
          <tpl fld="3" item="10"/>
          <tpl hier="71" item="0"/>
          <tpl fld="4" item="10"/>
        </tpls>
      </n>
      <m>
        <tpls c="5">
          <tpl fld="1" item="0"/>
          <tpl fld="2" item="3"/>
          <tpl fld="3" item="1"/>
          <tpl hier="71" item="0"/>
          <tpl fld="4" item="10"/>
        </tpls>
      </m>
      <m>
        <tpls c="5">
          <tpl fld="1" item="0"/>
          <tpl fld="2" item="3"/>
          <tpl fld="3" item="5"/>
          <tpl hier="71" item="0"/>
          <tpl fld="4" item="10"/>
        </tpls>
      </m>
      <m>
        <tpls c="5">
          <tpl fld="1" item="0"/>
          <tpl fld="2" item="3"/>
          <tpl fld="3" item="9"/>
          <tpl hier="71" item="0"/>
          <tpl fld="4" item="10"/>
        </tpls>
      </m>
      <m>
        <tpls c="5">
          <tpl fld="1" item="0"/>
          <tpl fld="2" item="4"/>
          <tpl fld="3" item="0"/>
          <tpl hier="71" item="0"/>
          <tpl fld="4" item="10"/>
        </tpls>
      </m>
      <m>
        <tpls c="5">
          <tpl fld="1" item="0"/>
          <tpl fld="2" item="4"/>
          <tpl fld="3" item="4"/>
          <tpl hier="71" item="0"/>
          <tpl fld="4" item="10"/>
        </tpls>
      </m>
      <m>
        <tpls c="5">
          <tpl fld="1" item="0"/>
          <tpl fld="2" item="4"/>
          <tpl fld="3" item="8"/>
          <tpl hier="71" item="0"/>
          <tpl fld="4" item="10"/>
        </tpls>
      </m>
      <n v="12229.45" in="0">
        <tpls c="4">
          <tpl fld="1" item="0"/>
          <tpl fld="2" item="4"/>
          <tpl hier="71" item="0"/>
          <tpl fld="4" item="10"/>
        </tpls>
      </n>
      <m>
        <tpls c="5">
          <tpl fld="1" item="0"/>
          <tpl fld="2" item="5"/>
          <tpl fld="3" item="3"/>
          <tpl hier="71" item="0"/>
          <tpl fld="4" item="10"/>
        </tpls>
      </m>
      <m>
        <tpls c="5">
          <tpl fld="1" item="0"/>
          <tpl fld="2" item="5"/>
          <tpl fld="3" item="7"/>
          <tpl hier="71" item="0"/>
          <tpl fld="4" item="10"/>
        </tpls>
      </m>
      <m>
        <tpls c="5">
          <tpl fld="1" item="0"/>
          <tpl fld="2" item="5"/>
          <tpl fld="3" item="11"/>
          <tpl hier="71" item="0"/>
          <tpl fld="4" item="10"/>
        </tpls>
      </m>
      <m>
        <tpls c="5">
          <tpl fld="1" item="0"/>
          <tpl fld="2" item="6"/>
          <tpl fld="3" item="2"/>
          <tpl hier="71" item="0"/>
          <tpl fld="4" item="10"/>
        </tpls>
      </m>
      <m>
        <tpls c="5">
          <tpl fld="1" item="0"/>
          <tpl fld="2" item="6"/>
          <tpl fld="3" item="6"/>
          <tpl hier="71" item="0"/>
          <tpl fld="4" item="10"/>
        </tpls>
      </m>
      <m>
        <tpls c="5">
          <tpl fld="1" item="0"/>
          <tpl fld="2" item="6"/>
          <tpl fld="3" item="10"/>
          <tpl hier="71" item="0"/>
          <tpl fld="4" item="10"/>
        </tpls>
      </m>
      <m>
        <tpls c="5">
          <tpl fld="1" item="0"/>
          <tpl fld="2" item="7"/>
          <tpl fld="3" item="1"/>
          <tpl hier="71" item="0"/>
          <tpl fld="4" item="10"/>
        </tpls>
      </m>
      <m>
        <tpls c="5">
          <tpl fld="1" item="0"/>
          <tpl fld="2" item="7"/>
          <tpl fld="3" item="5"/>
          <tpl hier="71" item="0"/>
          <tpl fld="4" item="10"/>
        </tpls>
      </m>
      <m>
        <tpls c="5">
          <tpl fld="1" item="0"/>
          <tpl fld="2" item="7"/>
          <tpl fld="3" item="9"/>
          <tpl hier="71" item="0"/>
          <tpl fld="4" item="10"/>
        </tpls>
      </m>
      <m>
        <tpls c="5">
          <tpl fld="1" item="0"/>
          <tpl fld="2" item="8"/>
          <tpl fld="3" item="0"/>
          <tpl hier="71" item="0"/>
          <tpl fld="4" item="10"/>
        </tpls>
      </m>
      <m>
        <tpls c="5">
          <tpl fld="1" item="0"/>
          <tpl fld="2" item="8"/>
          <tpl fld="3" item="4"/>
          <tpl hier="71" item="0"/>
          <tpl fld="4" item="10"/>
        </tpls>
      </m>
      <m>
        <tpls c="5">
          <tpl fld="1" item="0"/>
          <tpl fld="2" item="8"/>
          <tpl fld="3" item="8"/>
          <tpl hier="71" item="0"/>
          <tpl fld="4" item="10"/>
        </tpls>
      </m>
      <m>
        <tpls c="4">
          <tpl fld="1" item="0"/>
          <tpl fld="2" item="8"/>
          <tpl hier="71" item="0"/>
          <tpl fld="4" item="10"/>
        </tpls>
      </m>
      <m>
        <tpls c="5">
          <tpl fld="1" item="0"/>
          <tpl fld="2" item="9"/>
          <tpl fld="3" item="3"/>
          <tpl hier="71" item="0"/>
          <tpl fld="4" item="10"/>
        </tpls>
      </m>
      <m>
        <tpls c="5">
          <tpl fld="1" item="0"/>
          <tpl fld="2" item="9"/>
          <tpl fld="3" item="7"/>
          <tpl hier="71" item="0"/>
          <tpl fld="4" item="10"/>
        </tpls>
      </m>
      <m>
        <tpls c="5">
          <tpl fld="1" item="0"/>
          <tpl fld="2" item="9"/>
          <tpl fld="3" item="11"/>
          <tpl hier="71" item="0"/>
          <tpl fld="4" item="10"/>
        </tpls>
      </m>
      <m>
        <tpls c="5">
          <tpl fld="1" item="0"/>
          <tpl fld="2" item="10"/>
          <tpl fld="3" item="2"/>
          <tpl hier="71" item="0"/>
          <tpl fld="4" item="10"/>
        </tpls>
      </m>
      <m>
        <tpls c="5">
          <tpl fld="1" item="0"/>
          <tpl fld="2" item="10"/>
          <tpl fld="3" item="6"/>
          <tpl hier="71" item="0"/>
          <tpl fld="4" item="10"/>
        </tpls>
      </m>
      <m>
        <tpls c="5">
          <tpl fld="1" item="0"/>
          <tpl fld="2" item="10"/>
          <tpl fld="3" item="10"/>
          <tpl hier="71" item="0"/>
          <tpl fld="4" item="10"/>
        </tpls>
      </m>
      <m>
        <tpls c="5">
          <tpl fld="1" item="0"/>
          <tpl fld="2" item="11"/>
          <tpl fld="3" item="1"/>
          <tpl hier="71" item="0"/>
          <tpl fld="4" item="10"/>
        </tpls>
      </m>
      <m>
        <tpls c="5">
          <tpl fld="1" item="0"/>
          <tpl fld="2" item="11"/>
          <tpl fld="3" item="5"/>
          <tpl hier="71" item="0"/>
          <tpl fld="4" item="10"/>
        </tpls>
      </m>
      <m>
        <tpls c="5">
          <tpl fld="1" item="0"/>
          <tpl fld="2" item="11"/>
          <tpl fld="3" item="9"/>
          <tpl hier="71" item="0"/>
          <tpl fld="4" item="10"/>
        </tpls>
      </m>
      <m>
        <tpls c="5">
          <tpl fld="1" item="0"/>
          <tpl fld="2" item="12"/>
          <tpl fld="3" item="0"/>
          <tpl hier="71" item="0"/>
          <tpl fld="4" item="10"/>
        </tpls>
      </m>
      <m>
        <tpls c="5">
          <tpl fld="1" item="0"/>
          <tpl fld="2" item="12"/>
          <tpl fld="3" item="4"/>
          <tpl hier="71" item="0"/>
          <tpl fld="4" item="10"/>
        </tpls>
      </m>
      <m>
        <tpls c="5">
          <tpl fld="1" item="0"/>
          <tpl fld="2" item="12"/>
          <tpl fld="3" item="8"/>
          <tpl hier="71" item="0"/>
          <tpl fld="4" item="10"/>
        </tpls>
      </m>
      <m>
        <tpls c="4">
          <tpl fld="1" item="0"/>
          <tpl fld="2" item="12"/>
          <tpl hier="71" item="0"/>
          <tpl fld="4" item="10"/>
        </tpls>
      </m>
      <m>
        <tpls c="5">
          <tpl fld="1" item="0"/>
          <tpl fld="2" item="13"/>
          <tpl fld="3" item="3"/>
          <tpl hier="71" item="0"/>
          <tpl fld="4" item="10"/>
        </tpls>
      </m>
      <m>
        <tpls c="5">
          <tpl fld="1" item="0"/>
          <tpl fld="2" item="13"/>
          <tpl fld="3" item="7"/>
          <tpl hier="71" item="0"/>
          <tpl fld="4" item="10"/>
        </tpls>
      </m>
      <m>
        <tpls c="5">
          <tpl fld="1" item="0"/>
          <tpl fld="2" item="13"/>
          <tpl fld="3" item="11"/>
          <tpl hier="71" item="0"/>
          <tpl fld="4" item="10"/>
        </tpls>
      </m>
      <m>
        <tpls c="5">
          <tpl fld="1" item="0"/>
          <tpl fld="2" item="14"/>
          <tpl fld="3" item="2"/>
          <tpl hier="71" item="0"/>
          <tpl fld="4" item="10"/>
        </tpls>
      </m>
      <m>
        <tpls c="5">
          <tpl fld="1" item="0"/>
          <tpl fld="2" item="14"/>
          <tpl fld="3" item="6"/>
          <tpl hier="71" item="0"/>
          <tpl fld="4" item="10"/>
        </tpls>
      </m>
      <m>
        <tpls c="5">
          <tpl fld="1" item="0"/>
          <tpl fld="2" item="14"/>
          <tpl fld="3" item="10"/>
          <tpl hier="71" item="0"/>
          <tpl fld="4" item="10"/>
        </tpls>
      </m>
      <m>
        <tpls c="5">
          <tpl fld="1" item="0"/>
          <tpl fld="2" item="15"/>
          <tpl fld="3" item="1"/>
          <tpl hier="71" item="0"/>
          <tpl fld="4" item="10"/>
        </tpls>
      </m>
      <m>
        <tpls c="5">
          <tpl fld="1" item="0"/>
          <tpl fld="2" item="15"/>
          <tpl fld="3" item="5"/>
          <tpl hier="71" item="0"/>
          <tpl fld="4" item="10"/>
        </tpls>
      </m>
      <m>
        <tpls c="5">
          <tpl fld="1" item="0"/>
          <tpl fld="2" item="15"/>
          <tpl fld="3" item="9"/>
          <tpl hier="71" item="0"/>
          <tpl fld="4" item="10"/>
        </tpls>
      </m>
      <m>
        <tpls c="5">
          <tpl fld="1" item="0"/>
          <tpl fld="2" item="16"/>
          <tpl fld="3" item="0"/>
          <tpl hier="71" item="0"/>
          <tpl fld="4" item="10"/>
        </tpls>
      </m>
      <m>
        <tpls c="5">
          <tpl fld="1" item="0"/>
          <tpl fld="2" item="16"/>
          <tpl fld="3" item="4"/>
          <tpl hier="71" item="0"/>
          <tpl fld="4" item="10"/>
        </tpls>
      </m>
      <m>
        <tpls c="5">
          <tpl fld="1" item="0"/>
          <tpl fld="2" item="16"/>
          <tpl fld="3" item="8"/>
          <tpl hier="71" item="0"/>
          <tpl fld="4" item="10"/>
        </tpls>
      </m>
      <m>
        <tpls c="4">
          <tpl fld="1" item="0"/>
          <tpl fld="2" item="16"/>
          <tpl hier="71" item="0"/>
          <tpl fld="4" item="10"/>
        </tpls>
      </m>
      <m>
        <tpls c="5">
          <tpl fld="1" item="0"/>
          <tpl fld="2" item="17"/>
          <tpl fld="3" item="3"/>
          <tpl hier="71" item="0"/>
          <tpl fld="4" item="10"/>
        </tpls>
      </m>
      <m>
        <tpls c="5">
          <tpl fld="1" item="0"/>
          <tpl fld="2" item="17"/>
          <tpl fld="3" item="7"/>
          <tpl hier="71" item="0"/>
          <tpl fld="4" item="10"/>
        </tpls>
      </m>
      <m>
        <tpls c="5">
          <tpl fld="1" item="0"/>
          <tpl fld="2" item="17"/>
          <tpl fld="3" item="11"/>
          <tpl hier="71" item="0"/>
          <tpl fld="4" item="10"/>
        </tpls>
      </m>
      <m>
        <tpls c="5">
          <tpl fld="1" item="0"/>
          <tpl fld="2" item="18"/>
          <tpl fld="3" item="2"/>
          <tpl hier="71" item="0"/>
          <tpl fld="4" item="10"/>
        </tpls>
      </m>
      <m>
        <tpls c="5">
          <tpl fld="1" item="0"/>
          <tpl fld="2" item="18"/>
          <tpl fld="3" item="6"/>
          <tpl hier="71" item="0"/>
          <tpl fld="4" item="10"/>
        </tpls>
      </m>
      <m>
        <tpls c="5">
          <tpl fld="1" item="0"/>
          <tpl fld="2" item="18"/>
          <tpl fld="3" item="10"/>
          <tpl hier="71" item="0"/>
          <tpl fld="4" item="10"/>
        </tpls>
      </m>
      <m>
        <tpls c="5">
          <tpl fld="1" item="0"/>
          <tpl fld="2" item="19"/>
          <tpl fld="3" item="1"/>
          <tpl hier="71" item="0"/>
          <tpl fld="4" item="10"/>
        </tpls>
      </m>
      <m>
        <tpls c="5">
          <tpl fld="1" item="0"/>
          <tpl fld="2" item="19"/>
          <tpl fld="3" item="5"/>
          <tpl hier="71" item="0"/>
          <tpl fld="4" item="10"/>
        </tpls>
      </m>
      <m>
        <tpls c="5">
          <tpl fld="1" item="0"/>
          <tpl fld="2" item="19"/>
          <tpl fld="3" item="9"/>
          <tpl hier="71" item="0"/>
          <tpl fld="4" item="10"/>
        </tpls>
      </m>
      <m>
        <tpls c="5">
          <tpl fld="1" item="0"/>
          <tpl fld="2" item="20"/>
          <tpl fld="3" item="0"/>
          <tpl hier="71" item="0"/>
          <tpl fld="4" item="10"/>
        </tpls>
      </m>
      <m>
        <tpls c="5">
          <tpl fld="1" item="0"/>
          <tpl fld="2" item="20"/>
          <tpl fld="3" item="4"/>
          <tpl hier="71" item="0"/>
          <tpl fld="4" item="10"/>
        </tpls>
      </m>
      <m>
        <tpls c="5">
          <tpl fld="1" item="0"/>
          <tpl fld="2" item="20"/>
          <tpl fld="3" item="8"/>
          <tpl hier="71" item="0"/>
          <tpl fld="4" item="10"/>
        </tpls>
      </m>
      <m>
        <tpls c="4">
          <tpl fld="1" item="0"/>
          <tpl fld="2" item="20"/>
          <tpl hier="71" item="0"/>
          <tpl fld="4" item="10"/>
        </tpls>
      </m>
      <m>
        <tpls c="5">
          <tpl fld="1" item="0"/>
          <tpl fld="2" item="21"/>
          <tpl fld="3" item="3"/>
          <tpl hier="71" item="0"/>
          <tpl fld="4" item="10"/>
        </tpls>
      </m>
      <m>
        <tpls c="5">
          <tpl fld="1" item="0"/>
          <tpl fld="2" item="21"/>
          <tpl fld="3" item="7"/>
          <tpl hier="71" item="0"/>
          <tpl fld="4" item="10"/>
        </tpls>
      </m>
      <m>
        <tpls c="5">
          <tpl fld="1" item="0"/>
          <tpl fld="2" item="21"/>
          <tpl fld="3" item="11"/>
          <tpl hier="71" item="0"/>
          <tpl fld="4" item="10"/>
        </tpls>
      </m>
      <m>
        <tpls c="5">
          <tpl fld="1" item="0"/>
          <tpl fld="2" item="22"/>
          <tpl fld="3" item="2"/>
          <tpl hier="71" item="0"/>
          <tpl fld="4" item="10"/>
        </tpls>
      </m>
      <m>
        <tpls c="5">
          <tpl fld="1" item="0"/>
          <tpl fld="2" item="22"/>
          <tpl fld="3" item="6"/>
          <tpl hier="71" item="0"/>
          <tpl fld="4" item="10"/>
        </tpls>
      </m>
      <m>
        <tpls c="5">
          <tpl fld="1" item="0"/>
          <tpl fld="2" item="22"/>
          <tpl fld="3" item="10"/>
          <tpl hier="71" item="0"/>
          <tpl fld="4" item="10"/>
        </tpls>
      </m>
      <m>
        <tpls c="5">
          <tpl fld="1" item="0"/>
          <tpl fld="2" item="23"/>
          <tpl fld="3" item="1"/>
          <tpl hier="71" item="0"/>
          <tpl fld="4" item="10"/>
        </tpls>
      </m>
      <m>
        <tpls c="5">
          <tpl fld="1" item="0"/>
          <tpl fld="2" item="23"/>
          <tpl fld="3" item="5"/>
          <tpl hier="71" item="0"/>
          <tpl fld="4" item="10"/>
        </tpls>
      </m>
      <m>
        <tpls c="5">
          <tpl fld="1" item="0"/>
          <tpl fld="2" item="23"/>
          <tpl fld="3" item="9"/>
          <tpl hier="71" item="0"/>
          <tpl fld="4" item="10"/>
        </tpls>
      </m>
      <m>
        <tpls c="5">
          <tpl fld="1" item="0"/>
          <tpl fld="2" item="24"/>
          <tpl fld="3" item="0"/>
          <tpl hier="71" item="0"/>
          <tpl fld="4" item="10"/>
        </tpls>
      </m>
      <m>
        <tpls c="5">
          <tpl fld="1" item="0"/>
          <tpl fld="2" item="24"/>
          <tpl fld="3" item="4"/>
          <tpl hier="71" item="0"/>
          <tpl fld="4" item="10"/>
        </tpls>
      </m>
      <m>
        <tpls c="5">
          <tpl fld="1" item="0"/>
          <tpl fld="2" item="24"/>
          <tpl fld="3" item="8"/>
          <tpl hier="71" item="0"/>
          <tpl fld="4" item="10"/>
        </tpls>
      </m>
      <m>
        <tpls c="4">
          <tpl fld="1" item="0"/>
          <tpl fld="2" item="24"/>
          <tpl hier="71" item="0"/>
          <tpl fld="4" item="10"/>
        </tpls>
      </m>
      <m>
        <tpls c="5">
          <tpl fld="1" item="0"/>
          <tpl fld="2" item="25"/>
          <tpl fld="3" item="3"/>
          <tpl hier="71" item="0"/>
          <tpl fld="4" item="10"/>
        </tpls>
      </m>
      <m>
        <tpls c="5">
          <tpl fld="1" item="0"/>
          <tpl fld="2" item="25"/>
          <tpl fld="3" item="7"/>
          <tpl hier="71" item="0"/>
          <tpl fld="4" item="10"/>
        </tpls>
      </m>
      <m>
        <tpls c="5">
          <tpl fld="1" item="0"/>
          <tpl fld="2" item="25"/>
          <tpl fld="3" item="11"/>
          <tpl hier="71" item="0"/>
          <tpl fld="4" item="10"/>
        </tpls>
      </m>
      <m>
        <tpls c="5">
          <tpl fld="1" item="0"/>
          <tpl fld="2" item="26"/>
          <tpl fld="3" item="2"/>
          <tpl hier="71" item="0"/>
          <tpl fld="4" item="10"/>
        </tpls>
      </m>
      <m>
        <tpls c="5">
          <tpl fld="1" item="0"/>
          <tpl fld="2" item="26"/>
          <tpl fld="3" item="6"/>
          <tpl hier="71" item="0"/>
          <tpl fld="4" item="10"/>
        </tpls>
      </m>
      <m>
        <tpls c="5">
          <tpl fld="1" item="0"/>
          <tpl fld="2" item="26"/>
          <tpl fld="3" item="10"/>
          <tpl hier="71" item="0"/>
          <tpl fld="4" item="10"/>
        </tpls>
      </m>
      <m>
        <tpls c="5">
          <tpl fld="1" item="0"/>
          <tpl fld="2" item="27"/>
          <tpl fld="3" item="1"/>
          <tpl hier="71" item="0"/>
          <tpl fld="4" item="10"/>
        </tpls>
      </m>
      <m>
        <tpls c="5">
          <tpl fld="1" item="0"/>
          <tpl fld="2" item="27"/>
          <tpl fld="3" item="5"/>
          <tpl hier="71" item="0"/>
          <tpl fld="4" item="10"/>
        </tpls>
      </m>
      <m>
        <tpls c="5">
          <tpl fld="1" item="0"/>
          <tpl fld="2" item="27"/>
          <tpl fld="3" item="9"/>
          <tpl hier="71" item="0"/>
          <tpl fld="4" item="10"/>
        </tpls>
      </m>
      <m>
        <tpls c="5">
          <tpl fld="1" item="0"/>
          <tpl fld="2" item="28"/>
          <tpl fld="3" item="0"/>
          <tpl hier="71" item="0"/>
          <tpl fld="4" item="10"/>
        </tpls>
      </m>
      <m>
        <tpls c="5">
          <tpl fld="1" item="0"/>
          <tpl fld="2" item="28"/>
          <tpl fld="3" item="4"/>
          <tpl hier="71" item="0"/>
          <tpl fld="4" item="10"/>
        </tpls>
      </m>
      <m>
        <tpls c="5">
          <tpl fld="1" item="0"/>
          <tpl fld="2" item="28"/>
          <tpl fld="3" item="8"/>
          <tpl hier="71" item="0"/>
          <tpl fld="4" item="10"/>
        </tpls>
      </m>
      <m>
        <tpls c="4">
          <tpl fld="1" item="0"/>
          <tpl fld="2" item="28"/>
          <tpl hier="71" item="0"/>
          <tpl fld="4" item="10"/>
        </tpls>
      </m>
      <m>
        <tpls c="5">
          <tpl fld="1" item="0"/>
          <tpl fld="2" item="29"/>
          <tpl fld="3" item="3"/>
          <tpl hier="71" item="0"/>
          <tpl fld="4" item="10"/>
        </tpls>
      </m>
      <m>
        <tpls c="5">
          <tpl fld="1" item="0"/>
          <tpl fld="2" item="29"/>
          <tpl fld="3" item="7"/>
          <tpl hier="71" item="0"/>
          <tpl fld="4" item="10"/>
        </tpls>
      </m>
      <m>
        <tpls c="5">
          <tpl fld="1" item="0"/>
          <tpl fld="2" item="29"/>
          <tpl fld="3" item="11"/>
          <tpl hier="71" item="0"/>
          <tpl fld="4" item="10"/>
        </tpls>
      </m>
      <m>
        <tpls c="5">
          <tpl fld="1" item="0"/>
          <tpl fld="2" item="30"/>
          <tpl fld="3" item="2"/>
          <tpl hier="71" item="0"/>
          <tpl fld="4" item="10"/>
        </tpls>
      </m>
      <m>
        <tpls c="5">
          <tpl fld="1" item="0"/>
          <tpl fld="2" item="30"/>
          <tpl fld="3" item="6"/>
          <tpl hier="71" item="0"/>
          <tpl fld="4" item="10"/>
        </tpls>
      </m>
      <m>
        <tpls c="5">
          <tpl fld="1" item="0"/>
          <tpl fld="2" item="30"/>
          <tpl fld="3" item="10"/>
          <tpl hier="71" item="0"/>
          <tpl fld="4" item="10"/>
        </tpls>
      </m>
      <n v="3576.96" in="0">
        <tpls c="5">
          <tpl fld="1" item="0"/>
          <tpl fld="2" item="0"/>
          <tpl fld="3" item="0"/>
          <tpl hier="71" item="0"/>
          <tpl fld="4" item="11"/>
        </tpls>
      </n>
      <n v="3606.77" in="0">
        <tpls c="5">
          <tpl fld="1" item="0"/>
          <tpl fld="2" item="0"/>
          <tpl fld="3" item="4"/>
          <tpl hier="71" item="0"/>
          <tpl fld="4" item="11"/>
        </tpls>
      </n>
      <n v="29357.43" in="0">
        <tpls c="5">
          <tpl fld="1" item="0"/>
          <tpl fld="2" item="0"/>
          <tpl fld="3" item="8"/>
          <tpl hier="71" item="0"/>
          <tpl fld="4" item="11"/>
        </tpls>
      </n>
      <n v="115101.23000000001" in="0">
        <tpls c="4">
          <tpl fld="1" item="0"/>
          <tpl fld="2" item="0"/>
          <tpl hier="71" item="0"/>
          <tpl fld="4" item="11"/>
        </tpls>
      </n>
      <n v="3793.7799999999997" in="0">
        <tpls c="5">
          <tpl fld="1" item="0"/>
          <tpl fld="2" item="1"/>
          <tpl fld="3" item="3"/>
          <tpl hier="71" item="0"/>
          <tpl fld="4" item="11"/>
        </tpls>
      </n>
      <n v="10745.71" in="0">
        <tpls c="5">
          <tpl fld="1" item="0"/>
          <tpl fld="2" item="1"/>
          <tpl fld="3" item="7"/>
          <tpl hier="71" item="0"/>
          <tpl fld="4" item="11"/>
        </tpls>
      </n>
      <n v="36572.32" in="0">
        <tpls c="5">
          <tpl fld="1" item="0"/>
          <tpl fld="2" item="1"/>
          <tpl fld="3" item="11"/>
          <tpl hier="71" item="0"/>
          <tpl fld="4" item="11"/>
        </tpls>
      </n>
      <n v="39286.17" in="0">
        <tpls c="5">
          <tpl fld="1" item="0"/>
          <tpl fld="2" item="2"/>
          <tpl fld="3" item="2"/>
          <tpl hier="71" item="0"/>
          <tpl fld="4" item="11"/>
        </tpls>
      </n>
      <n v="14768.359999999997" in="0">
        <tpls c="5">
          <tpl fld="1" item="0"/>
          <tpl fld="2" item="2"/>
          <tpl fld="3" item="6"/>
          <tpl hier="71" item="0"/>
          <tpl fld="4" item="11"/>
        </tpls>
      </n>
      <n v="15560.880000000001" in="0">
        <tpls c="5">
          <tpl fld="1" item="0"/>
          <tpl fld="2" item="2"/>
          <tpl fld="3" item="10"/>
          <tpl hier="71" item="0"/>
          <tpl fld="4" item="11"/>
        </tpls>
      </n>
      <n v="18771.689999999999" in="0">
        <tpls c="5">
          <tpl fld="1" item="0"/>
          <tpl fld="2" item="3"/>
          <tpl fld="3" item="1"/>
          <tpl hier="71" item="0"/>
          <tpl fld="4" item="11"/>
        </tpls>
      </n>
      <n v="68360.260000000024" in="0">
        <tpls c="5">
          <tpl fld="1" item="0"/>
          <tpl fld="2" item="3"/>
          <tpl fld="3" item="5"/>
          <tpl hier="71" item="0"/>
          <tpl fld="4" item="11"/>
        </tpls>
      </n>
      <n v="21159.84" in="0">
        <tpls c="5">
          <tpl fld="1" item="0"/>
          <tpl fld="2" item="3"/>
          <tpl fld="3" item="10"/>
          <tpl hier="71" item="0"/>
          <tpl fld="4" item="11"/>
        </tpls>
      </n>
      <n v="26357.990000000005" in="0">
        <tpls c="5">
          <tpl fld="1" item="0"/>
          <tpl fld="2" item="4"/>
          <tpl fld="3" item="3"/>
          <tpl hier="71" item="0"/>
          <tpl fld="4" item="11"/>
        </tpls>
      </n>
      <n v="83273.159999999974" in="0">
        <tpls c="5">
          <tpl fld="1" item="0"/>
          <tpl fld="2" item="4"/>
          <tpl fld="3" item="8"/>
          <tpl hier="71" item="0"/>
          <tpl fld="4" item="11"/>
        </tpls>
      </n>
      <n v="28020.160000000003" in="0">
        <tpls c="5">
          <tpl fld="1" item="0"/>
          <tpl fld="2" item="5"/>
          <tpl fld="3" item="0"/>
          <tpl hier="71" item="0"/>
          <tpl fld="4" item="11"/>
        </tpls>
      </n>
      <n v="73160.080000000016" in="0">
        <tpls c="5">
          <tpl fld="1" item="0"/>
          <tpl fld="2" item="5"/>
          <tpl fld="3" item="8"/>
          <tpl hier="71" item="0"/>
          <tpl fld="4" item="11"/>
        </tpls>
      </n>
      <n v="28686.350000000002" in="0">
        <tpls c="5">
          <tpl fld="1" item="0"/>
          <tpl fld="2" item="6"/>
          <tpl fld="3" item="3"/>
          <tpl hier="71" item="0"/>
          <tpl fld="4" item="11"/>
        </tpls>
      </n>
      <n v="89713.35" in="0">
        <tpls c="5">
          <tpl fld="1" item="0"/>
          <tpl fld="2" item="6"/>
          <tpl fld="3" item="11"/>
          <tpl hier="71" item="0"/>
          <tpl fld="4" item="11"/>
        </tpls>
      </n>
      <n v="50801.14" in="0">
        <tpls c="5">
          <tpl fld="1" item="0"/>
          <tpl fld="2" item="7"/>
          <tpl fld="3" item="6"/>
          <tpl hier="71" item="0"/>
          <tpl fld="4" item="11"/>
        </tpls>
      </n>
      <n v="50301.810000000012" in="0">
        <tpls c="5">
          <tpl fld="1" item="0"/>
          <tpl fld="2" item="8"/>
          <tpl fld="3" item="1"/>
          <tpl hier="71" item="0"/>
          <tpl fld="4" item="11"/>
        </tpls>
      </n>
      <n v="51763.109999999993" in="0">
        <tpls c="5">
          <tpl fld="1" item="0"/>
          <tpl fld="2" item="8"/>
          <tpl fld="3" item="9"/>
          <tpl hier="71" item="0"/>
          <tpl fld="4" item="11"/>
        </tpls>
      </n>
      <n v="51770.95" in="0">
        <tpls c="5">
          <tpl fld="1" item="0"/>
          <tpl fld="2" item="9"/>
          <tpl fld="3" item="4"/>
          <tpl hier="71" item="0"/>
          <tpl fld="4" item="11"/>
        </tpls>
      </n>
      <n v="939756.53999999911" in="0">
        <tpls c="4">
          <tpl fld="1" item="0"/>
          <tpl fld="2" item="9"/>
          <tpl hier="71" item="0"/>
          <tpl fld="4" item="11"/>
        </tpls>
      </n>
      <n v="47374.759999999995" in="0">
        <tpls c="5">
          <tpl fld="1" item="0"/>
          <tpl fld="2" item="10"/>
          <tpl fld="3" item="7"/>
          <tpl hier="71" item="0"/>
          <tpl fld="4" item="11"/>
        </tpls>
      </n>
      <n v="113915.63" in="0">
        <tpls c="5">
          <tpl fld="1" item="0"/>
          <tpl fld="2" item="11"/>
          <tpl fld="3" item="2"/>
          <tpl hier="71" item="0"/>
          <tpl fld="4" item="11"/>
        </tpls>
      </n>
      <n v="46199.189999999988" in="0">
        <tpls c="5">
          <tpl fld="1" item="0"/>
          <tpl fld="2" item="11"/>
          <tpl fld="3" item="10"/>
          <tpl hier="71" item="0"/>
          <tpl fld="4" item="11"/>
        </tpls>
      </n>
      <n v="96465.29" in="0">
        <tpls c="5">
          <tpl fld="1" item="0"/>
          <tpl fld="2" item="12"/>
          <tpl fld="3" item="5"/>
          <tpl hier="71" item="0"/>
          <tpl fld="4" item="11"/>
        </tpls>
      </n>
      <n v="23536.41" in="0">
        <tpls c="5">
          <tpl fld="1" item="0"/>
          <tpl fld="2" item="13"/>
          <tpl fld="3" item="0"/>
          <tpl hier="71" item="0"/>
          <tpl fld="4" item="11"/>
        </tpls>
      </n>
      <n v="94787.049999999988" in="0">
        <tpls c="5">
          <tpl fld="1" item="0"/>
          <tpl fld="2" item="13"/>
          <tpl fld="3" item="8"/>
          <tpl hier="71" item="0"/>
          <tpl fld="4" item="11"/>
        </tpls>
      </n>
      <n v="23559.35" in="0">
        <tpls c="5">
          <tpl fld="1" item="0"/>
          <tpl fld="2" item="14"/>
          <tpl fld="3" item="3"/>
          <tpl hier="71" item="0"/>
          <tpl fld="4" item="11"/>
        </tpls>
      </n>
      <n v="85738.35" in="0">
        <tpls c="5">
          <tpl fld="1" item="0"/>
          <tpl fld="2" item="14"/>
          <tpl fld="3" item="11"/>
          <tpl hier="71" item="0"/>
          <tpl fld="4" item="11"/>
        </tpls>
      </n>
      <n v="23697.260000000002" in="0">
        <tpls c="5">
          <tpl fld="1" item="0"/>
          <tpl fld="2" item="15"/>
          <tpl fld="3" item="6"/>
          <tpl hier="71" item="0"/>
          <tpl fld="4" item="11"/>
        </tpls>
      </n>
      <n v="22402.92" in="0">
        <tpls c="5">
          <tpl fld="1" item="0"/>
          <tpl fld="2" item="16"/>
          <tpl fld="3" item="1"/>
          <tpl hier="71" item="0"/>
          <tpl fld="4" item="11"/>
        </tpls>
      </n>
      <n v="19976.96" in="0">
        <tpls c="5">
          <tpl fld="1" item="0"/>
          <tpl fld="2" item="16"/>
          <tpl fld="3" item="9"/>
          <tpl hier="71" item="0"/>
          <tpl fld="4" item="11"/>
        </tpls>
      </n>
      <n v="20469.23" in="0">
        <tpls c="5">
          <tpl fld="1" item="0"/>
          <tpl fld="2" item="17"/>
          <tpl fld="3" item="4"/>
          <tpl hier="71" item="0"/>
          <tpl fld="4" item="11"/>
        </tpls>
      </n>
      <n v="501560.13000000006" in="0">
        <tpls c="4">
          <tpl fld="1" item="0"/>
          <tpl fld="2" item="17"/>
          <tpl hier="71" item="0"/>
          <tpl fld="4" item="11"/>
        </tpls>
      </n>
      <n v="21570.519999999997" in="0">
        <tpls c="5">
          <tpl fld="1" item="0"/>
          <tpl fld="2" item="18"/>
          <tpl fld="3" item="7"/>
          <tpl hier="71" item="0"/>
          <tpl fld="4" item="11"/>
        </tpls>
      </n>
      <n v="87705.26" in="0">
        <tpls c="5">
          <tpl fld="1" item="0"/>
          <tpl fld="2" item="19"/>
          <tpl fld="3" item="2"/>
          <tpl hier="71" item="0"/>
          <tpl fld="4" item="11"/>
        </tpls>
      </n>
      <n v="22733.94" in="0">
        <tpls c="5">
          <tpl fld="1" item="0"/>
          <tpl fld="2" item="19"/>
          <tpl fld="3" item="10"/>
          <tpl hier="71" item="0"/>
          <tpl fld="4" item="11"/>
        </tpls>
      </n>
      <n v="92433.49" in="0">
        <tpls c="5">
          <tpl fld="1" item="0"/>
          <tpl fld="2" item="20"/>
          <tpl fld="3" item="5"/>
          <tpl hier="71" item="0"/>
          <tpl fld="4" item="11"/>
        </tpls>
      </n>
      <n v="23873.1" in="0">
        <tpls c="5">
          <tpl fld="1" item="0"/>
          <tpl fld="2" item="21"/>
          <tpl fld="3" item="0"/>
          <tpl hier="71" item="0"/>
          <tpl fld="4" item="11"/>
        </tpls>
      </n>
      <n v="97421.94" in="0">
        <tpls c="5">
          <tpl fld="1" item="0"/>
          <tpl fld="2" item="21"/>
          <tpl fld="3" item="8"/>
          <tpl hier="71" item="0"/>
          <tpl fld="4" item="11"/>
        </tpls>
      </n>
      <n v="23101.79" in="0">
        <tpls c="5">
          <tpl fld="1" item="0"/>
          <tpl fld="2" item="22"/>
          <tpl fld="3" item="3"/>
          <tpl hier="71" item="0"/>
          <tpl fld="4" item="11"/>
        </tpls>
      </n>
      <n v="42938.79" in="0">
        <tpls c="5">
          <tpl fld="1" item="0"/>
          <tpl fld="2" item="22"/>
          <tpl fld="3" item="11"/>
          <tpl hier="71" item="0"/>
          <tpl fld="4" item="11"/>
        </tpls>
      </n>
      <n v="20590.59" in="0">
        <tpls c="5">
          <tpl fld="1" item="0"/>
          <tpl fld="2" item="23"/>
          <tpl fld="3" item="6"/>
          <tpl hier="71" item="0"/>
          <tpl fld="4" item="11"/>
        </tpls>
      </n>
      <m>
        <tpls c="5">
          <tpl fld="1" item="0"/>
          <tpl fld="2" item="24"/>
          <tpl fld="3" item="1"/>
          <tpl hier="71" item="0"/>
          <tpl fld="4" item="11"/>
        </tpls>
      </m>
      <m>
        <tpls c="5">
          <tpl fld="1" item="0"/>
          <tpl fld="2" item="24"/>
          <tpl fld="3" item="9"/>
          <tpl hier="71" item="0"/>
          <tpl fld="4" item="11"/>
        </tpls>
      </m>
      <m>
        <tpls c="5">
          <tpl fld="1" item="0"/>
          <tpl fld="2" item="25"/>
          <tpl fld="3" item="4"/>
          <tpl hier="71" item="0"/>
          <tpl fld="4" item="11"/>
        </tpls>
      </m>
      <n v="44029.369999999995" in="0">
        <tpls c="4">
          <tpl fld="1" item="0"/>
          <tpl fld="2" item="25"/>
          <tpl hier="71" item="0"/>
          <tpl fld="4" item="11"/>
        </tpls>
      </n>
      <m>
        <tpls c="5">
          <tpl fld="1" item="0"/>
          <tpl fld="2" item="26"/>
          <tpl fld="3" item="7"/>
          <tpl hier="71" item="0"/>
          <tpl fld="4" item="11"/>
        </tpls>
      </m>
      <n v="1715.07" in="0">
        <tpls c="5">
          <tpl fld="1" item="0"/>
          <tpl fld="2" item="27"/>
          <tpl fld="3" item="2"/>
          <tpl hier="71" item="0"/>
          <tpl fld="4" item="11"/>
        </tpls>
      </n>
      <m>
        <tpls c="5">
          <tpl fld="1" item="0"/>
          <tpl fld="2" item="27"/>
          <tpl fld="3" item="10"/>
          <tpl hier="71" item="0"/>
          <tpl fld="4" item="11"/>
        </tpls>
      </m>
      <n v="1768.25" in="0">
        <tpls c="5">
          <tpl fld="1" item="0"/>
          <tpl fld="2" item="28"/>
          <tpl fld="3" item="5"/>
          <tpl hier="71" item="0"/>
          <tpl fld="4" item="11"/>
        </tpls>
      </n>
      <m>
        <tpls c="5">
          <tpl fld="1" item="0"/>
          <tpl fld="2" item="29"/>
          <tpl fld="3" item="0"/>
          <tpl hier="71" item="0"/>
          <tpl fld="4" item="11"/>
        </tpls>
      </m>
      <n v="1823.07" in="0">
        <tpls c="5">
          <tpl fld="1" item="0"/>
          <tpl fld="2" item="29"/>
          <tpl fld="3" item="8"/>
          <tpl hier="71" item="0"/>
          <tpl fld="4" item="11"/>
        </tpls>
      </n>
      <m>
        <tpls c="5">
          <tpl fld="1" item="0"/>
          <tpl fld="2" item="30"/>
          <tpl fld="3" item="3"/>
          <tpl hier="71" item="0"/>
          <tpl fld="4" item="11"/>
        </tpls>
      </m>
      <n v="1879.58" in="0">
        <tpls c="5">
          <tpl fld="1" item="0"/>
          <tpl fld="2" item="30"/>
          <tpl fld="3" item="11"/>
          <tpl hier="71" item="0"/>
          <tpl fld="4" item="11"/>
        </tpls>
      </n>
      <m>
        <tpls c="5">
          <tpl fld="1" item="0"/>
          <tpl fld="2" item="0"/>
          <tpl fld="3" item="5"/>
          <tpl hier="71" item="0"/>
          <tpl fld="4" item="12"/>
        </tpls>
      </m>
      <m>
        <tpls c="5">
          <tpl fld="1" item="0"/>
          <tpl fld="2" item="1"/>
          <tpl fld="3" item="0"/>
          <tpl hier="71" item="0"/>
          <tpl fld="4" item="12"/>
        </tpls>
      </m>
      <m>
        <tpls c="5">
          <tpl fld="1" item="0"/>
          <tpl fld="2" item="1"/>
          <tpl fld="3" item="8"/>
          <tpl hier="71" item="0"/>
          <tpl fld="4" item="12"/>
        </tpls>
      </m>
      <m>
        <tpls c="5">
          <tpl fld="1" item="0"/>
          <tpl fld="2" item="2"/>
          <tpl fld="3" item="7"/>
          <tpl hier="71" item="0"/>
          <tpl fld="4" item="12"/>
        </tpls>
      </m>
      <m>
        <tpls c="5">
          <tpl fld="1" item="0"/>
          <tpl fld="2" item="3"/>
          <tpl fld="3" item="10"/>
          <tpl hier="71" item="0"/>
          <tpl fld="4" item="12"/>
        </tpls>
      </m>
      <m>
        <tpls c="5">
          <tpl fld="1" item="0"/>
          <tpl fld="2" item="5"/>
          <tpl fld="3" item="0"/>
          <tpl hier="71" item="0"/>
          <tpl fld="4" item="12"/>
        </tpls>
      </m>
      <n v="22.65" in="0">
        <tpls c="5">
          <tpl fld="1" item="0"/>
          <tpl fld="2" item="6"/>
          <tpl fld="3" item="3"/>
          <tpl hier="71" item="0"/>
          <tpl fld="4" item="12"/>
        </tpls>
      </n>
      <n v="22.65" in="0">
        <tpls c="5">
          <tpl fld="1" item="0"/>
          <tpl fld="2" item="7"/>
          <tpl fld="3" item="6"/>
          <tpl hier="71" item="0"/>
          <tpl fld="4" item="12"/>
        </tpls>
      </n>
      <n v="22.65" in="0">
        <tpls c="5">
          <tpl fld="1" item="0"/>
          <tpl fld="2" item="8"/>
          <tpl fld="3" item="9"/>
          <tpl hier="71" item="0"/>
          <tpl fld="4" item="12"/>
        </tpls>
      </n>
      <n v="271.8" in="0">
        <tpls c="4">
          <tpl fld="1" item="0"/>
          <tpl fld="2" item="9"/>
          <tpl hier="71" item="0"/>
          <tpl fld="4" item="12"/>
        </tpls>
      </n>
      <m>
        <tpls c="5">
          <tpl fld="1" item="0"/>
          <tpl fld="2" item="11"/>
          <tpl fld="3" item="2"/>
          <tpl hier="71" item="0"/>
          <tpl fld="4" item="12"/>
        </tpls>
      </m>
      <m>
        <tpls c="5">
          <tpl fld="1" item="0"/>
          <tpl fld="2" item="12"/>
          <tpl fld="3" item="5"/>
          <tpl hier="71" item="0"/>
          <tpl fld="4" item="12"/>
        </tpls>
      </m>
      <m>
        <tpls c="5">
          <tpl fld="1" item="0"/>
          <tpl fld="2" item="13"/>
          <tpl fld="3" item="8"/>
          <tpl hier="71" item="0"/>
          <tpl fld="4" item="12"/>
        </tpls>
      </m>
      <m>
        <tpls c="5">
          <tpl fld="1" item="0"/>
          <tpl fld="2" item="14"/>
          <tpl fld="3" item="11"/>
          <tpl hier="71" item="0"/>
          <tpl fld="4" item="12"/>
        </tpls>
      </m>
      <m>
        <tpls c="5">
          <tpl fld="1" item="0"/>
          <tpl fld="2" item="16"/>
          <tpl fld="3" item="1"/>
          <tpl hier="71" item="0"/>
          <tpl fld="4" item="12"/>
        </tpls>
      </m>
      <m>
        <tpls c="5">
          <tpl fld="1" item="0"/>
          <tpl fld="2" item="17"/>
          <tpl fld="3" item="4"/>
          <tpl hier="71" item="0"/>
          <tpl fld="4" item="12"/>
        </tpls>
      </m>
      <m>
        <tpls c="5">
          <tpl fld="1" item="0"/>
          <tpl fld="2" item="18"/>
          <tpl fld="3" item="7"/>
          <tpl hier="71" item="0"/>
          <tpl fld="4" item="12"/>
        </tpls>
      </m>
      <m>
        <tpls c="5">
          <tpl fld="1" item="0"/>
          <tpl fld="2" item="19"/>
          <tpl fld="3" item="10"/>
          <tpl hier="71" item="0"/>
          <tpl fld="4" item="12"/>
        </tpls>
      </m>
      <m>
        <tpls c="5">
          <tpl fld="1" item="0"/>
          <tpl fld="2" item="21"/>
          <tpl fld="3" item="0"/>
          <tpl hier="71" item="0"/>
          <tpl fld="4" item="12"/>
        </tpls>
      </m>
      <m>
        <tpls c="5">
          <tpl fld="1" item="0"/>
          <tpl fld="2" item="22"/>
          <tpl fld="3" item="3"/>
          <tpl hier="71" item="0"/>
          <tpl fld="4" item="12"/>
        </tpls>
      </m>
      <m>
        <tpls c="5">
          <tpl fld="1" item="0"/>
          <tpl fld="2" item="23"/>
          <tpl fld="3" item="6"/>
          <tpl hier="71" item="0"/>
          <tpl fld="4" item="12"/>
        </tpls>
      </m>
      <m>
        <tpls c="5">
          <tpl fld="1" item="0"/>
          <tpl fld="2" item="24"/>
          <tpl fld="3" item="9"/>
          <tpl hier="71" item="0"/>
          <tpl fld="4" item="12"/>
        </tpls>
      </m>
      <m>
        <tpls c="4">
          <tpl fld="1" item="0"/>
          <tpl fld="2" item="25"/>
          <tpl hier="71" item="0"/>
          <tpl fld="4" item="12"/>
        </tpls>
      </m>
      <m>
        <tpls c="5">
          <tpl fld="1" item="0"/>
          <tpl fld="2" item="27"/>
          <tpl fld="3" item="2"/>
          <tpl hier="71" item="0"/>
          <tpl fld="4" item="12"/>
        </tpls>
      </m>
      <m>
        <tpls c="5">
          <tpl fld="1" item="0"/>
          <tpl fld="2" item="29"/>
          <tpl fld="3" item="6"/>
          <tpl hier="71" item="0"/>
          <tpl fld="4" item="12"/>
        </tpls>
      </m>
      <n v="15438.870000000004" in="0">
        <tpls c="5">
          <tpl fld="1" item="0"/>
          <tpl fld="2" item="0"/>
          <tpl fld="3" item="11"/>
          <tpl hier="71" item="0"/>
          <tpl fld="4" item="13"/>
        </tpls>
      </n>
      <n v="10971.57" in="0">
        <tpls c="5">
          <tpl fld="1" item="0"/>
          <tpl fld="2" item="3"/>
          <tpl fld="3" item="4"/>
          <tpl hier="71" item="0"/>
          <tpl fld="4" item="13"/>
        </tpls>
      </n>
      <n v="16824.62999999999" in="0">
        <tpls c="5">
          <tpl fld="1" item="0"/>
          <tpl fld="2" item="5"/>
          <tpl fld="3" item="10"/>
          <tpl hier="71" item="0"/>
          <tpl fld="4" item="13"/>
        </tpls>
      </n>
      <n v="18100.800000000007" in="0">
        <tpls c="5">
          <tpl fld="1" item="0"/>
          <tpl fld="2" item="8"/>
          <tpl fld="3" item="3"/>
          <tpl hier="71" item="0"/>
          <tpl fld="4" item="13"/>
        </tpls>
      </n>
      <n v="14402.590000000004" in="0">
        <tpls c="5">
          <tpl fld="1" item="0"/>
          <tpl fld="2" item="10"/>
          <tpl fld="3" item="9"/>
          <tpl hier="71" item="0"/>
          <tpl fld="4" item="13"/>
        </tpls>
      </n>
      <n v="43469.61" in="0">
        <tpls c="5">
          <tpl fld="1" item="0"/>
          <tpl fld="2" item="13"/>
          <tpl fld="3" item="2"/>
          <tpl hier="71" item="0"/>
          <tpl fld="4" item="13"/>
        </tpls>
      </n>
      <n v="28328.960000000006" in="0">
        <tpls c="5">
          <tpl fld="1" item="0"/>
          <tpl fld="2" item="15"/>
          <tpl fld="3" item="8"/>
          <tpl hier="71" item="0"/>
          <tpl fld="4" item="13"/>
        </tpls>
      </n>
      <n v="6026.33" in="0">
        <tpls c="5">
          <tpl fld="1" item="0"/>
          <tpl fld="2" item="18"/>
          <tpl fld="3" item="1"/>
          <tpl hier="71" item="0"/>
          <tpl fld="4" item="13"/>
        </tpls>
      </n>
      <n v="3690.2899999999995" in="0">
        <tpls c="5">
          <tpl fld="1" item="0"/>
          <tpl fld="2" item="20"/>
          <tpl fld="3" item="7"/>
          <tpl hier="71" item="0"/>
          <tpl fld="4" item="13"/>
        </tpls>
      </n>
      <n v="1274.33" in="0">
        <tpls c="5">
          <tpl fld="1" item="0"/>
          <tpl fld="2" item="23"/>
          <tpl fld="3" item="0"/>
          <tpl hier="71" item="0"/>
          <tpl fld="4" item="13"/>
        </tpls>
      </n>
      <n v="-9.61" in="0">
        <tpls c="5">
          <tpl fld="1" item="0"/>
          <tpl fld="2" item="27"/>
          <tpl fld="3" item="2"/>
          <tpl hier="71" item="0"/>
          <tpl fld="4" item="13"/>
        </tpls>
      </n>
      <n v="15.51" in="0">
        <tpls c="5">
          <tpl fld="1" item="0"/>
          <tpl fld="2" item="1"/>
          <tpl fld="3" item="0"/>
          <tpl hier="71" item="0"/>
          <tpl fld="4" item="14"/>
        </tpls>
      </n>
      <n v="1999.2299999999993" in="0">
        <tpls c="4">
          <tpl fld="1" item="0"/>
          <tpl fld="2" item="5"/>
          <tpl hier="71" item="0"/>
          <tpl fld="4" item="14"/>
        </tpls>
      </n>
      <n v="196.649" in="0">
        <tpls c="5">
          <tpl fld="1" item="0"/>
          <tpl fld="2" item="10"/>
          <tpl fld="3" item="11"/>
          <tpl hier="71" item="0"/>
          <tpl fld="4" item="14"/>
        </tpls>
      </n>
      <n v="31.009999999999998" in="0">
        <tpls c="5">
          <tpl fld="1" item="0"/>
          <tpl fld="2" item="16"/>
          <tpl fld="3" item="3"/>
          <tpl hier="71" item="0"/>
          <tpl fld="4" item="14"/>
        </tpls>
      </n>
      <m>
        <tpls c="5">
          <tpl fld="1" item="0"/>
          <tpl fld="2" item="24"/>
          <tpl fld="3" item="3"/>
          <tpl hier="71" item="0"/>
          <tpl fld="4" item="14"/>
        </tpls>
      </m>
      <n v="7" in="0">
        <tpls c="5">
          <tpl fld="1" item="0"/>
          <tpl fld="2" item="3"/>
          <tpl fld="3" item="2"/>
          <tpl hier="71" item="0"/>
          <tpl fld="4" item="15"/>
        </tpls>
      </n>
      <m>
        <tpls c="5">
          <tpl fld="1" item="0"/>
          <tpl fld="2" item="23"/>
          <tpl fld="3" item="3"/>
          <tpl hier="71" item="0"/>
          <tpl fld="4" item="15"/>
        </tpls>
      </m>
      <n v="19896.95" in="0">
        <tpls c="5">
          <tpl fld="1" item="0"/>
          <tpl fld="2" item="3"/>
          <tpl fld="3" item="7"/>
          <tpl hier="71" item="0"/>
          <tpl fld="4" item="11"/>
        </tpls>
      </n>
      <n v="73896.5" in="0">
        <tpls c="5">
          <tpl fld="1" item="0"/>
          <tpl fld="2" item="3"/>
          <tpl fld="3" item="11"/>
          <tpl hier="71" item="0"/>
          <tpl fld="4" item="11"/>
        </tpls>
      </n>
      <n v="78512.42" in="0">
        <tpls c="5">
          <tpl fld="1" item="0"/>
          <tpl fld="2" item="4"/>
          <tpl fld="3" item="2"/>
          <tpl hier="71" item="0"/>
          <tpl fld="4" item="11"/>
        </tpls>
      </n>
      <n v="25856.11" in="0">
        <tpls c="5">
          <tpl fld="1" item="0"/>
          <tpl fld="2" item="4"/>
          <tpl fld="3" item="6"/>
          <tpl hier="71" item="0"/>
          <tpl fld="4" item="11"/>
        </tpls>
      </n>
      <n v="27368.980000000007" in="0">
        <tpls c="5">
          <tpl fld="1" item="0"/>
          <tpl fld="2" item="4"/>
          <tpl fld="3" item="10"/>
          <tpl hier="71" item="0"/>
          <tpl fld="4" item="11"/>
        </tpls>
      </n>
      <n v="28112.69" in="0">
        <tpls c="5">
          <tpl fld="1" item="0"/>
          <tpl fld="2" item="5"/>
          <tpl fld="3" item="1"/>
          <tpl hier="71" item="0"/>
          <tpl fld="4" item="11"/>
        </tpls>
      </n>
      <n v="75253.419999999984" in="0">
        <tpls c="5">
          <tpl fld="1" item="0"/>
          <tpl fld="2" item="5"/>
          <tpl fld="3" item="5"/>
          <tpl hier="71" item="0"/>
          <tpl fld="4" item="11"/>
        </tpls>
      </n>
      <n v="28076.640000000007" in="0">
        <tpls c="5">
          <tpl fld="1" item="0"/>
          <tpl fld="2" item="5"/>
          <tpl fld="3" item="9"/>
          <tpl hier="71" item="0"/>
          <tpl fld="4" item="11"/>
        </tpls>
      </n>
      <n v="28422.36" in="0">
        <tpls c="5">
          <tpl fld="1" item="0"/>
          <tpl fld="2" item="6"/>
          <tpl fld="3" item="0"/>
          <tpl hier="71" item="0"/>
          <tpl fld="4" item="11"/>
        </tpls>
      </n>
      <n v="29708.329999999998" in="0">
        <tpls c="5">
          <tpl fld="1" item="0"/>
          <tpl fld="2" item="6"/>
          <tpl fld="3" item="4"/>
          <tpl hier="71" item="0"/>
          <tpl fld="4" item="11"/>
        </tpls>
      </n>
      <n v="84486.080000000002" in="0">
        <tpls c="5">
          <tpl fld="1" item="0"/>
          <tpl fld="2" item="6"/>
          <tpl fld="3" item="8"/>
          <tpl hier="71" item="0"/>
          <tpl fld="4" item="11"/>
        </tpls>
      </n>
      <n v="572910.79000000027" in="0">
        <tpls c="4">
          <tpl fld="1" item="0"/>
          <tpl fld="2" item="6"/>
          <tpl hier="71" item="0"/>
          <tpl fld="4" item="11"/>
        </tpls>
      </n>
      <n v="29669.48" in="0">
        <tpls c="5">
          <tpl fld="1" item="0"/>
          <tpl fld="2" item="7"/>
          <tpl fld="3" item="3"/>
          <tpl hier="71" item="0"/>
          <tpl fld="4" item="11"/>
        </tpls>
      </n>
      <n v="50791.53" in="0">
        <tpls c="5">
          <tpl fld="1" item="0"/>
          <tpl fld="2" item="7"/>
          <tpl fld="3" item="7"/>
          <tpl hier="71" item="0"/>
          <tpl fld="4" item="11"/>
        </tpls>
      </n>
      <n v="120667.41" in="0">
        <tpls c="5">
          <tpl fld="1" item="0"/>
          <tpl fld="2" item="7"/>
          <tpl fld="3" item="11"/>
          <tpl hier="71" item="0"/>
          <tpl fld="4" item="11"/>
        </tpls>
      </n>
      <n v="110016.09000000001" in="0">
        <tpls c="5">
          <tpl fld="1" item="0"/>
          <tpl fld="2" item="8"/>
          <tpl fld="3" item="2"/>
          <tpl hier="71" item="0"/>
          <tpl fld="4" item="11"/>
        </tpls>
      </n>
      <n v="51583.900000000009" in="0">
        <tpls c="5">
          <tpl fld="1" item="0"/>
          <tpl fld="2" item="8"/>
          <tpl fld="3" item="6"/>
          <tpl hier="71" item="0"/>
          <tpl fld="4" item="11"/>
        </tpls>
      </n>
      <n v="51847.62000000001" in="0">
        <tpls c="5">
          <tpl fld="1" item="0"/>
          <tpl fld="2" item="8"/>
          <tpl fld="3" item="10"/>
          <tpl hier="71" item="0"/>
          <tpl fld="4" item="11"/>
        </tpls>
      </n>
      <n v="51522.070000000022" in="0">
        <tpls c="5">
          <tpl fld="1" item="0"/>
          <tpl fld="2" item="9"/>
          <tpl fld="3" item="1"/>
          <tpl hier="71" item="0"/>
          <tpl fld="4" item="11"/>
        </tpls>
      </n>
      <n v="115157.53999999998" in="0">
        <tpls c="5">
          <tpl fld="1" item="0"/>
          <tpl fld="2" item="9"/>
          <tpl fld="3" item="5"/>
          <tpl hier="71" item="0"/>
          <tpl fld="4" item="11"/>
        </tpls>
      </n>
      <n v="50661.009999999995" in="0">
        <tpls c="5">
          <tpl fld="1" item="0"/>
          <tpl fld="2" item="9"/>
          <tpl fld="3" item="9"/>
          <tpl hier="71" item="0"/>
          <tpl fld="4" item="11"/>
        </tpls>
      </n>
      <n v="48812.2" in="0">
        <tpls c="5">
          <tpl fld="1" item="0"/>
          <tpl fld="2" item="10"/>
          <tpl fld="3" item="0"/>
          <tpl hier="71" item="0"/>
          <tpl fld="4" item="11"/>
        </tpls>
      </n>
      <n v="48225.959999999992" in="0">
        <tpls c="5">
          <tpl fld="1" item="0"/>
          <tpl fld="2" item="10"/>
          <tpl fld="3" item="4"/>
          <tpl hier="71" item="0"/>
          <tpl fld="4" item="11"/>
        </tpls>
      </n>
      <n v="112783.24000000003" in="0">
        <tpls c="5">
          <tpl fld="1" item="0"/>
          <tpl fld="2" item="10"/>
          <tpl fld="3" item="8"/>
          <tpl hier="71" item="0"/>
          <tpl fld="4" item="11"/>
        </tpls>
      </n>
      <n v="831489.85999999987" in="0">
        <tpls c="4">
          <tpl fld="1" item="0"/>
          <tpl fld="2" item="10"/>
          <tpl hier="71" item="0"/>
          <tpl fld="4" item="11"/>
        </tpls>
      </n>
      <n v="46112.840000000004" in="0">
        <tpls c="5">
          <tpl fld="1" item="0"/>
          <tpl fld="2" item="11"/>
          <tpl fld="3" item="3"/>
          <tpl hier="71" item="0"/>
          <tpl fld="4" item="11"/>
        </tpls>
      </n>
      <n v="45967.87000000001" in="0">
        <tpls c="5">
          <tpl fld="1" item="0"/>
          <tpl fld="2" item="11"/>
          <tpl fld="3" item="7"/>
          <tpl hier="71" item="0"/>
          <tpl fld="4" item="11"/>
        </tpls>
      </n>
      <n v="111727.26999999997" in="0">
        <tpls c="5">
          <tpl fld="1" item="0"/>
          <tpl fld="2" item="11"/>
          <tpl fld="3" item="11"/>
          <tpl hier="71" item="0"/>
          <tpl fld="4" item="11"/>
        </tpls>
      </n>
      <n v="96263.87999999999" in="0">
        <tpls c="5">
          <tpl fld="1" item="0"/>
          <tpl fld="2" item="12"/>
          <tpl fld="3" item="2"/>
          <tpl hier="71" item="0"/>
          <tpl fld="4" item="11"/>
        </tpls>
      </n>
      <n v="25170.82" in="0">
        <tpls c="5">
          <tpl fld="1" item="0"/>
          <tpl fld="2" item="12"/>
          <tpl fld="3" item="6"/>
          <tpl hier="71" item="0"/>
          <tpl fld="4" item="11"/>
        </tpls>
      </n>
      <n v="24759.33" in="0">
        <tpls c="5">
          <tpl fld="1" item="0"/>
          <tpl fld="2" item="12"/>
          <tpl fld="3" item="10"/>
          <tpl hier="71" item="0"/>
          <tpl fld="4" item="11"/>
        </tpls>
      </n>
      <n v="23611.870000000003" in="0">
        <tpls c="5">
          <tpl fld="1" item="0"/>
          <tpl fld="2" item="13"/>
          <tpl fld="3" item="1"/>
          <tpl hier="71" item="0"/>
          <tpl fld="4" item="11"/>
        </tpls>
      </n>
      <n v="97413.67" in="0">
        <tpls c="5">
          <tpl fld="1" item="0"/>
          <tpl fld="2" item="13"/>
          <tpl fld="3" item="5"/>
          <tpl hier="71" item="0"/>
          <tpl fld="4" item="11"/>
        </tpls>
      </n>
      <n v="23112.12" in="0">
        <tpls c="5">
          <tpl fld="1" item="0"/>
          <tpl fld="2" item="13"/>
          <tpl fld="3" item="9"/>
          <tpl hier="71" item="0"/>
          <tpl fld="4" item="11"/>
        </tpls>
      </n>
      <n v="23333.59" in="0">
        <tpls c="5">
          <tpl fld="1" item="0"/>
          <tpl fld="2" item="14"/>
          <tpl fld="3" item="0"/>
          <tpl hier="71" item="0"/>
          <tpl fld="4" item="11"/>
        </tpls>
      </n>
      <n v="23635.09" in="0">
        <tpls c="5">
          <tpl fld="1" item="0"/>
          <tpl fld="2" item="14"/>
          <tpl fld="3" item="4"/>
          <tpl hier="71" item="0"/>
          <tpl fld="4" item="11"/>
        </tpls>
      </n>
      <n v="84913.58" in="0">
        <tpls c="5">
          <tpl fld="1" item="0"/>
          <tpl fld="2" item="14"/>
          <tpl fld="3" item="8"/>
          <tpl hier="71" item="0"/>
          <tpl fld="4" item="11"/>
        </tpls>
      </n>
      <n v="631930.71999999986" in="0">
        <tpls c="4">
          <tpl fld="1" item="0"/>
          <tpl fld="2" item="14"/>
          <tpl hier="71" item="0"/>
          <tpl fld="4" item="11"/>
        </tpls>
      </n>
      <n v="23473.68" in="0">
        <tpls c="5">
          <tpl fld="1" item="0"/>
          <tpl fld="2" item="15"/>
          <tpl fld="3" item="3"/>
          <tpl hier="71" item="0"/>
          <tpl fld="4" item="11"/>
        </tpls>
      </n>
      <n v="23772.31" in="0">
        <tpls c="5">
          <tpl fld="1" item="0"/>
          <tpl fld="2" item="15"/>
          <tpl fld="3" item="7"/>
          <tpl hier="71" item="0"/>
          <tpl fld="4" item="11"/>
        </tpls>
      </n>
      <n v="84547.98" in="0">
        <tpls c="5">
          <tpl fld="1" item="0"/>
          <tpl fld="2" item="15"/>
          <tpl fld="3" item="11"/>
          <tpl hier="71" item="0"/>
          <tpl fld="4" item="11"/>
        </tpls>
      </n>
      <n v="85403.26" in="0">
        <tpls c="5">
          <tpl fld="1" item="0"/>
          <tpl fld="2" item="16"/>
          <tpl fld="3" item="2"/>
          <tpl hier="71" item="0"/>
          <tpl fld="4" item="11"/>
        </tpls>
      </n>
      <n v="22773.53" in="0">
        <tpls c="5">
          <tpl fld="1" item="0"/>
          <tpl fld="2" item="16"/>
          <tpl fld="3" item="6"/>
          <tpl hier="71" item="0"/>
          <tpl fld="4" item="11"/>
        </tpls>
      </n>
      <n v="20046.82" in="0">
        <tpls c="5">
          <tpl fld="1" item="0"/>
          <tpl fld="2" item="16"/>
          <tpl fld="3" item="10"/>
          <tpl hier="71" item="0"/>
          <tpl fld="4" item="11"/>
        </tpls>
      </n>
      <n v="20255.900000000001" in="0">
        <tpls c="5">
          <tpl fld="1" item="0"/>
          <tpl fld="2" item="17"/>
          <tpl fld="3" item="1"/>
          <tpl hier="71" item="0"/>
          <tpl fld="4" item="11"/>
        </tpls>
      </n>
      <n v="84661" in="0">
        <tpls c="5">
          <tpl fld="1" item="0"/>
          <tpl fld="2" item="17"/>
          <tpl fld="3" item="5"/>
          <tpl hier="71" item="0"/>
          <tpl fld="4" item="11"/>
        </tpls>
      </n>
      <n v="20831.830000000002" in="0">
        <tpls c="5">
          <tpl fld="1" item="0"/>
          <tpl fld="2" item="17"/>
          <tpl fld="3" item="9"/>
          <tpl hier="71" item="0"/>
          <tpl fld="4" item="11"/>
        </tpls>
      </n>
      <n v="21049.32" in="0">
        <tpls c="5">
          <tpl fld="1" item="0"/>
          <tpl fld="2" item="18"/>
          <tpl fld="3" item="0"/>
          <tpl hier="71" item="0"/>
          <tpl fld="4" item="11"/>
        </tpls>
      </n>
      <n v="21345.56" in="0">
        <tpls c="5">
          <tpl fld="1" item="0"/>
          <tpl fld="2" item="18"/>
          <tpl fld="3" item="4"/>
          <tpl hier="71" item="0"/>
          <tpl fld="4" item="11"/>
        </tpls>
      </n>
      <n v="85883.68" in="0">
        <tpls c="5">
          <tpl fld="1" item="0"/>
          <tpl fld="2" item="18"/>
          <tpl fld="3" item="8"/>
          <tpl hier="71" item="0"/>
          <tpl fld="4" item="11"/>
        </tpls>
      </n>
      <n v="513141.87000000005" in="0">
        <tpls c="4">
          <tpl fld="1" item="0"/>
          <tpl fld="2" item="18"/>
          <tpl hier="71" item="0"/>
          <tpl fld="4" item="11"/>
        </tpls>
      </n>
      <n v="22182.27" in="0">
        <tpls c="5">
          <tpl fld="1" item="0"/>
          <tpl fld="2" item="19"/>
          <tpl fld="3" item="3"/>
          <tpl hier="71" item="0"/>
          <tpl fld="4" item="11"/>
        </tpls>
      </n>
      <n v="22494.699999999997" in="0">
        <tpls c="5">
          <tpl fld="1" item="0"/>
          <tpl fld="2" item="19"/>
          <tpl fld="3" item="7"/>
          <tpl hier="71" item="0"/>
          <tpl fld="4" item="11"/>
        </tpls>
      </n>
      <n v="90513.78" in="0">
        <tpls c="5">
          <tpl fld="1" item="0"/>
          <tpl fld="2" item="19"/>
          <tpl fld="3" item="11"/>
          <tpl hier="71" item="0"/>
          <tpl fld="4" item="11"/>
        </tpls>
      </n>
      <n v="91467.489999999991" in="0">
        <tpls c="5">
          <tpl fld="1" item="0"/>
          <tpl fld="2" item="20"/>
          <tpl fld="3" item="2"/>
          <tpl hier="71" item="0"/>
          <tpl fld="4" item="11"/>
        </tpls>
      </n>
      <n v="23377.09" in="0">
        <tpls c="5">
          <tpl fld="1" item="0"/>
          <tpl fld="2" item="20"/>
          <tpl fld="3" item="6"/>
          <tpl hier="71" item="0"/>
          <tpl fld="4" item="11"/>
        </tpls>
      </n>
      <n v="23708.58" in="0">
        <tpls c="5">
          <tpl fld="1" item="0"/>
          <tpl fld="2" item="20"/>
          <tpl fld="3" item="10"/>
          <tpl hier="71" item="0"/>
          <tpl fld="4" item="11"/>
        </tpls>
      </n>
      <n v="23956.800000000003" in="0">
        <tpls c="5">
          <tpl fld="1" item="0"/>
          <tpl fld="2" item="21"/>
          <tpl fld="3" item="1"/>
          <tpl hier="71" item="0"/>
          <tpl fld="4" item="11"/>
        </tpls>
      </n>
      <n v="96402.77" in="0">
        <tpls c="5">
          <tpl fld="1" item="0"/>
          <tpl fld="2" item="21"/>
          <tpl fld="3" item="5"/>
          <tpl hier="71" item="0"/>
          <tpl fld="4" item="11"/>
        </tpls>
      </n>
      <n v="24639.17" in="0">
        <tpls c="5">
          <tpl fld="1" item="0"/>
          <tpl fld="2" item="21"/>
          <tpl fld="3" item="9"/>
          <tpl hier="71" item="0"/>
          <tpl fld="4" item="11"/>
        </tpls>
      </n>
      <n v="23403.78" in="0">
        <tpls c="5">
          <tpl fld="1" item="0"/>
          <tpl fld="2" item="22"/>
          <tpl fld="3" item="0"/>
          <tpl hier="71" item="0"/>
          <tpl fld="4" item="11"/>
        </tpls>
      </n>
      <n v="23182.560000000001" in="0">
        <tpls c="5">
          <tpl fld="1" item="0"/>
          <tpl fld="2" item="22"/>
          <tpl fld="3" item="4"/>
          <tpl hier="71" item="0"/>
          <tpl fld="4" item="11"/>
        </tpls>
      </n>
      <n v="42537.770000000004" in="0">
        <tpls c="5">
          <tpl fld="1" item="0"/>
          <tpl fld="2" item="22"/>
          <tpl fld="3" item="8"/>
          <tpl hier="71" item="0"/>
          <tpl fld="4" item="11"/>
        </tpls>
      </n>
      <n v="356538.6" in="0">
        <tpls c="4">
          <tpl fld="1" item="0"/>
          <tpl fld="2" item="22"/>
          <tpl hier="71" item="0"/>
          <tpl fld="4" item="11"/>
        </tpls>
      </n>
      <n v="22531.879999999997" in="0">
        <tpls c="5">
          <tpl fld="1" item="0"/>
          <tpl fld="2" item="23"/>
          <tpl fld="3" item="3"/>
          <tpl hier="71" item="0"/>
          <tpl fld="4" item="11"/>
        </tpls>
      </n>
      <n v="18719.5" in="0">
        <tpls c="5">
          <tpl fld="1" item="0"/>
          <tpl fld="2" item="23"/>
          <tpl fld="3" item="7"/>
          <tpl hier="71" item="0"/>
          <tpl fld="4" item="11"/>
        </tpls>
      </n>
      <n v="38788.86" in="0">
        <tpls c="5">
          <tpl fld="1" item="0"/>
          <tpl fld="2" item="23"/>
          <tpl fld="3" item="11"/>
          <tpl hier="71" item="0"/>
          <tpl fld="4" item="11"/>
        </tpls>
      </n>
      <n v="19956.940000000002" in="0">
        <tpls c="5">
          <tpl fld="1" item="0"/>
          <tpl fld="2" item="24"/>
          <tpl fld="3" item="2"/>
          <tpl hier="71" item="0"/>
          <tpl fld="4" item="11"/>
        </tpls>
      </n>
      <m>
        <tpls c="5">
          <tpl fld="1" item="0"/>
          <tpl fld="2" item="24"/>
          <tpl fld="3" item="6"/>
          <tpl hier="71" item="0"/>
          <tpl fld="4" item="11"/>
        </tpls>
      </m>
      <m>
        <tpls c="5">
          <tpl fld="1" item="0"/>
          <tpl fld="2" item="24"/>
          <tpl fld="3" item="10"/>
          <tpl hier="71" item="0"/>
          <tpl fld="4" item="11"/>
        </tpls>
      </m>
      <m>
        <tpls c="5">
          <tpl fld="1" item="0"/>
          <tpl fld="2" item="25"/>
          <tpl fld="3" item="1"/>
          <tpl hier="71" item="0"/>
          <tpl fld="4" item="11"/>
        </tpls>
      </m>
      <n v="20112.059999999998" in="0">
        <tpls c="5">
          <tpl fld="1" item="0"/>
          <tpl fld="2" item="25"/>
          <tpl fld="3" item="5"/>
          <tpl hier="71" item="0"/>
          <tpl fld="4" item="11"/>
        </tpls>
      </n>
      <m>
        <tpls c="5">
          <tpl fld="1" item="0"/>
          <tpl fld="2" item="25"/>
          <tpl fld="3" item="9"/>
          <tpl hier="71" item="0"/>
          <tpl fld="4" item="11"/>
        </tpls>
      </m>
      <m>
        <tpls c="5">
          <tpl fld="1" item="0"/>
          <tpl fld="2" item="26"/>
          <tpl fld="3" item="0"/>
          <tpl hier="71" item="0"/>
          <tpl fld="4" item="11"/>
        </tpls>
      </m>
      <m>
        <tpls c="5">
          <tpl fld="1" item="0"/>
          <tpl fld="2" item="26"/>
          <tpl fld="3" item="4"/>
          <tpl hier="71" item="0"/>
          <tpl fld="4" item="11"/>
        </tpls>
      </m>
      <n v="1694.26" in="0">
        <tpls c="5">
          <tpl fld="1" item="0"/>
          <tpl fld="2" item="26"/>
          <tpl fld="3" item="8"/>
          <tpl hier="71" item="0"/>
          <tpl fld="4" item="11"/>
        </tpls>
      </n>
      <n v="6756.52" in="0">
        <tpls c="4">
          <tpl fld="1" item="0"/>
          <tpl fld="2" item="26"/>
          <tpl hier="71" item="0"/>
          <tpl fld="4" item="11"/>
        </tpls>
      </n>
      <m>
        <tpls c="5">
          <tpl fld="1" item="0"/>
          <tpl fld="2" item="27"/>
          <tpl fld="3" item="3"/>
          <tpl hier="71" item="0"/>
          <tpl fld="4" item="11"/>
        </tpls>
      </m>
      <m>
        <tpls c="5">
          <tpl fld="1" item="0"/>
          <tpl fld="2" item="27"/>
          <tpl fld="3" item="7"/>
          <tpl hier="71" item="0"/>
          <tpl fld="4" item="11"/>
        </tpls>
      </m>
      <n v="1746.78" in="0">
        <tpls c="5">
          <tpl fld="1" item="0"/>
          <tpl fld="2" item="27"/>
          <tpl fld="3" item="11"/>
          <tpl hier="71" item="0"/>
          <tpl fld="4" item="11"/>
        </tpls>
      </n>
      <n v="1757.48" in="0">
        <tpls c="5">
          <tpl fld="1" item="0"/>
          <tpl fld="2" item="28"/>
          <tpl fld="3" item="2"/>
          <tpl hier="71" item="0"/>
          <tpl fld="4" item="11"/>
        </tpls>
      </n>
      <m>
        <tpls c="5">
          <tpl fld="1" item="0"/>
          <tpl fld="2" item="28"/>
          <tpl fld="3" item="6"/>
          <tpl hier="71" item="0"/>
          <tpl fld="4" item="11"/>
        </tpls>
      </m>
      <m>
        <tpls c="5">
          <tpl fld="1" item="0"/>
          <tpl fld="2" item="28"/>
          <tpl fld="3" item="10"/>
          <tpl hier="71" item="0"/>
          <tpl fld="4" item="11"/>
        </tpls>
      </m>
      <m>
        <tpls c="5">
          <tpl fld="1" item="0"/>
          <tpl fld="2" item="29"/>
          <tpl fld="3" item="1"/>
          <tpl hier="71" item="0"/>
          <tpl fld="4" item="11"/>
        </tpls>
      </m>
      <n v="1811.97" in="0">
        <tpls c="5">
          <tpl fld="1" item="0"/>
          <tpl fld="2" item="29"/>
          <tpl fld="3" item="5"/>
          <tpl hier="71" item="0"/>
          <tpl fld="4" item="11"/>
        </tpls>
      </n>
      <m>
        <tpls c="5">
          <tpl fld="1" item="0"/>
          <tpl fld="2" item="29"/>
          <tpl fld="3" item="9"/>
          <tpl hier="71" item="0"/>
          <tpl fld="4" item="11"/>
        </tpls>
      </m>
      <m>
        <tpls c="5">
          <tpl fld="1" item="0"/>
          <tpl fld="2" item="30"/>
          <tpl fld="3" item="0"/>
          <tpl hier="71" item="0"/>
          <tpl fld="4" item="11"/>
        </tpls>
      </m>
      <m>
        <tpls c="5">
          <tpl fld="1" item="0"/>
          <tpl fld="2" item="30"/>
          <tpl fld="3" item="4"/>
          <tpl hier="71" item="0"/>
          <tpl fld="4" item="11"/>
        </tpls>
      </m>
      <n v="1868.14" in="0">
        <tpls c="5">
          <tpl fld="1" item="0"/>
          <tpl fld="2" item="30"/>
          <tpl fld="3" item="8"/>
          <tpl hier="71" item="0"/>
          <tpl fld="4" item="11"/>
        </tpls>
      </n>
      <n v="7449.96" in="0">
        <tpls c="4">
          <tpl fld="1" item="0"/>
          <tpl fld="2" item="30"/>
          <tpl hier="71" item="0"/>
          <tpl fld="4" item="11"/>
        </tpls>
      </n>
      <m>
        <tpls c="5">
          <tpl fld="1" item="0"/>
          <tpl fld="2" item="0"/>
          <tpl fld="3" item="2"/>
          <tpl hier="71" item="0"/>
          <tpl fld="4" item="12"/>
        </tpls>
      </m>
      <m>
        <tpls c="5">
          <tpl fld="1" item="0"/>
          <tpl fld="2" item="0"/>
          <tpl fld="3" item="6"/>
          <tpl hier="71" item="0"/>
          <tpl fld="4" item="12"/>
        </tpls>
      </m>
      <m>
        <tpls c="5">
          <tpl fld="1" item="0"/>
          <tpl fld="2" item="0"/>
          <tpl fld="3" item="10"/>
          <tpl hier="71" item="0"/>
          <tpl fld="4" item="12"/>
        </tpls>
      </m>
      <m>
        <tpls c="5">
          <tpl fld="1" item="0"/>
          <tpl fld="2" item="1"/>
          <tpl fld="3" item="1"/>
          <tpl hier="71" item="0"/>
          <tpl fld="4" item="12"/>
        </tpls>
      </m>
      <m>
        <tpls c="5">
          <tpl fld="1" item="0"/>
          <tpl fld="2" item="1"/>
          <tpl fld="3" item="5"/>
          <tpl hier="71" item="0"/>
          <tpl fld="4" item="12"/>
        </tpls>
      </m>
      <m>
        <tpls c="5">
          <tpl fld="1" item="0"/>
          <tpl fld="2" item="1"/>
          <tpl fld="3" item="9"/>
          <tpl hier="71" item="0"/>
          <tpl fld="4" item="12"/>
        </tpls>
      </m>
      <m>
        <tpls c="5">
          <tpl fld="1" item="0"/>
          <tpl fld="2" item="2"/>
          <tpl fld="3" item="0"/>
          <tpl hier="71" item="0"/>
          <tpl fld="4" item="12"/>
        </tpls>
      </m>
      <m>
        <tpls c="5">
          <tpl fld="1" item="0"/>
          <tpl fld="2" item="2"/>
          <tpl fld="3" item="4"/>
          <tpl hier="71" item="0"/>
          <tpl fld="4" item="12"/>
        </tpls>
      </m>
      <m>
        <tpls c="5">
          <tpl fld="1" item="0"/>
          <tpl fld="2" item="2"/>
          <tpl fld="3" item="8"/>
          <tpl hier="71" item="0"/>
          <tpl fld="4" item="12"/>
        </tpls>
      </m>
      <m>
        <tpls c="4">
          <tpl fld="1" item="0"/>
          <tpl fld="2" item="2"/>
          <tpl hier="71" item="0"/>
          <tpl fld="4" item="12"/>
        </tpls>
      </m>
      <m>
        <tpls c="5">
          <tpl fld="1" item="0"/>
          <tpl fld="2" item="3"/>
          <tpl fld="3" item="3"/>
          <tpl hier="71" item="0"/>
          <tpl fld="4" item="12"/>
        </tpls>
      </m>
      <m>
        <tpls c="5">
          <tpl fld="1" item="0"/>
          <tpl fld="2" item="3"/>
          <tpl fld="3" item="7"/>
          <tpl hier="71" item="0"/>
          <tpl fld="4" item="12"/>
        </tpls>
      </m>
      <m>
        <tpls c="5">
          <tpl fld="1" item="0"/>
          <tpl fld="2" item="3"/>
          <tpl fld="3" item="11"/>
          <tpl hier="71" item="0"/>
          <tpl fld="4" item="12"/>
        </tpls>
      </m>
      <m>
        <tpls c="5">
          <tpl fld="1" item="0"/>
          <tpl fld="2" item="4"/>
          <tpl fld="3" item="2"/>
          <tpl hier="71" item="0"/>
          <tpl fld="4" item="12"/>
        </tpls>
      </m>
      <m>
        <tpls c="5">
          <tpl fld="1" item="0"/>
          <tpl fld="2" item="4"/>
          <tpl fld="3" item="6"/>
          <tpl hier="71" item="0"/>
          <tpl fld="4" item="12"/>
        </tpls>
      </m>
      <m>
        <tpls c="5">
          <tpl fld="1" item="0"/>
          <tpl fld="2" item="4"/>
          <tpl fld="3" item="10"/>
          <tpl hier="71" item="0"/>
          <tpl fld="4" item="12"/>
        </tpls>
      </m>
      <m>
        <tpls c="5">
          <tpl fld="1" item="0"/>
          <tpl fld="2" item="5"/>
          <tpl fld="3" item="1"/>
          <tpl hier="71" item="0"/>
          <tpl fld="4" item="12"/>
        </tpls>
      </m>
      <m>
        <tpls c="5">
          <tpl fld="1" item="0"/>
          <tpl fld="2" item="5"/>
          <tpl fld="3" item="5"/>
          <tpl hier="71" item="0"/>
          <tpl fld="4" item="12"/>
        </tpls>
      </m>
      <n v="22.65" in="0">
        <tpls c="5">
          <tpl fld="1" item="0"/>
          <tpl fld="2" item="5"/>
          <tpl fld="3" item="9"/>
          <tpl hier="71" item="0"/>
          <tpl fld="4" item="12"/>
        </tpls>
      </n>
      <n v="22.65" in="0">
        <tpls c="5">
          <tpl fld="1" item="0"/>
          <tpl fld="2" item="6"/>
          <tpl fld="3" item="0"/>
          <tpl hier="71" item="0"/>
          <tpl fld="4" item="12"/>
        </tpls>
      </n>
      <n v="22.65" in="0">
        <tpls c="5">
          <tpl fld="1" item="0"/>
          <tpl fld="2" item="6"/>
          <tpl fld="3" item="4"/>
          <tpl hier="71" item="0"/>
          <tpl fld="4" item="12"/>
        </tpls>
      </n>
      <n v="22.65" in="0">
        <tpls c="5">
          <tpl fld="1" item="0"/>
          <tpl fld="2" item="6"/>
          <tpl fld="3" item="8"/>
          <tpl hier="71" item="0"/>
          <tpl fld="4" item="12"/>
        </tpls>
      </n>
      <n v="271.8" in="0">
        <tpls c="4">
          <tpl fld="1" item="0"/>
          <tpl fld="2" item="6"/>
          <tpl hier="71" item="0"/>
          <tpl fld="4" item="12"/>
        </tpls>
      </n>
      <n v="22.65" in="0">
        <tpls c="5">
          <tpl fld="1" item="0"/>
          <tpl fld="2" item="7"/>
          <tpl fld="3" item="3"/>
          <tpl hier="71" item="0"/>
          <tpl fld="4" item="12"/>
        </tpls>
      </n>
      <n v="22.65" in="0">
        <tpls c="5">
          <tpl fld="1" item="0"/>
          <tpl fld="2" item="7"/>
          <tpl fld="3" item="7"/>
          <tpl hier="71" item="0"/>
          <tpl fld="4" item="12"/>
        </tpls>
      </n>
      <n v="22.65" in="0">
        <tpls c="5">
          <tpl fld="1" item="0"/>
          <tpl fld="2" item="7"/>
          <tpl fld="3" item="11"/>
          <tpl hier="71" item="0"/>
          <tpl fld="4" item="12"/>
        </tpls>
      </n>
      <n v="22.65" in="0">
        <tpls c="5">
          <tpl fld="1" item="0"/>
          <tpl fld="2" item="8"/>
          <tpl fld="3" item="2"/>
          <tpl hier="71" item="0"/>
          <tpl fld="4" item="12"/>
        </tpls>
      </n>
      <n v="22.65" in="0">
        <tpls c="5">
          <tpl fld="1" item="0"/>
          <tpl fld="2" item="8"/>
          <tpl fld="3" item="6"/>
          <tpl hier="71" item="0"/>
          <tpl fld="4" item="12"/>
        </tpls>
      </n>
      <n v="22.65" in="0">
        <tpls c="5">
          <tpl fld="1" item="0"/>
          <tpl fld="2" item="8"/>
          <tpl fld="3" item="10"/>
          <tpl hier="71" item="0"/>
          <tpl fld="4" item="12"/>
        </tpls>
      </n>
      <n v="22.65" in="0">
        <tpls c="5">
          <tpl fld="1" item="0"/>
          <tpl fld="2" item="9"/>
          <tpl fld="3" item="1"/>
          <tpl hier="71" item="0"/>
          <tpl fld="4" item="12"/>
        </tpls>
      </n>
      <n v="22.65" in="0">
        <tpls c="5">
          <tpl fld="1" item="0"/>
          <tpl fld="2" item="9"/>
          <tpl fld="3" item="5"/>
          <tpl hier="71" item="0"/>
          <tpl fld="4" item="12"/>
        </tpls>
      </n>
      <n v="22.65" in="0">
        <tpls c="5">
          <tpl fld="1" item="0"/>
          <tpl fld="2" item="9"/>
          <tpl fld="3" item="9"/>
          <tpl hier="71" item="0"/>
          <tpl fld="4" item="12"/>
        </tpls>
      </n>
      <n v="22.65" in="0">
        <tpls c="5">
          <tpl fld="1" item="0"/>
          <tpl fld="2" item="10"/>
          <tpl fld="3" item="0"/>
          <tpl hier="71" item="0"/>
          <tpl fld="4" item="12"/>
        </tpls>
      </n>
      <n v="22.65" in="0">
        <tpls c="5">
          <tpl fld="1" item="0"/>
          <tpl fld="2" item="10"/>
          <tpl fld="3" item="4"/>
          <tpl hier="71" item="0"/>
          <tpl fld="4" item="12"/>
        </tpls>
      </n>
      <m>
        <tpls c="5">
          <tpl fld="1" item="0"/>
          <tpl fld="2" item="10"/>
          <tpl fld="3" item="8"/>
          <tpl hier="71" item="0"/>
          <tpl fld="4" item="12"/>
        </tpls>
      </m>
      <n v="181.20000000000002" in="0">
        <tpls c="4">
          <tpl fld="1" item="0"/>
          <tpl fld="2" item="10"/>
          <tpl hier="71" item="0"/>
          <tpl fld="4" item="12"/>
        </tpls>
      </n>
      <m>
        <tpls c="5">
          <tpl fld="1" item="0"/>
          <tpl fld="2" item="11"/>
          <tpl fld="3" item="3"/>
          <tpl hier="71" item="0"/>
          <tpl fld="4" item="12"/>
        </tpls>
      </m>
      <m>
        <tpls c="5">
          <tpl fld="1" item="0"/>
          <tpl fld="2" item="11"/>
          <tpl fld="3" item="7"/>
          <tpl hier="71" item="0"/>
          <tpl fld="4" item="12"/>
        </tpls>
      </m>
      <m>
        <tpls c="5">
          <tpl fld="1" item="0"/>
          <tpl fld="2" item="11"/>
          <tpl fld="3" item="11"/>
          <tpl hier="71" item="0"/>
          <tpl fld="4" item="12"/>
        </tpls>
      </m>
      <m>
        <tpls c="5">
          <tpl fld="1" item="0"/>
          <tpl fld="2" item="12"/>
          <tpl fld="3" item="2"/>
          <tpl hier="71" item="0"/>
          <tpl fld="4" item="12"/>
        </tpls>
      </m>
      <m>
        <tpls c="5">
          <tpl fld="1" item="0"/>
          <tpl fld="2" item="12"/>
          <tpl fld="3" item="6"/>
          <tpl hier="71" item="0"/>
          <tpl fld="4" item="12"/>
        </tpls>
      </m>
      <m>
        <tpls c="5">
          <tpl fld="1" item="0"/>
          <tpl fld="2" item="12"/>
          <tpl fld="3" item="10"/>
          <tpl hier="71" item="0"/>
          <tpl fld="4" item="12"/>
        </tpls>
      </m>
      <m>
        <tpls c="5">
          <tpl fld="1" item="0"/>
          <tpl fld="2" item="13"/>
          <tpl fld="3" item="1"/>
          <tpl hier="71" item="0"/>
          <tpl fld="4" item="12"/>
        </tpls>
      </m>
      <m>
        <tpls c="5">
          <tpl fld="1" item="0"/>
          <tpl fld="2" item="13"/>
          <tpl fld="3" item="5"/>
          <tpl hier="71" item="0"/>
          <tpl fld="4" item="12"/>
        </tpls>
      </m>
      <m>
        <tpls c="5">
          <tpl fld="1" item="0"/>
          <tpl fld="2" item="13"/>
          <tpl fld="3" item="9"/>
          <tpl hier="71" item="0"/>
          <tpl fld="4" item="12"/>
        </tpls>
      </m>
      <m>
        <tpls c="5">
          <tpl fld="1" item="0"/>
          <tpl fld="2" item="14"/>
          <tpl fld="3" item="0"/>
          <tpl hier="71" item="0"/>
          <tpl fld="4" item="12"/>
        </tpls>
      </m>
      <m>
        <tpls c="5">
          <tpl fld="1" item="0"/>
          <tpl fld="2" item="14"/>
          <tpl fld="3" item="4"/>
          <tpl hier="71" item="0"/>
          <tpl fld="4" item="12"/>
        </tpls>
      </m>
      <m>
        <tpls c="5">
          <tpl fld="1" item="0"/>
          <tpl fld="2" item="14"/>
          <tpl fld="3" item="8"/>
          <tpl hier="71" item="0"/>
          <tpl fld="4" item="12"/>
        </tpls>
      </m>
      <m>
        <tpls c="4">
          <tpl fld="1" item="0"/>
          <tpl fld="2" item="14"/>
          <tpl hier="71" item="0"/>
          <tpl fld="4" item="12"/>
        </tpls>
      </m>
      <m>
        <tpls c="5">
          <tpl fld="1" item="0"/>
          <tpl fld="2" item="15"/>
          <tpl fld="3" item="3"/>
          <tpl hier="71" item="0"/>
          <tpl fld="4" item="12"/>
        </tpls>
      </m>
      <m>
        <tpls c="5">
          <tpl fld="1" item="0"/>
          <tpl fld="2" item="15"/>
          <tpl fld="3" item="7"/>
          <tpl hier="71" item="0"/>
          <tpl fld="4" item="12"/>
        </tpls>
      </m>
      <m>
        <tpls c="5">
          <tpl fld="1" item="0"/>
          <tpl fld="2" item="15"/>
          <tpl fld="3" item="11"/>
          <tpl hier="71" item="0"/>
          <tpl fld="4" item="12"/>
        </tpls>
      </m>
      <m>
        <tpls c="5">
          <tpl fld="1" item="0"/>
          <tpl fld="2" item="16"/>
          <tpl fld="3" item="2"/>
          <tpl hier="71" item="0"/>
          <tpl fld="4" item="12"/>
        </tpls>
      </m>
      <m>
        <tpls c="5">
          <tpl fld="1" item="0"/>
          <tpl fld="2" item="16"/>
          <tpl fld="3" item="6"/>
          <tpl hier="71" item="0"/>
          <tpl fld="4" item="12"/>
        </tpls>
      </m>
      <m>
        <tpls c="5">
          <tpl fld="1" item="0"/>
          <tpl fld="2" item="16"/>
          <tpl fld="3" item="10"/>
          <tpl hier="71" item="0"/>
          <tpl fld="4" item="12"/>
        </tpls>
      </m>
      <m>
        <tpls c="5">
          <tpl fld="1" item="0"/>
          <tpl fld="2" item="17"/>
          <tpl fld="3" item="1"/>
          <tpl hier="71" item="0"/>
          <tpl fld="4" item="12"/>
        </tpls>
      </m>
      <m>
        <tpls c="5">
          <tpl fld="1" item="0"/>
          <tpl fld="2" item="17"/>
          <tpl fld="3" item="5"/>
          <tpl hier="71" item="0"/>
          <tpl fld="4" item="12"/>
        </tpls>
      </m>
      <m>
        <tpls c="5">
          <tpl fld="1" item="0"/>
          <tpl fld="2" item="17"/>
          <tpl fld="3" item="9"/>
          <tpl hier="71" item="0"/>
          <tpl fld="4" item="12"/>
        </tpls>
      </m>
      <m>
        <tpls c="5">
          <tpl fld="1" item="0"/>
          <tpl fld="2" item="18"/>
          <tpl fld="3" item="0"/>
          <tpl hier="71" item="0"/>
          <tpl fld="4" item="12"/>
        </tpls>
      </m>
      <m>
        <tpls c="5">
          <tpl fld="1" item="0"/>
          <tpl fld="2" item="18"/>
          <tpl fld="3" item="4"/>
          <tpl hier="71" item="0"/>
          <tpl fld="4" item="12"/>
        </tpls>
      </m>
      <m>
        <tpls c="5">
          <tpl fld="1" item="0"/>
          <tpl fld="2" item="18"/>
          <tpl fld="3" item="8"/>
          <tpl hier="71" item="0"/>
          <tpl fld="4" item="12"/>
        </tpls>
      </m>
      <m>
        <tpls c="4">
          <tpl fld="1" item="0"/>
          <tpl fld="2" item="18"/>
          <tpl hier="71" item="0"/>
          <tpl fld="4" item="12"/>
        </tpls>
      </m>
      <m>
        <tpls c="5">
          <tpl fld="1" item="0"/>
          <tpl fld="2" item="19"/>
          <tpl fld="3" item="3"/>
          <tpl hier="71" item="0"/>
          <tpl fld="4" item="12"/>
        </tpls>
      </m>
      <m>
        <tpls c="5">
          <tpl fld="1" item="0"/>
          <tpl fld="2" item="19"/>
          <tpl fld="3" item="7"/>
          <tpl hier="71" item="0"/>
          <tpl fld="4" item="12"/>
        </tpls>
      </m>
      <m>
        <tpls c="5">
          <tpl fld="1" item="0"/>
          <tpl fld="2" item="19"/>
          <tpl fld="3" item="11"/>
          <tpl hier="71" item="0"/>
          <tpl fld="4" item="12"/>
        </tpls>
      </m>
      <m>
        <tpls c="5">
          <tpl fld="1" item="0"/>
          <tpl fld="2" item="20"/>
          <tpl fld="3" item="2"/>
          <tpl hier="71" item="0"/>
          <tpl fld="4" item="12"/>
        </tpls>
      </m>
      <m>
        <tpls c="5">
          <tpl fld="1" item="0"/>
          <tpl fld="2" item="20"/>
          <tpl fld="3" item="6"/>
          <tpl hier="71" item="0"/>
          <tpl fld="4" item="12"/>
        </tpls>
      </m>
      <m>
        <tpls c="5">
          <tpl fld="1" item="0"/>
          <tpl fld="2" item="20"/>
          <tpl fld="3" item="10"/>
          <tpl hier="71" item="0"/>
          <tpl fld="4" item="12"/>
        </tpls>
      </m>
      <m>
        <tpls c="5">
          <tpl fld="1" item="0"/>
          <tpl fld="2" item="21"/>
          <tpl fld="3" item="1"/>
          <tpl hier="71" item="0"/>
          <tpl fld="4" item="12"/>
        </tpls>
      </m>
      <m>
        <tpls c="5">
          <tpl fld="1" item="0"/>
          <tpl fld="2" item="21"/>
          <tpl fld="3" item="5"/>
          <tpl hier="71" item="0"/>
          <tpl fld="4" item="12"/>
        </tpls>
      </m>
      <m>
        <tpls c="5">
          <tpl fld="1" item="0"/>
          <tpl fld="2" item="21"/>
          <tpl fld="3" item="9"/>
          <tpl hier="71" item="0"/>
          <tpl fld="4" item="12"/>
        </tpls>
      </m>
      <m>
        <tpls c="5">
          <tpl fld="1" item="0"/>
          <tpl fld="2" item="22"/>
          <tpl fld="3" item="0"/>
          <tpl hier="71" item="0"/>
          <tpl fld="4" item="12"/>
        </tpls>
      </m>
      <m>
        <tpls c="5">
          <tpl fld="1" item="0"/>
          <tpl fld="2" item="22"/>
          <tpl fld="3" item="4"/>
          <tpl hier="71" item="0"/>
          <tpl fld="4" item="12"/>
        </tpls>
      </m>
      <m>
        <tpls c="5">
          <tpl fld="1" item="0"/>
          <tpl fld="2" item="22"/>
          <tpl fld="3" item="8"/>
          <tpl hier="71" item="0"/>
          <tpl fld="4" item="12"/>
        </tpls>
      </m>
      <m>
        <tpls c="4">
          <tpl fld="1" item="0"/>
          <tpl fld="2" item="22"/>
          <tpl hier="71" item="0"/>
          <tpl fld="4" item="12"/>
        </tpls>
      </m>
      <m>
        <tpls c="5">
          <tpl fld="1" item="0"/>
          <tpl fld="2" item="23"/>
          <tpl fld="3" item="3"/>
          <tpl hier="71" item="0"/>
          <tpl fld="4" item="12"/>
        </tpls>
      </m>
      <m>
        <tpls c="5">
          <tpl fld="1" item="0"/>
          <tpl fld="2" item="23"/>
          <tpl fld="3" item="7"/>
          <tpl hier="71" item="0"/>
          <tpl fld="4" item="12"/>
        </tpls>
      </m>
      <m>
        <tpls c="5">
          <tpl fld="1" item="0"/>
          <tpl fld="2" item="23"/>
          <tpl fld="3" item="11"/>
          <tpl hier="71" item="0"/>
          <tpl fld="4" item="12"/>
        </tpls>
      </m>
      <m>
        <tpls c="5">
          <tpl fld="1" item="0"/>
          <tpl fld="2" item="24"/>
          <tpl fld="3" item="2"/>
          <tpl hier="71" item="0"/>
          <tpl fld="4" item="12"/>
        </tpls>
      </m>
      <m>
        <tpls c="5">
          <tpl fld="1" item="0"/>
          <tpl fld="2" item="24"/>
          <tpl fld="3" item="6"/>
          <tpl hier="71" item="0"/>
          <tpl fld="4" item="12"/>
        </tpls>
      </m>
      <m>
        <tpls c="5">
          <tpl fld="1" item="0"/>
          <tpl fld="2" item="24"/>
          <tpl fld="3" item="10"/>
          <tpl hier="71" item="0"/>
          <tpl fld="4" item="12"/>
        </tpls>
      </m>
      <m>
        <tpls c="5">
          <tpl fld="1" item="0"/>
          <tpl fld="2" item="25"/>
          <tpl fld="3" item="1"/>
          <tpl hier="71" item="0"/>
          <tpl fld="4" item="12"/>
        </tpls>
      </m>
      <m>
        <tpls c="5">
          <tpl fld="1" item="0"/>
          <tpl fld="2" item="25"/>
          <tpl fld="3" item="5"/>
          <tpl hier="71" item="0"/>
          <tpl fld="4" item="12"/>
        </tpls>
      </m>
      <m>
        <tpls c="5">
          <tpl fld="1" item="0"/>
          <tpl fld="2" item="25"/>
          <tpl fld="3" item="9"/>
          <tpl hier="71" item="0"/>
          <tpl fld="4" item="12"/>
        </tpls>
      </m>
      <m>
        <tpls c="5">
          <tpl fld="1" item="0"/>
          <tpl fld="2" item="26"/>
          <tpl fld="3" item="0"/>
          <tpl hier="71" item="0"/>
          <tpl fld="4" item="12"/>
        </tpls>
      </m>
      <m>
        <tpls c="5">
          <tpl fld="1" item="0"/>
          <tpl fld="2" item="26"/>
          <tpl fld="3" item="4"/>
          <tpl hier="71" item="0"/>
          <tpl fld="4" item="12"/>
        </tpls>
      </m>
      <m>
        <tpls c="5">
          <tpl fld="1" item="0"/>
          <tpl fld="2" item="26"/>
          <tpl fld="3" item="8"/>
          <tpl hier="71" item="0"/>
          <tpl fld="4" item="12"/>
        </tpls>
      </m>
      <m>
        <tpls c="4">
          <tpl fld="1" item="0"/>
          <tpl fld="2" item="26"/>
          <tpl hier="71" item="0"/>
          <tpl fld="4" item="12"/>
        </tpls>
      </m>
      <m>
        <tpls c="5">
          <tpl fld="1" item="0"/>
          <tpl fld="2" item="27"/>
          <tpl fld="3" item="4"/>
          <tpl hier="71" item="0"/>
          <tpl fld="4" item="12"/>
        </tpls>
      </m>
      <m>
        <tpls c="5">
          <tpl fld="1" item="0"/>
          <tpl fld="2" item="27"/>
          <tpl fld="3" item="10"/>
          <tpl hier="71" item="0"/>
          <tpl fld="4" item="12"/>
        </tpls>
      </m>
      <m>
        <tpls c="5">
          <tpl fld="1" item="0"/>
          <tpl fld="2" item="28"/>
          <tpl fld="3" item="5"/>
          <tpl hier="71" item="0"/>
          <tpl fld="4" item="12"/>
        </tpls>
      </m>
      <m>
        <tpls c="5">
          <tpl fld="1" item="0"/>
          <tpl fld="2" item="29"/>
          <tpl fld="3" item="0"/>
          <tpl hier="71" item="0"/>
          <tpl fld="4" item="12"/>
        </tpls>
      </m>
      <m>
        <tpls c="5">
          <tpl fld="1" item="0"/>
          <tpl fld="2" item="29"/>
          <tpl fld="3" item="8"/>
          <tpl hier="71" item="0"/>
          <tpl fld="4" item="12"/>
        </tpls>
      </m>
      <m>
        <tpls c="5">
          <tpl fld="1" item="0"/>
          <tpl fld="2" item="30"/>
          <tpl fld="3" item="3"/>
          <tpl hier="71" item="0"/>
          <tpl fld="4" item="12"/>
        </tpls>
      </m>
      <m>
        <tpls c="5">
          <tpl fld="1" item="0"/>
          <tpl fld="2" item="30"/>
          <tpl fld="3" item="11"/>
          <tpl hier="71" item="0"/>
          <tpl fld="4" item="12"/>
        </tpls>
      </m>
      <n v="14875.630000000001" in="0">
        <tpls c="5">
          <tpl fld="1" item="0"/>
          <tpl fld="2" item="0"/>
          <tpl fld="3" item="5"/>
          <tpl hier="71" item="0"/>
          <tpl fld="4" item="13"/>
        </tpls>
      </n>
      <n v="496.17999999999995" in="0">
        <tpls c="5">
          <tpl fld="1" item="0"/>
          <tpl fld="2" item="1"/>
          <tpl fld="3" item="0"/>
          <tpl hier="71" item="0"/>
          <tpl fld="4" item="13"/>
        </tpls>
      </n>
      <n v="23346.129999999997" in="0">
        <tpls c="5">
          <tpl fld="1" item="0"/>
          <tpl fld="2" item="1"/>
          <tpl fld="3" item="8"/>
          <tpl hier="71" item="0"/>
          <tpl fld="4" item="13"/>
        </tpls>
      </n>
      <n v="7917.4699999999993" in="0">
        <tpls c="5">
          <tpl fld="1" item="0"/>
          <tpl fld="2" item="2"/>
          <tpl fld="3" item="3"/>
          <tpl hier="71" item="0"/>
          <tpl fld="4" item="13"/>
        </tpls>
      </n>
      <n v="55072.55" in="0">
        <tpls c="5">
          <tpl fld="1" item="0"/>
          <tpl fld="2" item="2"/>
          <tpl fld="3" item="11"/>
          <tpl hier="71" item="0"/>
          <tpl fld="4" item="13"/>
        </tpls>
      </n>
      <n v="13420.910000000002" in="0">
        <tpls c="5">
          <tpl fld="1" item="0"/>
          <tpl fld="2" item="3"/>
          <tpl fld="3" item="6"/>
          <tpl hier="71" item="0"/>
          <tpl fld="4" item="13"/>
        </tpls>
      </n>
      <n v="15312.040000000003" in="0">
        <tpls c="5">
          <tpl fld="1" item="0"/>
          <tpl fld="2" item="4"/>
          <tpl fld="3" item="1"/>
          <tpl hier="71" item="0"/>
          <tpl fld="4" item="13"/>
        </tpls>
      </n>
      <n v="17652.080000000002" in="0">
        <tpls c="5">
          <tpl fld="1" item="0"/>
          <tpl fld="2" item="4"/>
          <tpl fld="3" item="9"/>
          <tpl hier="71" item="0"/>
          <tpl fld="4" item="13"/>
        </tpls>
      </n>
      <n v="16983.219999999998" in="0">
        <tpls c="5">
          <tpl fld="1" item="0"/>
          <tpl fld="2" item="5"/>
          <tpl fld="3" item="4"/>
          <tpl hier="71" item="0"/>
          <tpl fld="4" item="13"/>
        </tpls>
      </n>
      <n v="386885.27999999997" in="0">
        <tpls c="4">
          <tpl fld="1" item="0"/>
          <tpl fld="2" item="5"/>
          <tpl hier="71" item="0"/>
          <tpl fld="4" item="13"/>
        </tpls>
      </n>
      <n v="15807.230000000001" in="0">
        <tpls c="5">
          <tpl fld="1" item="0"/>
          <tpl fld="2" item="6"/>
          <tpl fld="3" item="7"/>
          <tpl hier="71" item="0"/>
          <tpl fld="4" item="13"/>
        </tpls>
      </n>
      <n v="64408.140000000007" in="0">
        <tpls c="5">
          <tpl fld="1" item="0"/>
          <tpl fld="2" item="7"/>
          <tpl fld="3" item="2"/>
          <tpl hier="71" item="0"/>
          <tpl fld="4" item="13"/>
        </tpls>
      </n>
      <n v="18469.82" in="0">
        <tpls c="5">
          <tpl fld="1" item="0"/>
          <tpl fld="2" item="7"/>
          <tpl fld="3" item="10"/>
          <tpl hier="71" item="0"/>
          <tpl fld="4" item="13"/>
        </tpls>
      </n>
      <n v="62772.249999999985" in="0">
        <tpls c="5">
          <tpl fld="1" item="0"/>
          <tpl fld="2" item="8"/>
          <tpl fld="3" item="5"/>
          <tpl hier="71" item="0"/>
          <tpl fld="4" item="13"/>
        </tpls>
      </n>
      <n v="17310.080000000005" in="0">
        <tpls c="5">
          <tpl fld="1" item="0"/>
          <tpl fld="2" item="9"/>
          <tpl fld="3" item="0"/>
          <tpl hier="71" item="0"/>
          <tpl fld="4" item="13"/>
        </tpls>
      </n>
      <n v="58413.729999999981" in="0">
        <tpls c="5">
          <tpl fld="1" item="0"/>
          <tpl fld="2" item="9"/>
          <tpl fld="3" item="8"/>
          <tpl hier="71" item="0"/>
          <tpl fld="4" item="13"/>
        </tpls>
      </n>
      <n v="15266.340000000002" in="0">
        <tpls c="5">
          <tpl fld="1" item="0"/>
          <tpl fld="2" item="10"/>
          <tpl fld="3" item="3"/>
          <tpl hier="71" item="0"/>
          <tpl fld="4" item="13"/>
        </tpls>
      </n>
      <n v="53062.640000000021" in="0">
        <tpls c="5">
          <tpl fld="1" item="0"/>
          <tpl fld="2" item="10"/>
          <tpl fld="3" item="11"/>
          <tpl hier="71" item="0"/>
          <tpl fld="4" item="13"/>
        </tpls>
      </n>
      <n v="13304.940000000002" in="0">
        <tpls c="5">
          <tpl fld="1" item="0"/>
          <tpl fld="2" item="11"/>
          <tpl fld="3" item="6"/>
          <tpl hier="71" item="0"/>
          <tpl fld="4" item="13"/>
        </tpls>
      </n>
      <n v="12499.410000000002" in="0">
        <tpls c="5">
          <tpl fld="1" item="0"/>
          <tpl fld="2" item="12"/>
          <tpl fld="3" item="1"/>
          <tpl hier="71" item="0"/>
          <tpl fld="4" item="13"/>
        </tpls>
      </n>
      <n v="11431.75" in="0">
        <tpls c="5">
          <tpl fld="1" item="0"/>
          <tpl fld="2" item="12"/>
          <tpl fld="3" item="9"/>
          <tpl hier="71" item="0"/>
          <tpl fld="4" item="13"/>
        </tpls>
      </n>
      <n v="10893.669999999998" in="0">
        <tpls c="5">
          <tpl fld="1" item="0"/>
          <tpl fld="2" item="13"/>
          <tpl fld="3" item="4"/>
          <tpl hier="71" item="0"/>
          <tpl fld="4" item="13"/>
        </tpls>
      </n>
      <n v="249570.74999999997" in="0">
        <tpls c="4">
          <tpl fld="1" item="0"/>
          <tpl fld="2" item="13"/>
          <tpl hier="71" item="0"/>
          <tpl fld="4" item="13"/>
        </tpls>
      </n>
      <n v="9646.3799999999992" in="0">
        <tpls c="5">
          <tpl fld="1" item="0"/>
          <tpl fld="2" item="14"/>
          <tpl fld="3" item="7"/>
          <tpl hier="71" item="0"/>
          <tpl fld="4" item="13"/>
        </tpls>
      </n>
      <n v="30023.72" in="0">
        <tpls c="5">
          <tpl fld="1" item="0"/>
          <tpl fld="2" item="15"/>
          <tpl fld="3" item="2"/>
          <tpl hier="71" item="0"/>
          <tpl fld="4" item="13"/>
        </tpls>
      </n>
      <n v="8533.7699999999986" in="0">
        <tpls c="5">
          <tpl fld="1" item="0"/>
          <tpl fld="2" item="15"/>
          <tpl fld="3" item="10"/>
          <tpl hier="71" item="0"/>
          <tpl fld="4" item="13"/>
        </tpls>
      </n>
      <n v="25753.869999999995" in="0">
        <tpls c="5">
          <tpl fld="1" item="0"/>
          <tpl fld="2" item="16"/>
          <tpl fld="3" item="5"/>
          <tpl hier="71" item="0"/>
          <tpl fld="4" item="13"/>
        </tpls>
      </n>
      <n v="6964.0199999999995" in="0">
        <tpls c="5">
          <tpl fld="1" item="0"/>
          <tpl fld="2" item="17"/>
          <tpl fld="3" item="0"/>
          <tpl hier="71" item="0"/>
          <tpl fld="4" item="13"/>
        </tpls>
      </n>
      <n v="20895.420000000002" in="0">
        <tpls c="5">
          <tpl fld="1" item="0"/>
          <tpl fld="2" item="17"/>
          <tpl fld="3" item="8"/>
          <tpl hier="71" item="0"/>
          <tpl fld="4" item="13"/>
        </tpls>
      </n>
      <n v="5878.2099999999991" in="0">
        <tpls c="5">
          <tpl fld="1" item="0"/>
          <tpl fld="2" item="18"/>
          <tpl fld="3" item="3"/>
          <tpl hier="71" item="0"/>
          <tpl fld="4" item="13"/>
        </tpls>
      </n>
      <n v="16448.14" in="0">
        <tpls c="5">
          <tpl fld="1" item="0"/>
          <tpl fld="2" item="18"/>
          <tpl fld="3" item="11"/>
          <tpl hier="71" item="0"/>
          <tpl fld="4" item="13"/>
        </tpls>
      </n>
      <n v="4733.1400000000003" in="0">
        <tpls c="5">
          <tpl fld="1" item="0"/>
          <tpl fld="2" item="19"/>
          <tpl fld="3" item="6"/>
          <tpl hier="71" item="0"/>
          <tpl fld="4" item="13"/>
        </tpls>
      </n>
      <n v="4177.57" in="0">
        <tpls c="5">
          <tpl fld="1" item="0"/>
          <tpl fld="2" item="20"/>
          <tpl fld="3" item="1"/>
          <tpl hier="71" item="0"/>
          <tpl fld="4" item="13"/>
        </tpls>
      </n>
      <n v="3525.5499999999997" in="0">
        <tpls c="5">
          <tpl fld="1" item="0"/>
          <tpl fld="2" item="20"/>
          <tpl fld="3" item="9"/>
          <tpl hier="71" item="0"/>
          <tpl fld="4" item="13"/>
        </tpls>
      </n>
      <n v="2939.6400000000003" in="0">
        <tpls c="5">
          <tpl fld="1" item="0"/>
          <tpl fld="2" item="21"/>
          <tpl fld="3" item="4"/>
          <tpl hier="71" item="0"/>
          <tpl fld="4" item="13"/>
        </tpls>
      </n>
      <n v="48103.700000000033" in="0">
        <tpls c="4">
          <tpl fld="1" item="0"/>
          <tpl fld="2" item="21"/>
          <tpl hier="71" item="0"/>
          <tpl fld="4" item="13"/>
        </tpls>
      </n>
      <n v="1686.78" in="0">
        <tpls c="5">
          <tpl fld="1" item="0"/>
          <tpl fld="2" item="22"/>
          <tpl fld="3" item="7"/>
          <tpl hier="71" item="0"/>
          <tpl fld="4" item="13"/>
        </tpls>
      </n>
      <n v="2958.2400000000002" in="0">
        <tpls c="5">
          <tpl fld="1" item="0"/>
          <tpl fld="2" item="23"/>
          <tpl fld="3" item="2"/>
          <tpl hier="71" item="0"/>
          <tpl fld="4" item="13"/>
        </tpls>
      </n>
      <n v="733.59000000000015" in="0">
        <tpls c="5">
          <tpl fld="1" item="0"/>
          <tpl fld="2" item="23"/>
          <tpl fld="3" item="10"/>
          <tpl hier="71" item="0"/>
          <tpl fld="4" item="13"/>
        </tpls>
      </n>
      <m>
        <tpls c="5">
          <tpl fld="1" item="0"/>
          <tpl fld="2" item="25"/>
          <tpl fld="3" item="0"/>
          <tpl hier="71" item="0"/>
          <tpl fld="4" item="13"/>
        </tpls>
      </m>
      <m>
        <tpls c="5">
          <tpl fld="1" item="0"/>
          <tpl fld="2" item="26"/>
          <tpl fld="3" item="3"/>
          <tpl hier="71" item="0"/>
          <tpl fld="4" item="13"/>
        </tpls>
      </m>
      <m>
        <tpls c="5">
          <tpl fld="1" item="0"/>
          <tpl fld="2" item="27"/>
          <tpl fld="3" item="6"/>
          <tpl hier="71" item="0"/>
          <tpl fld="4" item="13"/>
        </tpls>
      </m>
      <m>
        <tpls c="5">
          <tpl fld="1" item="0"/>
          <tpl fld="2" item="28"/>
          <tpl fld="3" item="9"/>
          <tpl hier="71" item="0"/>
          <tpl fld="4" item="13"/>
        </tpls>
      </m>
      <n v="-448.37" in="0">
        <tpls c="4">
          <tpl fld="1" item="0"/>
          <tpl fld="2" item="29"/>
          <tpl hier="71" item="0"/>
          <tpl fld="4" item="13"/>
        </tpls>
      </n>
      <n v="8.48" in="0">
        <tpls c="5">
          <tpl fld="1" item="0"/>
          <tpl fld="2" item="0"/>
          <tpl fld="3" item="1"/>
          <tpl hier="71" item="0"/>
          <tpl fld="4" item="14"/>
        </tpls>
      </n>
      <n v="15.47" in="0">
        <tpls c="5">
          <tpl fld="1" item="0"/>
          <tpl fld="2" item="1"/>
          <tpl fld="3" item="4"/>
          <tpl hier="71" item="0"/>
          <tpl fld="4" item="14"/>
        </tpls>
      </n>
      <n v="70.790000000000006" in="0">
        <tpls c="5">
          <tpl fld="1" item="0"/>
          <tpl fld="2" item="2"/>
          <tpl fld="3" item="7"/>
          <tpl hier="71" item="0"/>
          <tpl fld="4" item="14"/>
        </tpls>
      </n>
      <n v="121.50999999999999" in="0">
        <tpls c="5">
          <tpl fld="1" item="0"/>
          <tpl fld="2" item="3"/>
          <tpl fld="3" item="10"/>
          <tpl hier="71" item="0"/>
          <tpl fld="4" item="14"/>
        </tpls>
      </n>
      <n v="125.42999999999999" in="0">
        <tpls c="5">
          <tpl fld="1" item="0"/>
          <tpl fld="2" item="5"/>
          <tpl fld="3" item="0"/>
          <tpl hier="71" item="0"/>
          <tpl fld="4" item="14"/>
        </tpls>
      </n>
      <n v="119.44699999999999" in="0">
        <tpls c="5">
          <tpl fld="1" item="0"/>
          <tpl fld="2" item="6"/>
          <tpl fld="3" item="3"/>
          <tpl hier="71" item="0"/>
          <tpl fld="4" item="14"/>
        </tpls>
      </n>
      <n v="83.396999999999991" in="0">
        <tpls c="5">
          <tpl fld="1" item="0"/>
          <tpl fld="2" item="7"/>
          <tpl fld="3" item="6"/>
          <tpl hier="71" item="0"/>
          <tpl fld="4" item="14"/>
        </tpls>
      </n>
      <n v="85.865999999999985" in="0">
        <tpls c="5">
          <tpl fld="1" item="0"/>
          <tpl fld="2" item="8"/>
          <tpl fld="3" item="9"/>
          <tpl hier="71" item="0"/>
          <tpl fld="4" item="14"/>
        </tpls>
      </n>
      <n v="1524.1909999999987" in="0">
        <tpls c="4">
          <tpl fld="1" item="0"/>
          <tpl fld="2" item="9"/>
          <tpl hier="71" item="0"/>
          <tpl fld="4" item="14"/>
        </tpls>
      </n>
      <n v="196.649" in="0">
        <tpls c="5">
          <tpl fld="1" item="0"/>
          <tpl fld="2" item="11"/>
          <tpl fld="3" item="2"/>
          <tpl hier="71" item="0"/>
          <tpl fld="4" item="14"/>
        </tpls>
      </n>
      <n v="184.34899999999999" in="0">
        <tpls c="5">
          <tpl fld="1" item="0"/>
          <tpl fld="2" item="12"/>
          <tpl fld="3" item="5"/>
          <tpl hier="71" item="0"/>
          <tpl fld="4" item="14"/>
        </tpls>
      </n>
      <n v="147.42999999999998" in="0">
        <tpls c="5">
          <tpl fld="1" item="0"/>
          <tpl fld="2" item="13"/>
          <tpl fld="3" item="8"/>
          <tpl hier="71" item="0"/>
          <tpl fld="4" item="14"/>
        </tpls>
      </n>
      <n v="33.11" in="0">
        <tpls c="5">
          <tpl fld="1" item="0"/>
          <tpl fld="2" item="15"/>
          <tpl fld="3" item="0"/>
          <tpl hier="71" item="0"/>
          <tpl fld="4" item="14"/>
        </tpls>
      </n>
      <n v="81.61999999999999" in="0">
        <tpls c="5">
          <tpl fld="1" item="0"/>
          <tpl fld="2" item="16"/>
          <tpl fld="3" item="8"/>
          <tpl hier="71" item="0"/>
          <tpl fld="4" item="14"/>
        </tpls>
      </n>
      <n v="26.409999999999997" in="0">
        <tpls c="5">
          <tpl fld="1" item="0"/>
          <tpl fld="2" item="18"/>
          <tpl fld="3" item="3"/>
          <tpl hier="71" item="0"/>
          <tpl fld="4" item="14"/>
        </tpls>
      </n>
      <n v="499.56" in="0">
        <tpls c="4">
          <tpl fld="1" item="0"/>
          <tpl fld="2" item="19"/>
          <tpl hier="71" item="0"/>
          <tpl fld="4" item="14"/>
        </tpls>
      </n>
      <n v="32.96" in="0">
        <tpls c="5">
          <tpl fld="1" item="0"/>
          <tpl fld="2" item="22"/>
          <tpl fld="3" item="5"/>
          <tpl hier="71" item="0"/>
          <tpl fld="4" item="14"/>
        </tpls>
      </n>
      <n v="17.100000000000001" in="0">
        <tpls c="5">
          <tpl fld="1" item="0"/>
          <tpl fld="2" item="24"/>
          <tpl fld="3" item="11"/>
          <tpl hier="71" item="0"/>
          <tpl fld="4" item="14"/>
        </tpls>
      </n>
      <m>
        <tpls c="5">
          <tpl fld="1" item="0"/>
          <tpl fld="2" item="27"/>
          <tpl fld="3" item="4"/>
          <tpl hier="71" item="0"/>
          <tpl fld="4" item="14"/>
        </tpls>
      </m>
      <m>
        <tpls c="5">
          <tpl fld="1" item="0"/>
          <tpl fld="2" item="29"/>
          <tpl fld="3" item="10"/>
          <tpl hier="71" item="0"/>
          <tpl fld="4" item="14"/>
        </tpls>
      </m>
      <m>
        <tpls c="5">
          <tpl fld="1" item="0"/>
          <tpl fld="2" item="1"/>
          <tpl fld="3" item="2"/>
          <tpl hier="71" item="0"/>
          <tpl fld="4" item="15"/>
        </tpls>
      </m>
      <m>
        <tpls c="5">
          <tpl fld="1" item="0"/>
          <tpl fld="2" item="4"/>
          <tpl fld="3" item="0"/>
          <tpl hier="71" item="0"/>
          <tpl fld="4" item="15"/>
        </tpls>
      </m>
      <m>
        <tpls c="5">
          <tpl fld="1" item="0"/>
          <tpl fld="2" item="7"/>
          <tpl fld="3" item="4"/>
          <tpl hier="71" item="0"/>
          <tpl fld="4" item="15"/>
        </tpls>
      </m>
      <m>
        <tpls c="5">
          <tpl fld="1" item="0"/>
          <tpl fld="2" item="11"/>
          <tpl fld="3" item="0"/>
          <tpl hier="71" item="0"/>
          <tpl fld="4" item="15"/>
        </tpls>
      </m>
      <m>
        <tpls c="5">
          <tpl fld="1" item="0"/>
          <tpl fld="2" item="17"/>
          <tpl fld="3" item="7"/>
          <tpl hier="71" item="0"/>
          <tpl fld="4" item="15"/>
        </tpls>
      </m>
      <m>
        <tpls c="5">
          <tpl fld="1" item="0"/>
          <tpl fld="2" item="29"/>
          <tpl fld="3" item="9"/>
          <tpl hier="71" item="0"/>
          <tpl fld="4" item="15"/>
        </tpls>
      </m>
      <m>
        <tpls c="5">
          <tpl fld="1" item="0"/>
          <tpl fld="2" item="2"/>
          <tpl fld="3" item="1"/>
          <tpl hier="71" item="0"/>
          <tpl fld="4" item="12"/>
        </tpls>
      </m>
      <m>
        <tpls c="5">
          <tpl fld="1" item="0"/>
          <tpl fld="2" item="2"/>
          <tpl fld="3" item="5"/>
          <tpl hier="71" item="0"/>
          <tpl fld="4" item="12"/>
        </tpls>
      </m>
      <m>
        <tpls c="5">
          <tpl fld="1" item="0"/>
          <tpl fld="2" item="2"/>
          <tpl fld="3" item="9"/>
          <tpl hier="71" item="0"/>
          <tpl fld="4" item="12"/>
        </tpls>
      </m>
      <m>
        <tpls c="5">
          <tpl fld="1" item="0"/>
          <tpl fld="2" item="3"/>
          <tpl fld="3" item="0"/>
          <tpl hier="71" item="0"/>
          <tpl fld="4" item="12"/>
        </tpls>
      </m>
      <m>
        <tpls c="5">
          <tpl fld="1" item="0"/>
          <tpl fld="2" item="3"/>
          <tpl fld="3" item="4"/>
          <tpl hier="71" item="0"/>
          <tpl fld="4" item="12"/>
        </tpls>
      </m>
      <m>
        <tpls c="5">
          <tpl fld="1" item="0"/>
          <tpl fld="2" item="3"/>
          <tpl fld="3" item="8"/>
          <tpl hier="71" item="0"/>
          <tpl fld="4" item="12"/>
        </tpls>
      </m>
      <m>
        <tpls c="4">
          <tpl fld="1" item="0"/>
          <tpl fld="2" item="3"/>
          <tpl hier="71" item="0"/>
          <tpl fld="4" item="12"/>
        </tpls>
      </m>
      <m>
        <tpls c="5">
          <tpl fld="1" item="0"/>
          <tpl fld="2" item="4"/>
          <tpl fld="3" item="3"/>
          <tpl hier="71" item="0"/>
          <tpl fld="4" item="12"/>
        </tpls>
      </m>
      <m>
        <tpls c="5">
          <tpl fld="1" item="0"/>
          <tpl fld="2" item="4"/>
          <tpl fld="3" item="7"/>
          <tpl hier="71" item="0"/>
          <tpl fld="4" item="12"/>
        </tpls>
      </m>
      <m>
        <tpls c="5">
          <tpl fld="1" item="0"/>
          <tpl fld="2" item="4"/>
          <tpl fld="3" item="11"/>
          <tpl hier="71" item="0"/>
          <tpl fld="4" item="12"/>
        </tpls>
      </m>
      <m>
        <tpls c="5">
          <tpl fld="1" item="0"/>
          <tpl fld="2" item="5"/>
          <tpl fld="3" item="2"/>
          <tpl hier="71" item="0"/>
          <tpl fld="4" item="12"/>
        </tpls>
      </m>
      <m>
        <tpls c="5">
          <tpl fld="1" item="0"/>
          <tpl fld="2" item="5"/>
          <tpl fld="3" item="6"/>
          <tpl hier="71" item="0"/>
          <tpl fld="4" item="12"/>
        </tpls>
      </m>
      <n v="22.65" in="0">
        <tpls c="5">
          <tpl fld="1" item="0"/>
          <tpl fld="2" item="5"/>
          <tpl fld="3" item="10"/>
          <tpl hier="71" item="0"/>
          <tpl fld="4" item="12"/>
        </tpls>
      </n>
      <n v="22.65" in="0">
        <tpls c="5">
          <tpl fld="1" item="0"/>
          <tpl fld="2" item="6"/>
          <tpl fld="3" item="1"/>
          <tpl hier="71" item="0"/>
          <tpl fld="4" item="12"/>
        </tpls>
      </n>
      <n v="22.65" in="0">
        <tpls c="5">
          <tpl fld="1" item="0"/>
          <tpl fld="2" item="6"/>
          <tpl fld="3" item="5"/>
          <tpl hier="71" item="0"/>
          <tpl fld="4" item="12"/>
        </tpls>
      </n>
      <n v="22.65" in="0">
        <tpls c="5">
          <tpl fld="1" item="0"/>
          <tpl fld="2" item="6"/>
          <tpl fld="3" item="9"/>
          <tpl hier="71" item="0"/>
          <tpl fld="4" item="12"/>
        </tpls>
      </n>
      <n v="22.65" in="0">
        <tpls c="5">
          <tpl fld="1" item="0"/>
          <tpl fld="2" item="7"/>
          <tpl fld="3" item="0"/>
          <tpl hier="71" item="0"/>
          <tpl fld="4" item="12"/>
        </tpls>
      </n>
      <n v="22.65" in="0">
        <tpls c="5">
          <tpl fld="1" item="0"/>
          <tpl fld="2" item="7"/>
          <tpl fld="3" item="4"/>
          <tpl hier="71" item="0"/>
          <tpl fld="4" item="12"/>
        </tpls>
      </n>
      <n v="22.65" in="0">
        <tpls c="5">
          <tpl fld="1" item="0"/>
          <tpl fld="2" item="7"/>
          <tpl fld="3" item="8"/>
          <tpl hier="71" item="0"/>
          <tpl fld="4" item="12"/>
        </tpls>
      </n>
      <n v="271.8" in="0">
        <tpls c="4">
          <tpl fld="1" item="0"/>
          <tpl fld="2" item="7"/>
          <tpl hier="71" item="0"/>
          <tpl fld="4" item="12"/>
        </tpls>
      </n>
      <n v="22.65" in="0">
        <tpls c="5">
          <tpl fld="1" item="0"/>
          <tpl fld="2" item="8"/>
          <tpl fld="3" item="3"/>
          <tpl hier="71" item="0"/>
          <tpl fld="4" item="12"/>
        </tpls>
      </n>
      <n v="22.65" in="0">
        <tpls c="5">
          <tpl fld="1" item="0"/>
          <tpl fld="2" item="8"/>
          <tpl fld="3" item="7"/>
          <tpl hier="71" item="0"/>
          <tpl fld="4" item="12"/>
        </tpls>
      </n>
      <n v="22.65" in="0">
        <tpls c="5">
          <tpl fld="1" item="0"/>
          <tpl fld="2" item="8"/>
          <tpl fld="3" item="11"/>
          <tpl hier="71" item="0"/>
          <tpl fld="4" item="12"/>
        </tpls>
      </n>
      <n v="22.65" in="0">
        <tpls c="5">
          <tpl fld="1" item="0"/>
          <tpl fld="2" item="9"/>
          <tpl fld="3" item="2"/>
          <tpl hier="71" item="0"/>
          <tpl fld="4" item="12"/>
        </tpls>
      </n>
      <n v="22.65" in="0">
        <tpls c="5">
          <tpl fld="1" item="0"/>
          <tpl fld="2" item="9"/>
          <tpl fld="3" item="6"/>
          <tpl hier="71" item="0"/>
          <tpl fld="4" item="12"/>
        </tpls>
      </n>
      <n v="22.65" in="0">
        <tpls c="5">
          <tpl fld="1" item="0"/>
          <tpl fld="2" item="9"/>
          <tpl fld="3" item="10"/>
          <tpl hier="71" item="0"/>
          <tpl fld="4" item="12"/>
        </tpls>
      </n>
      <n v="22.65" in="0">
        <tpls c="5">
          <tpl fld="1" item="0"/>
          <tpl fld="2" item="10"/>
          <tpl fld="3" item="1"/>
          <tpl hier="71" item="0"/>
          <tpl fld="4" item="12"/>
        </tpls>
      </n>
      <n v="22.65" in="0">
        <tpls c="5">
          <tpl fld="1" item="0"/>
          <tpl fld="2" item="10"/>
          <tpl fld="3" item="5"/>
          <tpl hier="71" item="0"/>
          <tpl fld="4" item="12"/>
        </tpls>
      </n>
      <m>
        <tpls c="5">
          <tpl fld="1" item="0"/>
          <tpl fld="2" item="10"/>
          <tpl fld="3" item="9"/>
          <tpl hier="71" item="0"/>
          <tpl fld="4" item="12"/>
        </tpls>
      </m>
      <m>
        <tpls c="5">
          <tpl fld="1" item="0"/>
          <tpl fld="2" item="11"/>
          <tpl fld="3" item="0"/>
          <tpl hier="71" item="0"/>
          <tpl fld="4" item="12"/>
        </tpls>
      </m>
      <m>
        <tpls c="5">
          <tpl fld="1" item="0"/>
          <tpl fld="2" item="11"/>
          <tpl fld="3" item="4"/>
          <tpl hier="71" item="0"/>
          <tpl fld="4" item="12"/>
        </tpls>
      </m>
      <m>
        <tpls c="5">
          <tpl fld="1" item="0"/>
          <tpl fld="2" item="11"/>
          <tpl fld="3" item="8"/>
          <tpl hier="71" item="0"/>
          <tpl fld="4" item="12"/>
        </tpls>
      </m>
      <m>
        <tpls c="4">
          <tpl fld="1" item="0"/>
          <tpl fld="2" item="11"/>
          <tpl hier="71" item="0"/>
          <tpl fld="4" item="12"/>
        </tpls>
      </m>
      <m>
        <tpls c="5">
          <tpl fld="1" item="0"/>
          <tpl fld="2" item="12"/>
          <tpl fld="3" item="3"/>
          <tpl hier="71" item="0"/>
          <tpl fld="4" item="12"/>
        </tpls>
      </m>
      <m>
        <tpls c="5">
          <tpl fld="1" item="0"/>
          <tpl fld="2" item="12"/>
          <tpl fld="3" item="7"/>
          <tpl hier="71" item="0"/>
          <tpl fld="4" item="12"/>
        </tpls>
      </m>
      <m>
        <tpls c="5">
          <tpl fld="1" item="0"/>
          <tpl fld="2" item="12"/>
          <tpl fld="3" item="11"/>
          <tpl hier="71" item="0"/>
          <tpl fld="4" item="12"/>
        </tpls>
      </m>
      <m>
        <tpls c="5">
          <tpl fld="1" item="0"/>
          <tpl fld="2" item="13"/>
          <tpl fld="3" item="2"/>
          <tpl hier="71" item="0"/>
          <tpl fld="4" item="12"/>
        </tpls>
      </m>
      <m>
        <tpls c="5">
          <tpl fld="1" item="0"/>
          <tpl fld="2" item="13"/>
          <tpl fld="3" item="6"/>
          <tpl hier="71" item="0"/>
          <tpl fld="4" item="12"/>
        </tpls>
      </m>
      <m>
        <tpls c="5">
          <tpl fld="1" item="0"/>
          <tpl fld="2" item="13"/>
          <tpl fld="3" item="10"/>
          <tpl hier="71" item="0"/>
          <tpl fld="4" item="12"/>
        </tpls>
      </m>
      <m>
        <tpls c="5">
          <tpl fld="1" item="0"/>
          <tpl fld="2" item="14"/>
          <tpl fld="3" item="1"/>
          <tpl hier="71" item="0"/>
          <tpl fld="4" item="12"/>
        </tpls>
      </m>
      <m>
        <tpls c="5">
          <tpl fld="1" item="0"/>
          <tpl fld="2" item="14"/>
          <tpl fld="3" item="5"/>
          <tpl hier="71" item="0"/>
          <tpl fld="4" item="12"/>
        </tpls>
      </m>
      <m>
        <tpls c="5">
          <tpl fld="1" item="0"/>
          <tpl fld="2" item="14"/>
          <tpl fld="3" item="9"/>
          <tpl hier="71" item="0"/>
          <tpl fld="4" item="12"/>
        </tpls>
      </m>
      <m>
        <tpls c="5">
          <tpl fld="1" item="0"/>
          <tpl fld="2" item="15"/>
          <tpl fld="3" item="0"/>
          <tpl hier="71" item="0"/>
          <tpl fld="4" item="12"/>
        </tpls>
      </m>
      <m>
        <tpls c="5">
          <tpl fld="1" item="0"/>
          <tpl fld="2" item="15"/>
          <tpl fld="3" item="4"/>
          <tpl hier="71" item="0"/>
          <tpl fld="4" item="12"/>
        </tpls>
      </m>
      <m>
        <tpls c="5">
          <tpl fld="1" item="0"/>
          <tpl fld="2" item="15"/>
          <tpl fld="3" item="8"/>
          <tpl hier="71" item="0"/>
          <tpl fld="4" item="12"/>
        </tpls>
      </m>
      <m>
        <tpls c="4">
          <tpl fld="1" item="0"/>
          <tpl fld="2" item="15"/>
          <tpl hier="71" item="0"/>
          <tpl fld="4" item="12"/>
        </tpls>
      </m>
      <m>
        <tpls c="5">
          <tpl fld="1" item="0"/>
          <tpl fld="2" item="16"/>
          <tpl fld="3" item="3"/>
          <tpl hier="71" item="0"/>
          <tpl fld="4" item="12"/>
        </tpls>
      </m>
      <m>
        <tpls c="5">
          <tpl fld="1" item="0"/>
          <tpl fld="2" item="16"/>
          <tpl fld="3" item="7"/>
          <tpl hier="71" item="0"/>
          <tpl fld="4" item="12"/>
        </tpls>
      </m>
      <m>
        <tpls c="5">
          <tpl fld="1" item="0"/>
          <tpl fld="2" item="16"/>
          <tpl fld="3" item="11"/>
          <tpl hier="71" item="0"/>
          <tpl fld="4" item="12"/>
        </tpls>
      </m>
      <m>
        <tpls c="5">
          <tpl fld="1" item="0"/>
          <tpl fld="2" item="17"/>
          <tpl fld="3" item="2"/>
          <tpl hier="71" item="0"/>
          <tpl fld="4" item="12"/>
        </tpls>
      </m>
      <m>
        <tpls c="5">
          <tpl fld="1" item="0"/>
          <tpl fld="2" item="17"/>
          <tpl fld="3" item="6"/>
          <tpl hier="71" item="0"/>
          <tpl fld="4" item="12"/>
        </tpls>
      </m>
      <m>
        <tpls c="5">
          <tpl fld="1" item="0"/>
          <tpl fld="2" item="17"/>
          <tpl fld="3" item="10"/>
          <tpl hier="71" item="0"/>
          <tpl fld="4" item="12"/>
        </tpls>
      </m>
      <m>
        <tpls c="5">
          <tpl fld="1" item="0"/>
          <tpl fld="2" item="18"/>
          <tpl fld="3" item="1"/>
          <tpl hier="71" item="0"/>
          <tpl fld="4" item="12"/>
        </tpls>
      </m>
      <m>
        <tpls c="5">
          <tpl fld="1" item="0"/>
          <tpl fld="2" item="18"/>
          <tpl fld="3" item="5"/>
          <tpl hier="71" item="0"/>
          <tpl fld="4" item="12"/>
        </tpls>
      </m>
      <m>
        <tpls c="5">
          <tpl fld="1" item="0"/>
          <tpl fld="2" item="18"/>
          <tpl fld="3" item="9"/>
          <tpl hier="71" item="0"/>
          <tpl fld="4" item="12"/>
        </tpls>
      </m>
      <m>
        <tpls c="5">
          <tpl fld="1" item="0"/>
          <tpl fld="2" item="19"/>
          <tpl fld="3" item="0"/>
          <tpl hier="71" item="0"/>
          <tpl fld="4" item="12"/>
        </tpls>
      </m>
      <m>
        <tpls c="5">
          <tpl fld="1" item="0"/>
          <tpl fld="2" item="19"/>
          <tpl fld="3" item="4"/>
          <tpl hier="71" item="0"/>
          <tpl fld="4" item="12"/>
        </tpls>
      </m>
      <m>
        <tpls c="5">
          <tpl fld="1" item="0"/>
          <tpl fld="2" item="19"/>
          <tpl fld="3" item="8"/>
          <tpl hier="71" item="0"/>
          <tpl fld="4" item="12"/>
        </tpls>
      </m>
      <m>
        <tpls c="4">
          <tpl fld="1" item="0"/>
          <tpl fld="2" item="19"/>
          <tpl hier="71" item="0"/>
          <tpl fld="4" item="12"/>
        </tpls>
      </m>
      <m>
        <tpls c="5">
          <tpl fld="1" item="0"/>
          <tpl fld="2" item="20"/>
          <tpl fld="3" item="3"/>
          <tpl hier="71" item="0"/>
          <tpl fld="4" item="12"/>
        </tpls>
      </m>
      <m>
        <tpls c="5">
          <tpl fld="1" item="0"/>
          <tpl fld="2" item="20"/>
          <tpl fld="3" item="7"/>
          <tpl hier="71" item="0"/>
          <tpl fld="4" item="12"/>
        </tpls>
      </m>
      <m>
        <tpls c="5">
          <tpl fld="1" item="0"/>
          <tpl fld="2" item="20"/>
          <tpl fld="3" item="11"/>
          <tpl hier="71" item="0"/>
          <tpl fld="4" item="12"/>
        </tpls>
      </m>
      <m>
        <tpls c="5">
          <tpl fld="1" item="0"/>
          <tpl fld="2" item="21"/>
          <tpl fld="3" item="2"/>
          <tpl hier="71" item="0"/>
          <tpl fld="4" item="12"/>
        </tpls>
      </m>
      <m>
        <tpls c="5">
          <tpl fld="1" item="0"/>
          <tpl fld="2" item="21"/>
          <tpl fld="3" item="6"/>
          <tpl hier="71" item="0"/>
          <tpl fld="4" item="12"/>
        </tpls>
      </m>
      <m>
        <tpls c="5">
          <tpl fld="1" item="0"/>
          <tpl fld="2" item="21"/>
          <tpl fld="3" item="10"/>
          <tpl hier="71" item="0"/>
          <tpl fld="4" item="12"/>
        </tpls>
      </m>
      <m>
        <tpls c="5">
          <tpl fld="1" item="0"/>
          <tpl fld="2" item="22"/>
          <tpl fld="3" item="1"/>
          <tpl hier="71" item="0"/>
          <tpl fld="4" item="12"/>
        </tpls>
      </m>
      <m>
        <tpls c="5">
          <tpl fld="1" item="0"/>
          <tpl fld="2" item="22"/>
          <tpl fld="3" item="5"/>
          <tpl hier="71" item="0"/>
          <tpl fld="4" item="12"/>
        </tpls>
      </m>
      <m>
        <tpls c="5">
          <tpl fld="1" item="0"/>
          <tpl fld="2" item="22"/>
          <tpl fld="3" item="9"/>
          <tpl hier="71" item="0"/>
          <tpl fld="4" item="12"/>
        </tpls>
      </m>
      <m>
        <tpls c="5">
          <tpl fld="1" item="0"/>
          <tpl fld="2" item="23"/>
          <tpl fld="3" item="0"/>
          <tpl hier="71" item="0"/>
          <tpl fld="4" item="12"/>
        </tpls>
      </m>
      <m>
        <tpls c="5">
          <tpl fld="1" item="0"/>
          <tpl fld="2" item="23"/>
          <tpl fld="3" item="4"/>
          <tpl hier="71" item="0"/>
          <tpl fld="4" item="12"/>
        </tpls>
      </m>
      <m>
        <tpls c="5">
          <tpl fld="1" item="0"/>
          <tpl fld="2" item="23"/>
          <tpl fld="3" item="8"/>
          <tpl hier="71" item="0"/>
          <tpl fld="4" item="12"/>
        </tpls>
      </m>
      <m>
        <tpls c="4">
          <tpl fld="1" item="0"/>
          <tpl fld="2" item="23"/>
          <tpl hier="71" item="0"/>
          <tpl fld="4" item="12"/>
        </tpls>
      </m>
      <m>
        <tpls c="5">
          <tpl fld="1" item="0"/>
          <tpl fld="2" item="24"/>
          <tpl fld="3" item="3"/>
          <tpl hier="71" item="0"/>
          <tpl fld="4" item="12"/>
        </tpls>
      </m>
      <m>
        <tpls c="5">
          <tpl fld="1" item="0"/>
          <tpl fld="2" item="24"/>
          <tpl fld="3" item="7"/>
          <tpl hier="71" item="0"/>
          <tpl fld="4" item="12"/>
        </tpls>
      </m>
      <m>
        <tpls c="5">
          <tpl fld="1" item="0"/>
          <tpl fld="2" item="24"/>
          <tpl fld="3" item="11"/>
          <tpl hier="71" item="0"/>
          <tpl fld="4" item="12"/>
        </tpls>
      </m>
      <m>
        <tpls c="5">
          <tpl fld="1" item="0"/>
          <tpl fld="2" item="25"/>
          <tpl fld="3" item="2"/>
          <tpl hier="71" item="0"/>
          <tpl fld="4" item="12"/>
        </tpls>
      </m>
      <m>
        <tpls c="5">
          <tpl fld="1" item="0"/>
          <tpl fld="2" item="25"/>
          <tpl fld="3" item="6"/>
          <tpl hier="71" item="0"/>
          <tpl fld="4" item="12"/>
        </tpls>
      </m>
      <m>
        <tpls c="5">
          <tpl fld="1" item="0"/>
          <tpl fld="2" item="25"/>
          <tpl fld="3" item="10"/>
          <tpl hier="71" item="0"/>
          <tpl fld="4" item="12"/>
        </tpls>
      </m>
      <m>
        <tpls c="5">
          <tpl fld="1" item="0"/>
          <tpl fld="2" item="26"/>
          <tpl fld="3" item="1"/>
          <tpl hier="71" item="0"/>
          <tpl fld="4" item="12"/>
        </tpls>
      </m>
      <m>
        <tpls c="5">
          <tpl fld="1" item="0"/>
          <tpl fld="2" item="26"/>
          <tpl fld="3" item="5"/>
          <tpl hier="71" item="0"/>
          <tpl fld="4" item="12"/>
        </tpls>
      </m>
      <m>
        <tpls c="5">
          <tpl fld="1" item="0"/>
          <tpl fld="2" item="26"/>
          <tpl fld="3" item="9"/>
          <tpl hier="71" item="0"/>
          <tpl fld="4" item="12"/>
        </tpls>
      </m>
      <m>
        <tpls c="5">
          <tpl fld="1" item="0"/>
          <tpl fld="2" item="27"/>
          <tpl fld="3" item="0"/>
          <tpl hier="71" item="0"/>
          <tpl fld="4" item="12"/>
        </tpls>
      </m>
      <m>
        <tpls c="5">
          <tpl fld="1" item="0"/>
          <tpl fld="2" item="27"/>
          <tpl fld="3" item="5"/>
          <tpl hier="71" item="0"/>
          <tpl fld="4" item="12"/>
        </tpls>
      </m>
      <m>
        <tpls c="4">
          <tpl fld="1" item="0"/>
          <tpl fld="2" item="27"/>
          <tpl hier="71" item="0"/>
          <tpl fld="4" item="12"/>
        </tpls>
      </m>
      <m>
        <tpls c="5">
          <tpl fld="1" item="0"/>
          <tpl fld="2" item="28"/>
          <tpl fld="3" item="7"/>
          <tpl hier="71" item="0"/>
          <tpl fld="4" item="12"/>
        </tpls>
      </m>
      <m>
        <tpls c="5">
          <tpl fld="1" item="0"/>
          <tpl fld="2" item="29"/>
          <tpl fld="3" item="2"/>
          <tpl hier="71" item="0"/>
          <tpl fld="4" item="12"/>
        </tpls>
      </m>
      <m>
        <tpls c="5">
          <tpl fld="1" item="0"/>
          <tpl fld="2" item="29"/>
          <tpl fld="3" item="10"/>
          <tpl hier="71" item="0"/>
          <tpl fld="4" item="12"/>
        </tpls>
      </m>
      <m>
        <tpls c="5">
          <tpl fld="1" item="0"/>
          <tpl fld="2" item="30"/>
          <tpl fld="3" item="5"/>
          <tpl hier="71" item="0"/>
          <tpl fld="4" item="12"/>
        </tpls>
      </m>
      <n v="1359.0000000000007" in="0">
        <tpls c="4">
          <tpl fld="1" item="0"/>
          <tpl hier="59" item="4294967295"/>
          <tpl hier="71" item="0"/>
          <tpl fld="4" item="12"/>
        </tpls>
      </n>
      <n v="480.10999999999996" in="0">
        <tpls c="5">
          <tpl fld="1" item="0"/>
          <tpl fld="2" item="0"/>
          <tpl fld="3" item="7"/>
          <tpl hier="71" item="0"/>
          <tpl fld="4" item="13"/>
        </tpls>
      </n>
      <n v="16722.46" in="0">
        <tpls c="5">
          <tpl fld="1" item="0"/>
          <tpl fld="2" item="1"/>
          <tpl fld="3" item="2"/>
          <tpl hier="71" item="0"/>
          <tpl fld="4" item="13"/>
        </tpls>
      </n>
      <n v="7442.17" in="0">
        <tpls c="5">
          <tpl fld="1" item="0"/>
          <tpl fld="2" item="1"/>
          <tpl fld="3" item="10"/>
          <tpl hier="71" item="0"/>
          <tpl fld="4" item="13"/>
        </tpls>
      </n>
      <n v="54102.44" in="0">
        <tpls c="5">
          <tpl fld="1" item="0"/>
          <tpl fld="2" item="2"/>
          <tpl fld="3" item="5"/>
          <tpl hier="71" item="0"/>
          <tpl fld="4" item="13"/>
        </tpls>
      </n>
      <n v="9074.27" in="0">
        <tpls c="5">
          <tpl fld="1" item="0"/>
          <tpl fld="2" item="3"/>
          <tpl fld="3" item="0"/>
          <tpl hier="71" item="0"/>
          <tpl fld="4" item="13"/>
        </tpls>
      </n>
      <n v="61506.23000000001" in="0">
        <tpls c="5">
          <tpl fld="1" item="0"/>
          <tpl fld="2" item="3"/>
          <tpl fld="3" item="8"/>
          <tpl hier="71" item="0"/>
          <tpl fld="4" item="13"/>
        </tpls>
      </n>
      <n v="16843.79" in="0">
        <tpls c="5">
          <tpl fld="1" item="0"/>
          <tpl fld="2" item="4"/>
          <tpl fld="3" item="3"/>
          <tpl hier="71" item="0"/>
          <tpl fld="4" item="13"/>
        </tpls>
      </n>
      <n v="64962.689999999988" in="0">
        <tpls c="5">
          <tpl fld="1" item="0"/>
          <tpl fld="2" item="4"/>
          <tpl fld="3" item="11"/>
          <tpl hier="71" item="0"/>
          <tpl fld="4" item="13"/>
        </tpls>
      </n>
      <n v="16796.820000000003" in="0">
        <tpls c="5">
          <tpl fld="1" item="0"/>
          <tpl fld="2" item="5"/>
          <tpl fld="3" item="6"/>
          <tpl hier="71" item="0"/>
          <tpl fld="4" item="13"/>
        </tpls>
      </n>
      <n v="16546.43" in="0">
        <tpls c="5">
          <tpl fld="1" item="0"/>
          <tpl fld="2" item="6"/>
          <tpl fld="3" item="1"/>
          <tpl hier="71" item="0"/>
          <tpl fld="4" item="13"/>
        </tpls>
      </n>
      <n v="15619.48" in="0">
        <tpls c="5">
          <tpl fld="1" item="0"/>
          <tpl fld="2" item="6"/>
          <tpl fld="3" item="9"/>
          <tpl hier="71" item="0"/>
          <tpl fld="4" item="13"/>
        </tpls>
      </n>
      <n v="16666.14" in="0">
        <tpls c="5">
          <tpl fld="1" item="0"/>
          <tpl fld="2" item="7"/>
          <tpl fld="3" item="4"/>
          <tpl hier="71" item="0"/>
          <tpl fld="4" item="13"/>
        </tpls>
      </n>
      <n v="400723.01000000013" in="0">
        <tpls c="4">
          <tpl fld="1" item="0"/>
          <tpl fld="2" item="7"/>
          <tpl hier="71" item="0"/>
          <tpl fld="4" item="13"/>
        </tpls>
      </n>
      <n v="17993.540000000005" in="0">
        <tpls c="5">
          <tpl fld="1" item="0"/>
          <tpl fld="2" item="8"/>
          <tpl fld="3" item="7"/>
          <tpl hier="71" item="0"/>
          <tpl fld="4" item="13"/>
        </tpls>
      </n>
      <n v="60519.110000000008" in="0">
        <tpls c="5">
          <tpl fld="1" item="0"/>
          <tpl fld="2" item="9"/>
          <tpl fld="3" item="2"/>
          <tpl hier="71" item="0"/>
          <tpl fld="4" item="13"/>
        </tpls>
      </n>
      <n v="15911.200000000003" in="0">
        <tpls c="5">
          <tpl fld="1" item="0"/>
          <tpl fld="2" item="9"/>
          <tpl fld="3" item="10"/>
          <tpl hier="71" item="0"/>
          <tpl fld="4" item="13"/>
        </tpls>
      </n>
      <n v="55165.440000000002" in="0">
        <tpls c="5">
          <tpl fld="1" item="0"/>
          <tpl fld="2" item="10"/>
          <tpl fld="3" item="5"/>
          <tpl hier="71" item="0"/>
          <tpl fld="4" item="13"/>
        </tpls>
      </n>
      <n v="14038.22" in="0">
        <tpls c="5">
          <tpl fld="1" item="0"/>
          <tpl fld="2" item="11"/>
          <tpl fld="3" item="0"/>
          <tpl hier="71" item="0"/>
          <tpl fld="4" item="13"/>
        </tpls>
      </n>
      <n v="49873.939999999988" in="0">
        <tpls c="5">
          <tpl fld="1" item="0"/>
          <tpl fld="2" item="11"/>
          <tpl fld="3" item="8"/>
          <tpl hier="71" item="0"/>
          <tpl fld="4" item="13"/>
        </tpls>
      </n>
      <n v="12340.350000000002" in="0">
        <tpls c="5">
          <tpl fld="1" item="0"/>
          <tpl fld="2" item="12"/>
          <tpl fld="3" item="3"/>
          <tpl hier="71" item="0"/>
          <tpl fld="4" item="13"/>
        </tpls>
      </n>
      <n v="44450.94" in="0">
        <tpls c="5">
          <tpl fld="1" item="0"/>
          <tpl fld="2" item="12"/>
          <tpl fld="3" item="11"/>
          <tpl hier="71" item="0"/>
          <tpl fld="4" item="13"/>
        </tpls>
      </n>
      <n v="10745.72" in="0">
        <tpls c="5">
          <tpl fld="1" item="0"/>
          <tpl fld="2" item="13"/>
          <tpl fld="3" item="6"/>
          <tpl hier="71" item="0"/>
          <tpl fld="4" item="13"/>
        </tpls>
      </n>
      <n v="10101.729999999998" in="0">
        <tpls c="5">
          <tpl fld="1" item="0"/>
          <tpl fld="2" item="14"/>
          <tpl fld="3" item="1"/>
          <tpl hier="71" item="0"/>
          <tpl fld="4" item="13"/>
        </tpls>
      </n>
      <n v="9502.2200000000012" in="0">
        <tpls c="5">
          <tpl fld="1" item="0"/>
          <tpl fld="2" item="14"/>
          <tpl fld="3" item="9"/>
          <tpl hier="71" item="0"/>
          <tpl fld="4" item="13"/>
        </tpls>
      </n>
      <n v="8987.36" in="0">
        <tpls c="5">
          <tpl fld="1" item="0"/>
          <tpl fld="2" item="15"/>
          <tpl fld="3" item="4"/>
          <tpl hier="71" item="0"/>
          <tpl fld="4" item="13"/>
        </tpls>
      </n>
      <n v="186296.50999999998" in="0">
        <tpls c="4">
          <tpl fld="1" item="0"/>
          <tpl fld="2" item="15"/>
          <tpl hier="71" item="0"/>
          <tpl fld="4" item="13"/>
        </tpls>
      </n>
      <n v="7868.91" in="0">
        <tpls c="5">
          <tpl fld="1" item="0"/>
          <tpl fld="2" item="16"/>
          <tpl fld="3" item="7"/>
          <tpl hier="71" item="0"/>
          <tpl fld="4" item="13"/>
        </tpls>
      </n>
      <n v="22629.78" in="0">
        <tpls c="5">
          <tpl fld="1" item="0"/>
          <tpl fld="2" item="17"/>
          <tpl fld="3" item="2"/>
          <tpl hier="71" item="0"/>
          <tpl fld="4" item="13"/>
        </tpls>
      </n>
      <n v="6246.58" in="0">
        <tpls c="5">
          <tpl fld="1" item="0"/>
          <tpl fld="2" item="17"/>
          <tpl fld="3" item="10"/>
          <tpl hier="71" item="0"/>
          <tpl fld="4" item="13"/>
        </tpls>
      </n>
      <n v="18250.310000000001" in="0">
        <tpls c="5">
          <tpl fld="1" item="0"/>
          <tpl fld="2" item="18"/>
          <tpl fld="3" item="5"/>
          <tpl hier="71" item="0"/>
          <tpl fld="4" item="13"/>
        </tpls>
      </n>
      <n v="5198.46" in="0">
        <tpls c="5">
          <tpl fld="1" item="0"/>
          <tpl fld="2" item="19"/>
          <tpl fld="3" item="0"/>
          <tpl hier="71" item="0"/>
          <tpl fld="4" item="13"/>
        </tpls>
      </n>
      <n v="13671.510000000002" in="0">
        <tpls c="5">
          <tpl fld="1" item="0"/>
          <tpl fld="2" item="19"/>
          <tpl fld="3" item="8"/>
          <tpl hier="71" item="0"/>
          <tpl fld="4" item="13"/>
        </tpls>
      </n>
      <n v="4016.2999999999997" in="0">
        <tpls c="5">
          <tpl fld="1" item="0"/>
          <tpl fld="2" item="20"/>
          <tpl fld="3" item="3"/>
          <tpl hier="71" item="0"/>
          <tpl fld="4" item="13"/>
        </tpls>
      </n>
      <n v="8840.8699999999972" in="0">
        <tpls c="5">
          <tpl fld="1" item="0"/>
          <tpl fld="2" item="20"/>
          <tpl fld="3" item="11"/>
          <tpl hier="71" item="0"/>
          <tpl fld="4" item="13"/>
        </tpls>
      </n>
      <n v="2769.5499999999997" in="0">
        <tpls c="5">
          <tpl fld="1" item="0"/>
          <tpl fld="2" item="21"/>
          <tpl fld="3" item="6"/>
          <tpl hier="71" item="0"/>
          <tpl fld="4" item="13"/>
        </tpls>
      </n>
      <n v="2173.35" in="0">
        <tpls c="5">
          <tpl fld="1" item="0"/>
          <tpl fld="2" item="22"/>
          <tpl fld="3" item="1"/>
          <tpl hier="71" item="0"/>
          <tpl fld="4" item="13"/>
        </tpls>
      </n>
      <n v="1522.67" in="0">
        <tpls c="5">
          <tpl fld="1" item="0"/>
          <tpl fld="2" item="22"/>
          <tpl fld="3" item="9"/>
          <tpl hier="71" item="0"/>
          <tpl fld="4" item="13"/>
        </tpls>
      </n>
      <n v="1150.9699999999998" in="0">
        <tpls c="5">
          <tpl fld="1" item="0"/>
          <tpl fld="2" item="23"/>
          <tpl fld="3" item="4"/>
          <tpl hier="71" item="0"/>
          <tpl fld="4" item="13"/>
        </tpls>
      </n>
      <m>
        <tpls c="5">
          <tpl fld="1" item="0"/>
          <tpl fld="2" item="24"/>
          <tpl fld="3" item="1"/>
          <tpl hier="71" item="0"/>
          <tpl fld="4" item="13"/>
        </tpls>
      </m>
      <m>
        <tpls c="5">
          <tpl fld="1" item="0"/>
          <tpl fld="2" item="25"/>
          <tpl fld="3" item="4"/>
          <tpl hier="71" item="0"/>
          <tpl fld="4" item="13"/>
        </tpls>
      </m>
      <m>
        <tpls c="5">
          <tpl fld="1" item="0"/>
          <tpl fld="2" item="26"/>
          <tpl fld="3" item="7"/>
          <tpl hier="71" item="0"/>
          <tpl fld="4" item="13"/>
        </tpls>
      </m>
      <m>
        <tpls c="5">
          <tpl fld="1" item="0"/>
          <tpl fld="2" item="27"/>
          <tpl fld="3" item="10"/>
          <tpl hier="71" item="0"/>
          <tpl fld="4" item="13"/>
        </tpls>
      </m>
      <m>
        <tpls c="5">
          <tpl fld="1" item="0"/>
          <tpl fld="2" item="29"/>
          <tpl fld="3" item="0"/>
          <tpl hier="71" item="0"/>
          <tpl fld="4" item="13"/>
        </tpls>
      </m>
      <m>
        <tpls c="5">
          <tpl fld="1" item="0"/>
          <tpl fld="2" item="30"/>
          <tpl fld="3" item="3"/>
          <tpl hier="71" item="0"/>
          <tpl fld="4" item="13"/>
        </tpls>
      </m>
      <n v="51.23" in="0">
        <tpls c="5">
          <tpl fld="1" item="0"/>
          <tpl fld="2" item="0"/>
          <tpl fld="3" item="5"/>
          <tpl hier="71" item="0"/>
          <tpl fld="4" item="14"/>
        </tpls>
      </n>
      <n v="100.18999999999998" in="0">
        <tpls c="5">
          <tpl fld="1" item="0"/>
          <tpl fld="2" item="1"/>
          <tpl fld="3" item="8"/>
          <tpl hier="71" item="0"/>
          <tpl fld="4" item="14"/>
        </tpls>
      </n>
      <n v="188.29000000000005" in="0">
        <tpls c="5">
          <tpl fld="1" item="0"/>
          <tpl fld="2" item="2"/>
          <tpl fld="3" item="11"/>
          <tpl hier="71" item="0"/>
          <tpl fld="4" item="14"/>
        </tpls>
      </n>
      <n v="127.86" in="0">
        <tpls c="5">
          <tpl fld="1" item="0"/>
          <tpl fld="2" item="4"/>
          <tpl fld="3" item="1"/>
          <tpl hier="71" item="0"/>
          <tpl fld="4" item="14"/>
        </tpls>
      </n>
      <n v="125.26" in="0">
        <tpls c="5">
          <tpl fld="1" item="0"/>
          <tpl fld="2" item="5"/>
          <tpl fld="3" item="4"/>
          <tpl hier="71" item="0"/>
          <tpl fld="4" item="14"/>
        </tpls>
      </n>
      <n v="115.867" in="0">
        <tpls c="5">
          <tpl fld="1" item="0"/>
          <tpl fld="2" item="6"/>
          <tpl fld="3" item="7"/>
          <tpl hier="71" item="0"/>
          <tpl fld="4" item="14"/>
        </tpls>
      </n>
      <n v="81.516999999999982" in="0">
        <tpls c="5">
          <tpl fld="1" item="0"/>
          <tpl fld="2" item="7"/>
          <tpl fld="3" item="10"/>
          <tpl hier="71" item="0"/>
          <tpl fld="4" item="14"/>
        </tpls>
      </n>
      <n v="85.865999999999985" in="0">
        <tpls c="5">
          <tpl fld="1" item="0"/>
          <tpl fld="2" item="9"/>
          <tpl fld="3" item="0"/>
          <tpl hier="71" item="0"/>
          <tpl fld="4" item="14"/>
        </tpls>
      </n>
      <n v="73.868999999999986" in="0">
        <tpls c="5">
          <tpl fld="1" item="0"/>
          <tpl fld="2" item="10"/>
          <tpl fld="3" item="3"/>
          <tpl hier="71" item="0"/>
          <tpl fld="4" item="14"/>
        </tpls>
      </n>
      <n v="60.859000000000009" in="0">
        <tpls c="5">
          <tpl fld="1" item="0"/>
          <tpl fld="2" item="11"/>
          <tpl fld="3" item="6"/>
          <tpl hier="71" item="0"/>
          <tpl fld="4" item="14"/>
        </tpls>
      </n>
      <n v="49.039000000000001" in="0">
        <tpls c="5">
          <tpl fld="1" item="0"/>
          <tpl fld="2" item="12"/>
          <tpl fld="3" item="9"/>
          <tpl hier="71" item="0"/>
          <tpl fld="4" item="14"/>
        </tpls>
      </n>
      <n v="990.91600000000039" in="0">
        <tpls c="4">
          <tpl fld="1" item="0"/>
          <tpl fld="2" item="13"/>
          <tpl hier="71" item="0"/>
          <tpl fld="4" item="14"/>
        </tpls>
      </n>
      <n v="97.21999999999997" in="0">
        <tpls c="5">
          <tpl fld="1" item="0"/>
          <tpl fld="2" item="15"/>
          <tpl fld="3" item="5"/>
          <tpl hier="71" item="0"/>
          <tpl fld="4" item="14"/>
        </tpls>
      </n>
      <n v="26.409999999999997" in="0">
        <tpls c="5">
          <tpl fld="1" item="0"/>
          <tpl fld="2" item="17"/>
          <tpl fld="3" item="0"/>
          <tpl hier="71" item="0"/>
          <tpl fld="4" item="14"/>
        </tpls>
      </n>
      <n v="26.409999999999997" in="0">
        <tpls c="5">
          <tpl fld="1" item="0"/>
          <tpl fld="2" item="18"/>
          <tpl fld="3" item="9"/>
          <tpl hier="71" item="0"/>
          <tpl fld="4" item="14"/>
        </tpls>
      </n>
      <n v="26.409999999999997" in="0">
        <tpls c="5">
          <tpl fld="1" item="0"/>
          <tpl fld="2" item="20"/>
          <tpl fld="3" item="7"/>
          <tpl hier="71" item="0"/>
          <tpl fld="4" item="14"/>
        </tpls>
      </n>
      <n v="15.86" in="0">
        <tpls c="5">
          <tpl fld="1" item="0"/>
          <tpl fld="2" item="23"/>
          <tpl fld="3" item="0"/>
          <tpl hier="71" item="0"/>
          <tpl fld="4" item="14"/>
        </tpls>
      </n>
      <m>
        <tpls c="5">
          <tpl fld="1" item="0"/>
          <tpl fld="2" item="25"/>
          <tpl fld="3" item="6"/>
          <tpl hier="71" item="0"/>
          <tpl fld="4" item="14"/>
        </tpls>
      </m>
      <n v="29.4" in="0">
        <tpls c="4">
          <tpl fld="1" item="0"/>
          <tpl fld="2" item="27"/>
          <tpl hier="71" item="0"/>
          <tpl fld="4" item="14"/>
        </tpls>
      </n>
      <n v="7.35" in="0">
        <tpls c="5">
          <tpl fld="1" item="0"/>
          <tpl fld="2" item="30"/>
          <tpl fld="3" item="5"/>
          <tpl hier="71" item="0"/>
          <tpl fld="4" item="14"/>
        </tpls>
      </n>
      <m>
        <tpls c="5">
          <tpl fld="1" item="0"/>
          <tpl fld="2" item="1"/>
          <tpl fld="3" item="10"/>
          <tpl hier="71" item="0"/>
          <tpl fld="4" item="15"/>
        </tpls>
      </m>
      <m>
        <tpls c="5">
          <tpl fld="1" item="0"/>
          <tpl fld="2" item="4"/>
          <tpl fld="3" item="11"/>
          <tpl hier="71" item="0"/>
          <tpl fld="4" item="15"/>
        </tpls>
      </m>
      <m>
        <tpls c="5">
          <tpl fld="1" item="0"/>
          <tpl fld="2" item="8"/>
          <tpl fld="3" item="1"/>
          <tpl hier="71" item="0"/>
          <tpl fld="4" item="15"/>
        </tpls>
      </m>
      <m>
        <tpls c="5">
          <tpl fld="1" item="0"/>
          <tpl fld="2" item="12"/>
          <tpl fld="3" item="8"/>
          <tpl hier="71" item="0"/>
          <tpl fld="4" item="15"/>
        </tpls>
      </m>
      <m>
        <tpls c="5">
          <tpl fld="1" item="0"/>
          <tpl fld="2" item="19"/>
          <tpl fld="3" item="2"/>
          <tpl hier="71" item="0"/>
          <tpl fld="4" item="15"/>
        </tpls>
      </m>
      <n v="21654211.145999994" in="0">
        <tpls c="5">
          <tpl fld="1" item="0"/>
          <tpl fld="2" item="8"/>
          <tpl fld="3" item="6"/>
          <tpl hier="71" item="0"/>
          <tpl hier="78" item="4294967295"/>
        </tpls>
      </n>
      <n v="28299.590000000004" in="0">
        <tpls c="5">
          <tpl fld="1" item="0"/>
          <tpl fld="2" item="5"/>
          <tpl fld="3" item="3"/>
          <tpl hier="71" item="0"/>
          <tpl fld="4" item="11"/>
        </tpls>
      </n>
      <n v="26451.760000000006" in="0">
        <tpls c="5">
          <tpl fld="1" item="0"/>
          <tpl fld="2" item="5"/>
          <tpl fld="3" item="7"/>
          <tpl hier="71" item="0"/>
          <tpl fld="4" item="11"/>
        </tpls>
      </n>
      <n v="74440.059999999983" in="0">
        <tpls c="5">
          <tpl fld="1" item="0"/>
          <tpl fld="2" item="5"/>
          <tpl fld="3" item="11"/>
          <tpl hier="71" item="0"/>
          <tpl fld="4" item="11"/>
        </tpls>
      </n>
      <n v="75184.36" in="0">
        <tpls c="5">
          <tpl fld="1" item="0"/>
          <tpl fld="2" item="6"/>
          <tpl fld="3" item="2"/>
          <tpl hier="71" item="0"/>
          <tpl fld="4" item="11"/>
        </tpls>
      </n>
      <n v="30236.03" in="0">
        <tpls c="5">
          <tpl fld="1" item="0"/>
          <tpl fld="2" item="6"/>
          <tpl fld="3" item="6"/>
          <tpl hier="71" item="0"/>
          <tpl fld="4" item="11"/>
        </tpls>
      </n>
      <n v="32122.53" in="0">
        <tpls c="5">
          <tpl fld="1" item="0"/>
          <tpl fld="2" item="6"/>
          <tpl fld="3" item="10"/>
          <tpl hier="71" item="0"/>
          <tpl fld="4" item="11"/>
        </tpls>
      </n>
      <n v="31496.619999999995" in="0">
        <tpls c="5">
          <tpl fld="1" item="0"/>
          <tpl fld="2" item="7"/>
          <tpl fld="3" item="1"/>
          <tpl hier="71" item="0"/>
          <tpl fld="4" item="11"/>
        </tpls>
      </n>
      <n v="108589.44000000002" in="0">
        <tpls c="5">
          <tpl fld="1" item="0"/>
          <tpl fld="2" item="7"/>
          <tpl fld="3" item="5"/>
          <tpl hier="71" item="0"/>
          <tpl fld="4" item="11"/>
        </tpls>
      </n>
      <n v="50127.930000000008" in="0">
        <tpls c="5">
          <tpl fld="1" item="0"/>
          <tpl fld="2" item="7"/>
          <tpl fld="3" item="9"/>
          <tpl hier="71" item="0"/>
          <tpl fld="4" item="11"/>
        </tpls>
      </n>
      <n v="50221.340000000004" in="0">
        <tpls c="5">
          <tpl fld="1" item="0"/>
          <tpl fld="2" item="8"/>
          <tpl fld="3" item="0"/>
          <tpl hier="71" item="0"/>
          <tpl fld="4" item="11"/>
        </tpls>
      </n>
      <n v="51016.68" in="0">
        <tpls c="5">
          <tpl fld="1" item="0"/>
          <tpl fld="2" item="8"/>
          <tpl fld="3" item="4"/>
          <tpl hier="71" item="0"/>
          <tpl fld="4" item="11"/>
        </tpls>
      </n>
      <n v="112103.29000000001" in="0">
        <tpls c="5">
          <tpl fld="1" item="0"/>
          <tpl fld="2" item="8"/>
          <tpl fld="3" item="8"/>
          <tpl hier="71" item="0"/>
          <tpl fld="4" item="11"/>
        </tpls>
      </n>
      <n v="858815.34" in="0">
        <tpls c="4">
          <tpl fld="1" item="0"/>
          <tpl fld="2" item="8"/>
          <tpl hier="71" item="0"/>
          <tpl fld="4" item="11"/>
        </tpls>
      </n>
      <n v="51687.719999999994" in="0">
        <tpls c="5">
          <tpl fld="1" item="0"/>
          <tpl fld="2" item="9"/>
          <tpl fld="3" item="3"/>
          <tpl hier="71" item="0"/>
          <tpl fld="4" item="11"/>
        </tpls>
      </n>
      <n v="52021.719999999994" in="0">
        <tpls c="5">
          <tpl fld="1" item="0"/>
          <tpl fld="2" item="9"/>
          <tpl fld="3" item="7"/>
          <tpl hier="71" item="0"/>
          <tpl fld="4" item="11"/>
        </tpls>
      </n>
      <n v="115393.19" in="0">
        <tpls c="5">
          <tpl fld="1" item="0"/>
          <tpl fld="2" item="9"/>
          <tpl fld="3" item="11"/>
          <tpl hier="71" item="0"/>
          <tpl fld="4" item="11"/>
        </tpls>
      </n>
      <n v="113258.48000000003" in="0">
        <tpls c="5">
          <tpl fld="1" item="0"/>
          <tpl fld="2" item="10"/>
          <tpl fld="3" item="2"/>
          <tpl hier="71" item="0"/>
          <tpl fld="4" item="11"/>
        </tpls>
      </n>
      <n v="47293.37" in="0">
        <tpls c="5">
          <tpl fld="1" item="0"/>
          <tpl fld="2" item="10"/>
          <tpl fld="3" item="6"/>
          <tpl hier="71" item="0"/>
          <tpl fld="4" item="11"/>
        </tpls>
      </n>
      <n v="45736.62" in="0">
        <tpls c="5">
          <tpl fld="1" item="0"/>
          <tpl fld="2" item="10"/>
          <tpl fld="3" item="10"/>
          <tpl hier="71" item="0"/>
          <tpl fld="4" item="11"/>
        </tpls>
      </n>
      <n v="45960.79" in="0">
        <tpls c="5">
          <tpl fld="1" item="0"/>
          <tpl fld="2" item="11"/>
          <tpl fld="3" item="1"/>
          <tpl hier="71" item="0"/>
          <tpl fld="4" item="11"/>
        </tpls>
      </n>
      <n v="114508.39" in="0">
        <tpls c="5">
          <tpl fld="1" item="0"/>
          <tpl fld="2" item="11"/>
          <tpl fld="3" item="5"/>
          <tpl hier="71" item="0"/>
          <tpl fld="4" item="11"/>
        </tpls>
      </n>
      <n v="46122.490000000005" in="0">
        <tpls c="5">
          <tpl fld="1" item="0"/>
          <tpl fld="2" item="11"/>
          <tpl fld="3" item="9"/>
          <tpl hier="71" item="0"/>
          <tpl fld="4" item="11"/>
        </tpls>
      </n>
      <n v="25451.34" in="0">
        <tpls c="5">
          <tpl fld="1" item="0"/>
          <tpl fld="2" item="12"/>
          <tpl fld="3" item="0"/>
          <tpl hier="71" item="0"/>
          <tpl fld="4" item="11"/>
        </tpls>
      </n>
      <n v="105462.92000000003" in="0">
        <tpls c="5">
          <tpl fld="1" item="0"/>
          <tpl fld="2" item="12"/>
          <tpl fld="3" item="4"/>
          <tpl hier="71" item="0"/>
          <tpl fld="4" item="11"/>
        </tpls>
      </n>
      <n v="97418.84" in="0">
        <tpls c="5">
          <tpl fld="1" item="0"/>
          <tpl fld="2" item="12"/>
          <tpl fld="3" item="8"/>
          <tpl hier="71" item="0"/>
          <tpl fld="4" item="11"/>
        </tpls>
      </n>
      <n v="669796.27000000048" in="0">
        <tpls c="4">
          <tpl fld="1" item="0"/>
          <tpl fld="2" item="12"/>
          <tpl hier="71" item="0"/>
          <tpl fld="4" item="11"/>
        </tpls>
      </n>
      <n v="23763.57" in="0">
        <tpls c="5">
          <tpl fld="1" item="0"/>
          <tpl fld="2" item="13"/>
          <tpl fld="3" item="3"/>
          <tpl hier="71" item="0"/>
          <tpl fld="4" item="11"/>
        </tpls>
      </n>
      <n v="23253.960000000003" in="0">
        <tpls c="5">
          <tpl fld="1" item="0"/>
          <tpl fld="2" item="13"/>
          <tpl fld="3" item="7"/>
          <tpl hier="71" item="0"/>
          <tpl fld="4" item="11"/>
        </tpls>
      </n>
      <n v="95744.760000000009" in="0">
        <tpls c="5">
          <tpl fld="1" item="0"/>
          <tpl fld="2" item="13"/>
          <tpl fld="3" item="11"/>
          <tpl hier="71" item="0"/>
          <tpl fld="4" item="11"/>
        </tpls>
      </n>
      <n v="86740.87999999999" in="0">
        <tpls c="5">
          <tpl fld="1" item="0"/>
          <tpl fld="2" item="14"/>
          <tpl fld="3" item="2"/>
          <tpl hier="71" item="0"/>
          <tpl fld="4" item="11"/>
        </tpls>
      </n>
      <n v="23787.409999999996" in="0">
        <tpls c="5">
          <tpl fld="1" item="0"/>
          <tpl fld="2" item="14"/>
          <tpl fld="3" item="6"/>
          <tpl hier="71" item="0"/>
          <tpl fld="4" item="11"/>
        </tpls>
      </n>
      <n v="23107.910000000003" in="0">
        <tpls c="5">
          <tpl fld="1" item="0"/>
          <tpl fld="2" item="14"/>
          <tpl fld="3" item="10"/>
          <tpl hier="71" item="0"/>
          <tpl fld="4" item="11"/>
        </tpls>
      </n>
      <n v="23325.840000000004" in="0">
        <tpls c="5">
          <tpl fld="1" item="0"/>
          <tpl fld="2" item="15"/>
          <tpl fld="3" item="1"/>
          <tpl hier="71" item="0"/>
          <tpl fld="4" item="11"/>
        </tpls>
      </n>
      <n v="84657.82" in="0">
        <tpls c="5">
          <tpl fld="1" item="0"/>
          <tpl fld="2" item="15"/>
          <tpl fld="3" item="5"/>
          <tpl hier="71" item="0"/>
          <tpl fld="4" item="11"/>
        </tpls>
      </n>
      <n v="22112.92" in="0">
        <tpls c="5">
          <tpl fld="1" item="0"/>
          <tpl fld="2" item="15"/>
          <tpl fld="3" item="9"/>
          <tpl hier="71" item="0"/>
          <tpl fld="4" item="11"/>
        </tpls>
      </n>
      <n v="22329.559999999998" in="0">
        <tpls c="5">
          <tpl fld="1" item="0"/>
          <tpl fld="2" item="16"/>
          <tpl fld="3" item="0"/>
          <tpl hier="71" item="0"/>
          <tpl fld="4" item="11"/>
        </tpls>
      </n>
      <n v="22624.52" in="0">
        <tpls c="5">
          <tpl fld="1" item="0"/>
          <tpl fld="2" item="16"/>
          <tpl fld="3" item="4"/>
          <tpl hier="71" item="0"/>
          <tpl fld="4" item="11"/>
        </tpls>
      </n>
      <n v="85118.58" in="0">
        <tpls c="5">
          <tpl fld="1" item="0"/>
          <tpl fld="2" item="16"/>
          <tpl fld="3" item="8"/>
          <tpl hier="71" item="0"/>
          <tpl fld="4" item="11"/>
        </tpls>
      </n>
      <n v="515291.42999999993" in="0">
        <tpls c="4">
          <tpl fld="1" item="0"/>
          <tpl fld="2" item="16"/>
          <tpl hier="71" item="0"/>
          <tpl fld="4" item="11"/>
        </tpls>
      </n>
      <n v="20397.88" in="0">
        <tpls c="5">
          <tpl fld="1" item="0"/>
          <tpl fld="2" item="17"/>
          <tpl fld="3" item="3"/>
          <tpl hier="71" item="0"/>
          <tpl fld="4" item="11"/>
        </tpls>
      </n>
      <n v="20684.84" in="0">
        <tpls c="5">
          <tpl fld="1" item="0"/>
          <tpl fld="2" item="17"/>
          <tpl fld="3" item="7"/>
          <tpl hier="71" item="0"/>
          <tpl fld="4" item="11"/>
        </tpls>
      </n>
      <n v="83225.390000000014" in="0">
        <tpls c="5">
          <tpl fld="1" item="0"/>
          <tpl fld="2" item="17"/>
          <tpl fld="3" item="11"/>
          <tpl hier="71" item="0"/>
          <tpl fld="4" item="11"/>
        </tpls>
      </n>
      <n v="84100.67" in="0">
        <tpls c="5">
          <tpl fld="1" item="0"/>
          <tpl fld="2" item="18"/>
          <tpl fld="3" item="2"/>
          <tpl hier="71" item="0"/>
          <tpl fld="4" item="11"/>
        </tpls>
      </n>
      <n v="21495.270000000004" in="0">
        <tpls c="5">
          <tpl fld="1" item="0"/>
          <tpl fld="2" item="18"/>
          <tpl fld="3" item="6"/>
          <tpl hier="71" item="0"/>
          <tpl fld="4" item="11"/>
        </tpls>
      </n>
      <n v="21799.9" in="0">
        <tpls c="5">
          <tpl fld="1" item="0"/>
          <tpl fld="2" item="18"/>
          <tpl fld="3" item="10"/>
          <tpl hier="71" item="0"/>
          <tpl fld="4" item="11"/>
        </tpls>
      </n>
      <n v="22027.71" in="0">
        <tpls c="5">
          <tpl fld="1" item="0"/>
          <tpl fld="2" item="19"/>
          <tpl fld="3" item="1"/>
          <tpl hier="71" item="0"/>
          <tpl fld="4" item="11"/>
        </tpls>
      </n>
      <n v="88630.74" in="0">
        <tpls c="5">
          <tpl fld="1" item="0"/>
          <tpl fld="2" item="19"/>
          <tpl fld="3" item="5"/>
          <tpl hier="71" item="0"/>
          <tpl fld="4" item="11"/>
        </tpls>
      </n>
      <n v="22654.57" in="0">
        <tpls c="5">
          <tpl fld="1" item="0"/>
          <tpl fld="2" item="19"/>
          <tpl fld="3" item="9"/>
          <tpl hier="71" item="0"/>
          <tpl fld="4" item="11"/>
        </tpls>
      </n>
      <n v="22891.55" in="0">
        <tpls c="5">
          <tpl fld="1" item="0"/>
          <tpl fld="2" item="20"/>
          <tpl fld="3" item="0"/>
          <tpl hier="71" item="0"/>
          <tpl fld="4" item="11"/>
        </tpls>
      </n>
      <n v="23214.090000000004" in="0">
        <tpls c="5">
          <tpl fld="1" item="0"/>
          <tpl fld="2" item="20"/>
          <tpl fld="3" item="4"/>
          <tpl hier="71" item="0"/>
          <tpl fld="4" item="11"/>
        </tpls>
      </n>
      <n v="93409.93" in="0">
        <tpls c="5">
          <tpl fld="1" item="0"/>
          <tpl fld="2" item="20"/>
          <tpl fld="3" item="8"/>
          <tpl hier="71" item="0"/>
          <tpl fld="4" item="11"/>
        </tpls>
      </n>
      <n v="558090.65" in="0">
        <tpls c="4">
          <tpl fld="1" item="0"/>
          <tpl fld="2" item="20"/>
          <tpl hier="71" item="0"/>
          <tpl fld="4" item="11"/>
        </tpls>
      </n>
      <n v="24125.1" in="0">
        <tpls c="5">
          <tpl fld="1" item="0"/>
          <tpl fld="2" item="21"/>
          <tpl fld="3" item="3"/>
          <tpl hier="71" item="0"/>
          <tpl fld="4" item="11"/>
        </tpls>
      </n>
      <n v="24465.279999999999" in="0">
        <tpls c="5">
          <tpl fld="1" item="0"/>
          <tpl fld="2" item="21"/>
          <tpl fld="3" item="7"/>
          <tpl hier="71" item="0"/>
          <tpl fld="4" item="11"/>
        </tpls>
      </n>
      <n v="45767.19" in="0">
        <tpls c="5">
          <tpl fld="1" item="0"/>
          <tpl fld="2" item="21"/>
          <tpl fld="3" item="11"/>
          <tpl hier="71" item="0"/>
          <tpl fld="4" item="11"/>
        </tpls>
      </n>
      <n v="41751.160000000003" in="0">
        <tpls c="5">
          <tpl fld="1" item="0"/>
          <tpl fld="2" item="22"/>
          <tpl fld="3" item="2"/>
          <tpl hier="71" item="0"/>
          <tpl fld="4" item="11"/>
        </tpls>
      </n>
      <n v="23344.92" in="0">
        <tpls c="5">
          <tpl fld="1" item="0"/>
          <tpl fld="2" item="22"/>
          <tpl fld="3" item="6"/>
          <tpl hier="71" item="0"/>
          <tpl fld="4" item="11"/>
        </tpls>
      </n>
      <n v="23675.14" in="0">
        <tpls c="5">
          <tpl fld="1" item="0"/>
          <tpl fld="2" item="22"/>
          <tpl fld="3" item="10"/>
          <tpl hier="71" item="0"/>
          <tpl fld="4" item="11"/>
        </tpls>
      </n>
      <n v="23302.059999999998" in="0">
        <tpls c="5">
          <tpl fld="1" item="0"/>
          <tpl fld="2" item="23"/>
          <tpl fld="3" item="1"/>
          <tpl hier="71" item="0"/>
          <tpl fld="4" item="11"/>
        </tpls>
      </n>
      <n v="42180.71" in="0">
        <tpls c="5">
          <tpl fld="1" item="0"/>
          <tpl fld="2" item="23"/>
          <tpl fld="3" item="5"/>
          <tpl hier="71" item="0"/>
          <tpl fld="4" item="11"/>
        </tpls>
      </n>
      <n v="18854.080000000002" in="0">
        <tpls c="5">
          <tpl fld="1" item="0"/>
          <tpl fld="2" item="23"/>
          <tpl fld="3" item="9"/>
          <tpl hier="71" item="0"/>
          <tpl fld="4" item="11"/>
        </tpls>
      </n>
      <m>
        <tpls c="5">
          <tpl fld="1" item="0"/>
          <tpl fld="2" item="24"/>
          <tpl fld="3" item="0"/>
          <tpl hier="71" item="0"/>
          <tpl fld="4" item="11"/>
        </tpls>
      </m>
      <m>
        <tpls c="5">
          <tpl fld="1" item="0"/>
          <tpl fld="2" item="24"/>
          <tpl fld="3" item="4"/>
          <tpl hier="71" item="0"/>
          <tpl fld="4" item="11"/>
        </tpls>
      </m>
      <n v="20276.129999999997" in="0">
        <tpls c="5">
          <tpl fld="1" item="0"/>
          <tpl fld="2" item="24"/>
          <tpl fld="3" item="8"/>
          <tpl hier="71" item="0"/>
          <tpl fld="4" item="11"/>
        </tpls>
      </n>
      <n v="80786.609999999971" in="0">
        <tpls c="4">
          <tpl fld="1" item="0"/>
          <tpl fld="2" item="24"/>
          <tpl hier="71" item="0"/>
          <tpl fld="4" item="11"/>
        </tpls>
      </n>
      <m>
        <tpls c="5">
          <tpl fld="1" item="0"/>
          <tpl fld="2" item="25"/>
          <tpl fld="3" item="3"/>
          <tpl hier="71" item="0"/>
          <tpl fld="4" item="11"/>
        </tpls>
      </m>
      <m>
        <tpls c="5">
          <tpl fld="1" item="0"/>
          <tpl fld="2" item="25"/>
          <tpl fld="3" item="7"/>
          <tpl hier="71" item="0"/>
          <tpl fld="4" item="11"/>
        </tpls>
      </m>
      <n v="1663.5" in="0">
        <tpls c="5">
          <tpl fld="1" item="0"/>
          <tpl fld="2" item="25"/>
          <tpl fld="3" item="11"/>
          <tpl hier="71" item="0"/>
          <tpl fld="4" item="11"/>
        </tpls>
      </n>
      <n v="1673.69" in="0">
        <tpls c="5">
          <tpl fld="1" item="0"/>
          <tpl fld="2" item="26"/>
          <tpl fld="3" item="2"/>
          <tpl hier="71" item="0"/>
          <tpl fld="4" item="11"/>
        </tpls>
      </n>
      <m>
        <tpls c="5">
          <tpl fld="1" item="0"/>
          <tpl fld="2" item="26"/>
          <tpl fld="3" item="6"/>
          <tpl hier="71" item="0"/>
          <tpl fld="4" item="11"/>
        </tpls>
      </m>
      <m>
        <tpls c="5">
          <tpl fld="1" item="0"/>
          <tpl fld="2" item="26"/>
          <tpl fld="3" item="10"/>
          <tpl hier="71" item="0"/>
          <tpl fld="4" item="11"/>
        </tpls>
      </m>
      <m>
        <tpls c="5">
          <tpl fld="1" item="0"/>
          <tpl fld="2" item="27"/>
          <tpl fld="3" item="1"/>
          <tpl hier="71" item="0"/>
          <tpl fld="4" item="11"/>
        </tpls>
      </m>
      <n v="1725.58" in="0">
        <tpls c="5">
          <tpl fld="1" item="0"/>
          <tpl fld="2" item="27"/>
          <tpl fld="3" item="5"/>
          <tpl hier="71" item="0"/>
          <tpl fld="4" item="11"/>
        </tpls>
      </n>
      <m>
        <tpls c="5">
          <tpl fld="1" item="0"/>
          <tpl fld="2" item="27"/>
          <tpl fld="3" item="9"/>
          <tpl hier="71" item="0"/>
          <tpl fld="4" item="11"/>
        </tpls>
      </m>
      <m>
        <tpls c="5">
          <tpl fld="1" item="0"/>
          <tpl fld="2" item="28"/>
          <tpl fld="3" item="0"/>
          <tpl hier="71" item="0"/>
          <tpl fld="4" item="11"/>
        </tpls>
      </m>
      <m>
        <tpls c="5">
          <tpl fld="1" item="0"/>
          <tpl fld="2" item="28"/>
          <tpl fld="3" item="4"/>
          <tpl hier="71" item="0"/>
          <tpl fld="4" item="11"/>
        </tpls>
      </m>
      <n v="1779.08" in="0">
        <tpls c="5">
          <tpl fld="1" item="0"/>
          <tpl fld="2" item="28"/>
          <tpl fld="3" item="8"/>
          <tpl hier="71" item="0"/>
          <tpl fld="4" item="11"/>
        </tpls>
      </n>
      <n v="7094.78" in="0">
        <tpls c="4">
          <tpl fld="1" item="0"/>
          <tpl fld="2" item="28"/>
          <tpl hier="71" item="0"/>
          <tpl fld="4" item="11"/>
        </tpls>
      </n>
      <m>
        <tpls c="5">
          <tpl fld="1" item="0"/>
          <tpl fld="2" item="29"/>
          <tpl fld="3" item="3"/>
          <tpl hier="71" item="0"/>
          <tpl fld="4" item="11"/>
        </tpls>
      </m>
      <m>
        <tpls c="5">
          <tpl fld="1" item="0"/>
          <tpl fld="2" item="29"/>
          <tpl fld="3" item="7"/>
          <tpl hier="71" item="0"/>
          <tpl fld="4" item="11"/>
        </tpls>
      </m>
      <n v="1834.23" in="0">
        <tpls c="5">
          <tpl fld="1" item="0"/>
          <tpl fld="2" item="29"/>
          <tpl fld="3" item="11"/>
          <tpl hier="71" item="0"/>
          <tpl fld="4" item="11"/>
        </tpls>
      </n>
      <n v="1845.47" in="0">
        <tpls c="5">
          <tpl fld="1" item="0"/>
          <tpl fld="2" item="30"/>
          <tpl fld="3" item="2"/>
          <tpl hier="71" item="0"/>
          <tpl fld="4" item="11"/>
        </tpls>
      </n>
      <m>
        <tpls c="5">
          <tpl fld="1" item="0"/>
          <tpl fld="2" item="30"/>
          <tpl fld="3" item="6"/>
          <tpl hier="71" item="0"/>
          <tpl fld="4" item="11"/>
        </tpls>
      </m>
      <m>
        <tpls c="5">
          <tpl fld="1" item="0"/>
          <tpl fld="2" item="30"/>
          <tpl fld="3" item="10"/>
          <tpl hier="71" item="0"/>
          <tpl fld="4" item="11"/>
        </tpls>
      </m>
      <m>
        <tpls c="5">
          <tpl fld="1" item="0"/>
          <tpl fld="2" item="0"/>
          <tpl fld="3" item="0"/>
          <tpl hier="71" item="0"/>
          <tpl fld="4" item="12"/>
        </tpls>
      </m>
      <m>
        <tpls c="5">
          <tpl fld="1" item="0"/>
          <tpl fld="2" item="0"/>
          <tpl fld="3" item="4"/>
          <tpl hier="71" item="0"/>
          <tpl fld="4" item="12"/>
        </tpls>
      </m>
      <m>
        <tpls c="5">
          <tpl fld="1" item="0"/>
          <tpl fld="2" item="0"/>
          <tpl fld="3" item="8"/>
          <tpl hier="71" item="0"/>
          <tpl fld="4" item="12"/>
        </tpls>
      </m>
      <m>
        <tpls c="4">
          <tpl fld="1" item="0"/>
          <tpl fld="2" item="0"/>
          <tpl hier="71" item="0"/>
          <tpl fld="4" item="12"/>
        </tpls>
      </m>
      <m>
        <tpls c="5">
          <tpl fld="1" item="0"/>
          <tpl fld="2" item="1"/>
          <tpl fld="3" item="3"/>
          <tpl hier="71" item="0"/>
          <tpl fld="4" item="12"/>
        </tpls>
      </m>
      <m>
        <tpls c="5">
          <tpl fld="1" item="0"/>
          <tpl fld="2" item="1"/>
          <tpl fld="3" item="7"/>
          <tpl hier="71" item="0"/>
          <tpl fld="4" item="12"/>
        </tpls>
      </m>
      <m>
        <tpls c="5">
          <tpl fld="1" item="0"/>
          <tpl fld="2" item="1"/>
          <tpl fld="3" item="11"/>
          <tpl hier="71" item="0"/>
          <tpl fld="4" item="12"/>
        </tpls>
      </m>
      <m>
        <tpls c="5">
          <tpl fld="1" item="0"/>
          <tpl fld="2" item="2"/>
          <tpl fld="3" item="2"/>
          <tpl hier="71" item="0"/>
          <tpl fld="4" item="12"/>
        </tpls>
      </m>
      <m>
        <tpls c="5">
          <tpl fld="1" item="0"/>
          <tpl fld="2" item="2"/>
          <tpl fld="3" item="6"/>
          <tpl hier="71" item="0"/>
          <tpl fld="4" item="12"/>
        </tpls>
      </m>
      <m>
        <tpls c="5">
          <tpl fld="1" item="0"/>
          <tpl fld="2" item="2"/>
          <tpl fld="3" item="10"/>
          <tpl hier="71" item="0"/>
          <tpl fld="4" item="12"/>
        </tpls>
      </m>
      <m>
        <tpls c="5">
          <tpl fld="1" item="0"/>
          <tpl fld="2" item="3"/>
          <tpl fld="3" item="1"/>
          <tpl hier="71" item="0"/>
          <tpl fld="4" item="12"/>
        </tpls>
      </m>
      <m>
        <tpls c="5">
          <tpl fld="1" item="0"/>
          <tpl fld="2" item="3"/>
          <tpl fld="3" item="5"/>
          <tpl hier="71" item="0"/>
          <tpl fld="4" item="12"/>
        </tpls>
      </m>
      <m>
        <tpls c="5">
          <tpl fld="1" item="0"/>
          <tpl fld="2" item="3"/>
          <tpl fld="3" item="9"/>
          <tpl hier="71" item="0"/>
          <tpl fld="4" item="12"/>
        </tpls>
      </m>
      <m>
        <tpls c="5">
          <tpl fld="1" item="0"/>
          <tpl fld="2" item="4"/>
          <tpl fld="3" item="0"/>
          <tpl hier="71" item="0"/>
          <tpl fld="4" item="12"/>
        </tpls>
      </m>
      <m>
        <tpls c="5">
          <tpl fld="1" item="0"/>
          <tpl fld="2" item="4"/>
          <tpl fld="3" item="4"/>
          <tpl hier="71" item="0"/>
          <tpl fld="4" item="12"/>
        </tpls>
      </m>
      <m>
        <tpls c="5">
          <tpl fld="1" item="0"/>
          <tpl fld="2" item="4"/>
          <tpl fld="3" item="8"/>
          <tpl hier="71" item="0"/>
          <tpl fld="4" item="12"/>
        </tpls>
      </m>
      <m>
        <tpls c="4">
          <tpl fld="1" item="0"/>
          <tpl fld="2" item="4"/>
          <tpl hier="71" item="0"/>
          <tpl fld="4" item="12"/>
        </tpls>
      </m>
      <m>
        <tpls c="5">
          <tpl fld="1" item="0"/>
          <tpl fld="2" item="5"/>
          <tpl fld="3" item="3"/>
          <tpl hier="71" item="0"/>
          <tpl fld="4" item="12"/>
        </tpls>
      </m>
      <m>
        <tpls c="5">
          <tpl fld="1" item="0"/>
          <tpl fld="2" item="5"/>
          <tpl fld="3" item="7"/>
          <tpl hier="71" item="0"/>
          <tpl fld="4" item="12"/>
        </tpls>
      </m>
      <n v="22.65" in="0">
        <tpls c="5">
          <tpl fld="1" item="0"/>
          <tpl fld="2" item="5"/>
          <tpl fld="3" item="11"/>
          <tpl hier="71" item="0"/>
          <tpl fld="4" item="12"/>
        </tpls>
      </n>
      <n v="22.65" in="0">
        <tpls c="5">
          <tpl fld="1" item="0"/>
          <tpl fld="2" item="6"/>
          <tpl fld="3" item="2"/>
          <tpl hier="71" item="0"/>
          <tpl fld="4" item="12"/>
        </tpls>
      </n>
      <n v="22.65" in="0">
        <tpls c="5">
          <tpl fld="1" item="0"/>
          <tpl fld="2" item="6"/>
          <tpl fld="3" item="6"/>
          <tpl hier="71" item="0"/>
          <tpl fld="4" item="12"/>
        </tpls>
      </n>
      <n v="22.65" in="0">
        <tpls c="5">
          <tpl fld="1" item="0"/>
          <tpl fld="2" item="6"/>
          <tpl fld="3" item="10"/>
          <tpl hier="71" item="0"/>
          <tpl fld="4" item="12"/>
        </tpls>
      </n>
      <n v="22.65" in="0">
        <tpls c="5">
          <tpl fld="1" item="0"/>
          <tpl fld="2" item="7"/>
          <tpl fld="3" item="1"/>
          <tpl hier="71" item="0"/>
          <tpl fld="4" item="12"/>
        </tpls>
      </n>
      <n v="22.65" in="0">
        <tpls c="5">
          <tpl fld="1" item="0"/>
          <tpl fld="2" item="7"/>
          <tpl fld="3" item="5"/>
          <tpl hier="71" item="0"/>
          <tpl fld="4" item="12"/>
        </tpls>
      </n>
      <n v="22.65" in="0">
        <tpls c="5">
          <tpl fld="1" item="0"/>
          <tpl fld="2" item="7"/>
          <tpl fld="3" item="9"/>
          <tpl hier="71" item="0"/>
          <tpl fld="4" item="12"/>
        </tpls>
      </n>
      <n v="22.65" in="0">
        <tpls c="5">
          <tpl fld="1" item="0"/>
          <tpl fld="2" item="8"/>
          <tpl fld="3" item="0"/>
          <tpl hier="71" item="0"/>
          <tpl fld="4" item="12"/>
        </tpls>
      </n>
      <n v="22.65" in="0">
        <tpls c="5">
          <tpl fld="1" item="0"/>
          <tpl fld="2" item="8"/>
          <tpl fld="3" item="4"/>
          <tpl hier="71" item="0"/>
          <tpl fld="4" item="12"/>
        </tpls>
      </n>
      <n v="22.65" in="0">
        <tpls c="5">
          <tpl fld="1" item="0"/>
          <tpl fld="2" item="8"/>
          <tpl fld="3" item="8"/>
          <tpl hier="71" item="0"/>
          <tpl fld="4" item="12"/>
        </tpls>
      </n>
      <n v="271.8" in="0">
        <tpls c="4">
          <tpl fld="1" item="0"/>
          <tpl fld="2" item="8"/>
          <tpl hier="71" item="0"/>
          <tpl fld="4" item="12"/>
        </tpls>
      </n>
      <n v="22.65" in="0">
        <tpls c="5">
          <tpl fld="1" item="0"/>
          <tpl fld="2" item="9"/>
          <tpl fld="3" item="3"/>
          <tpl hier="71" item="0"/>
          <tpl fld="4" item="12"/>
        </tpls>
      </n>
      <n v="22.65" in="0">
        <tpls c="5">
          <tpl fld="1" item="0"/>
          <tpl fld="2" item="9"/>
          <tpl fld="3" item="7"/>
          <tpl hier="71" item="0"/>
          <tpl fld="4" item="12"/>
        </tpls>
      </n>
      <n v="22.65" in="0">
        <tpls c="5">
          <tpl fld="1" item="0"/>
          <tpl fld="2" item="9"/>
          <tpl fld="3" item="11"/>
          <tpl hier="71" item="0"/>
          <tpl fld="4" item="12"/>
        </tpls>
      </n>
      <n v="22.65" in="0">
        <tpls c="5">
          <tpl fld="1" item="0"/>
          <tpl fld="2" item="10"/>
          <tpl fld="3" item="2"/>
          <tpl hier="71" item="0"/>
          <tpl fld="4" item="12"/>
        </tpls>
      </n>
      <n v="22.65" in="0">
        <tpls c="5">
          <tpl fld="1" item="0"/>
          <tpl fld="2" item="10"/>
          <tpl fld="3" item="6"/>
          <tpl hier="71" item="0"/>
          <tpl fld="4" item="12"/>
        </tpls>
      </n>
      <m>
        <tpls c="5">
          <tpl fld="1" item="0"/>
          <tpl fld="2" item="10"/>
          <tpl fld="3" item="10"/>
          <tpl hier="71" item="0"/>
          <tpl fld="4" item="12"/>
        </tpls>
      </m>
      <m>
        <tpls c="5">
          <tpl fld="1" item="0"/>
          <tpl fld="2" item="11"/>
          <tpl fld="3" item="1"/>
          <tpl hier="71" item="0"/>
          <tpl fld="4" item="12"/>
        </tpls>
      </m>
      <m>
        <tpls c="5">
          <tpl fld="1" item="0"/>
          <tpl fld="2" item="11"/>
          <tpl fld="3" item="5"/>
          <tpl hier="71" item="0"/>
          <tpl fld="4" item="12"/>
        </tpls>
      </m>
      <m>
        <tpls c="5">
          <tpl fld="1" item="0"/>
          <tpl fld="2" item="11"/>
          <tpl fld="3" item="9"/>
          <tpl hier="71" item="0"/>
          <tpl fld="4" item="12"/>
        </tpls>
      </m>
      <m>
        <tpls c="5">
          <tpl fld="1" item="0"/>
          <tpl fld="2" item="12"/>
          <tpl fld="3" item="0"/>
          <tpl hier="71" item="0"/>
          <tpl fld="4" item="12"/>
        </tpls>
      </m>
      <m>
        <tpls c="5">
          <tpl fld="1" item="0"/>
          <tpl fld="2" item="12"/>
          <tpl fld="3" item="4"/>
          <tpl hier="71" item="0"/>
          <tpl fld="4" item="12"/>
        </tpls>
      </m>
      <m>
        <tpls c="5">
          <tpl fld="1" item="0"/>
          <tpl fld="2" item="12"/>
          <tpl fld="3" item="8"/>
          <tpl hier="71" item="0"/>
          <tpl fld="4" item="12"/>
        </tpls>
      </m>
      <m>
        <tpls c="4">
          <tpl fld="1" item="0"/>
          <tpl fld="2" item="12"/>
          <tpl hier="71" item="0"/>
          <tpl fld="4" item="12"/>
        </tpls>
      </m>
      <m>
        <tpls c="5">
          <tpl fld="1" item="0"/>
          <tpl fld="2" item="13"/>
          <tpl fld="3" item="3"/>
          <tpl hier="71" item="0"/>
          <tpl fld="4" item="12"/>
        </tpls>
      </m>
      <m>
        <tpls c="5">
          <tpl fld="1" item="0"/>
          <tpl fld="2" item="13"/>
          <tpl fld="3" item="7"/>
          <tpl hier="71" item="0"/>
          <tpl fld="4" item="12"/>
        </tpls>
      </m>
      <m>
        <tpls c="5">
          <tpl fld="1" item="0"/>
          <tpl fld="2" item="13"/>
          <tpl fld="3" item="11"/>
          <tpl hier="71" item="0"/>
          <tpl fld="4" item="12"/>
        </tpls>
      </m>
      <m>
        <tpls c="5">
          <tpl fld="1" item="0"/>
          <tpl fld="2" item="14"/>
          <tpl fld="3" item="2"/>
          <tpl hier="71" item="0"/>
          <tpl fld="4" item="12"/>
        </tpls>
      </m>
      <m>
        <tpls c="5">
          <tpl fld="1" item="0"/>
          <tpl fld="2" item="14"/>
          <tpl fld="3" item="6"/>
          <tpl hier="71" item="0"/>
          <tpl fld="4" item="12"/>
        </tpls>
      </m>
      <m>
        <tpls c="5">
          <tpl fld="1" item="0"/>
          <tpl fld="2" item="14"/>
          <tpl fld="3" item="10"/>
          <tpl hier="71" item="0"/>
          <tpl fld="4" item="12"/>
        </tpls>
      </m>
      <m>
        <tpls c="5">
          <tpl fld="1" item="0"/>
          <tpl fld="2" item="15"/>
          <tpl fld="3" item="1"/>
          <tpl hier="71" item="0"/>
          <tpl fld="4" item="12"/>
        </tpls>
      </m>
      <m>
        <tpls c="5">
          <tpl fld="1" item="0"/>
          <tpl fld="2" item="15"/>
          <tpl fld="3" item="5"/>
          <tpl hier="71" item="0"/>
          <tpl fld="4" item="12"/>
        </tpls>
      </m>
      <m>
        <tpls c="5">
          <tpl fld="1" item="0"/>
          <tpl fld="2" item="15"/>
          <tpl fld="3" item="9"/>
          <tpl hier="71" item="0"/>
          <tpl fld="4" item="12"/>
        </tpls>
      </m>
      <m>
        <tpls c="5">
          <tpl fld="1" item="0"/>
          <tpl fld="2" item="16"/>
          <tpl fld="3" item="0"/>
          <tpl hier="71" item="0"/>
          <tpl fld="4" item="12"/>
        </tpls>
      </m>
      <m>
        <tpls c="5">
          <tpl fld="1" item="0"/>
          <tpl fld="2" item="16"/>
          <tpl fld="3" item="4"/>
          <tpl hier="71" item="0"/>
          <tpl fld="4" item="12"/>
        </tpls>
      </m>
      <m>
        <tpls c="5">
          <tpl fld="1" item="0"/>
          <tpl fld="2" item="16"/>
          <tpl fld="3" item="8"/>
          <tpl hier="71" item="0"/>
          <tpl fld="4" item="12"/>
        </tpls>
      </m>
      <m>
        <tpls c="4">
          <tpl fld="1" item="0"/>
          <tpl fld="2" item="16"/>
          <tpl hier="71" item="0"/>
          <tpl fld="4" item="12"/>
        </tpls>
      </m>
      <m>
        <tpls c="5">
          <tpl fld="1" item="0"/>
          <tpl fld="2" item="17"/>
          <tpl fld="3" item="3"/>
          <tpl hier="71" item="0"/>
          <tpl fld="4" item="12"/>
        </tpls>
      </m>
      <m>
        <tpls c="5">
          <tpl fld="1" item="0"/>
          <tpl fld="2" item="17"/>
          <tpl fld="3" item="7"/>
          <tpl hier="71" item="0"/>
          <tpl fld="4" item="12"/>
        </tpls>
      </m>
      <m>
        <tpls c="5">
          <tpl fld="1" item="0"/>
          <tpl fld="2" item="17"/>
          <tpl fld="3" item="11"/>
          <tpl hier="71" item="0"/>
          <tpl fld="4" item="12"/>
        </tpls>
      </m>
      <m>
        <tpls c="5">
          <tpl fld="1" item="0"/>
          <tpl fld="2" item="18"/>
          <tpl fld="3" item="2"/>
          <tpl hier="71" item="0"/>
          <tpl fld="4" item="12"/>
        </tpls>
      </m>
      <m>
        <tpls c="5">
          <tpl fld="1" item="0"/>
          <tpl fld="2" item="18"/>
          <tpl fld="3" item="6"/>
          <tpl hier="71" item="0"/>
          <tpl fld="4" item="12"/>
        </tpls>
      </m>
      <m>
        <tpls c="5">
          <tpl fld="1" item="0"/>
          <tpl fld="2" item="18"/>
          <tpl fld="3" item="10"/>
          <tpl hier="71" item="0"/>
          <tpl fld="4" item="12"/>
        </tpls>
      </m>
      <m>
        <tpls c="5">
          <tpl fld="1" item="0"/>
          <tpl fld="2" item="19"/>
          <tpl fld="3" item="1"/>
          <tpl hier="71" item="0"/>
          <tpl fld="4" item="12"/>
        </tpls>
      </m>
      <m>
        <tpls c="5">
          <tpl fld="1" item="0"/>
          <tpl fld="2" item="19"/>
          <tpl fld="3" item="5"/>
          <tpl hier="71" item="0"/>
          <tpl fld="4" item="12"/>
        </tpls>
      </m>
      <m>
        <tpls c="5">
          <tpl fld="1" item="0"/>
          <tpl fld="2" item="19"/>
          <tpl fld="3" item="9"/>
          <tpl hier="71" item="0"/>
          <tpl fld="4" item="12"/>
        </tpls>
      </m>
      <m>
        <tpls c="5">
          <tpl fld="1" item="0"/>
          <tpl fld="2" item="20"/>
          <tpl fld="3" item="0"/>
          <tpl hier="71" item="0"/>
          <tpl fld="4" item="12"/>
        </tpls>
      </m>
      <m>
        <tpls c="5">
          <tpl fld="1" item="0"/>
          <tpl fld="2" item="20"/>
          <tpl fld="3" item="4"/>
          <tpl hier="71" item="0"/>
          <tpl fld="4" item="12"/>
        </tpls>
      </m>
      <m>
        <tpls c="5">
          <tpl fld="1" item="0"/>
          <tpl fld="2" item="20"/>
          <tpl fld="3" item="8"/>
          <tpl hier="71" item="0"/>
          <tpl fld="4" item="12"/>
        </tpls>
      </m>
      <m>
        <tpls c="4">
          <tpl fld="1" item="0"/>
          <tpl fld="2" item="20"/>
          <tpl hier="71" item="0"/>
          <tpl fld="4" item="12"/>
        </tpls>
      </m>
      <m>
        <tpls c="5">
          <tpl fld="1" item="0"/>
          <tpl fld="2" item="21"/>
          <tpl fld="3" item="3"/>
          <tpl hier="71" item="0"/>
          <tpl fld="4" item="12"/>
        </tpls>
      </m>
      <m>
        <tpls c="5">
          <tpl fld="1" item="0"/>
          <tpl fld="2" item="21"/>
          <tpl fld="3" item="7"/>
          <tpl hier="71" item="0"/>
          <tpl fld="4" item="12"/>
        </tpls>
      </m>
      <m>
        <tpls c="5">
          <tpl fld="1" item="0"/>
          <tpl fld="2" item="21"/>
          <tpl fld="3" item="11"/>
          <tpl hier="71" item="0"/>
          <tpl fld="4" item="12"/>
        </tpls>
      </m>
      <m>
        <tpls c="5">
          <tpl fld="1" item="0"/>
          <tpl fld="2" item="22"/>
          <tpl fld="3" item="2"/>
          <tpl hier="71" item="0"/>
          <tpl fld="4" item="12"/>
        </tpls>
      </m>
      <m>
        <tpls c="5">
          <tpl fld="1" item="0"/>
          <tpl fld="2" item="22"/>
          <tpl fld="3" item="6"/>
          <tpl hier="71" item="0"/>
          <tpl fld="4" item="12"/>
        </tpls>
      </m>
      <m>
        <tpls c="5">
          <tpl fld="1" item="0"/>
          <tpl fld="2" item="22"/>
          <tpl fld="3" item="10"/>
          <tpl hier="71" item="0"/>
          <tpl fld="4" item="12"/>
        </tpls>
      </m>
      <m>
        <tpls c="5">
          <tpl fld="1" item="0"/>
          <tpl fld="2" item="23"/>
          <tpl fld="3" item="1"/>
          <tpl hier="71" item="0"/>
          <tpl fld="4" item="12"/>
        </tpls>
      </m>
      <m>
        <tpls c="5">
          <tpl fld="1" item="0"/>
          <tpl fld="2" item="23"/>
          <tpl fld="3" item="5"/>
          <tpl hier="71" item="0"/>
          <tpl fld="4" item="12"/>
        </tpls>
      </m>
      <m>
        <tpls c="5">
          <tpl fld="1" item="0"/>
          <tpl fld="2" item="23"/>
          <tpl fld="3" item="9"/>
          <tpl hier="71" item="0"/>
          <tpl fld="4" item="12"/>
        </tpls>
      </m>
      <m>
        <tpls c="5">
          <tpl fld="1" item="0"/>
          <tpl fld="2" item="24"/>
          <tpl fld="3" item="0"/>
          <tpl hier="71" item="0"/>
          <tpl fld="4" item="12"/>
        </tpls>
      </m>
      <m>
        <tpls c="5">
          <tpl fld="1" item="0"/>
          <tpl fld="2" item="24"/>
          <tpl fld="3" item="4"/>
          <tpl hier="71" item="0"/>
          <tpl fld="4" item="12"/>
        </tpls>
      </m>
      <m>
        <tpls c="5">
          <tpl fld="1" item="0"/>
          <tpl fld="2" item="24"/>
          <tpl fld="3" item="8"/>
          <tpl hier="71" item="0"/>
          <tpl fld="4" item="12"/>
        </tpls>
      </m>
      <m>
        <tpls c="4">
          <tpl fld="1" item="0"/>
          <tpl fld="2" item="24"/>
          <tpl hier="71" item="0"/>
          <tpl fld="4" item="12"/>
        </tpls>
      </m>
      <m>
        <tpls c="5">
          <tpl fld="1" item="0"/>
          <tpl fld="2" item="25"/>
          <tpl fld="3" item="3"/>
          <tpl hier="71" item="0"/>
          <tpl fld="4" item="12"/>
        </tpls>
      </m>
      <m>
        <tpls c="5">
          <tpl fld="1" item="0"/>
          <tpl fld="2" item="25"/>
          <tpl fld="3" item="7"/>
          <tpl hier="71" item="0"/>
          <tpl fld="4" item="12"/>
        </tpls>
      </m>
      <m>
        <tpls c="5">
          <tpl fld="1" item="0"/>
          <tpl fld="2" item="25"/>
          <tpl fld="3" item="11"/>
          <tpl hier="71" item="0"/>
          <tpl fld="4" item="12"/>
        </tpls>
      </m>
      <m>
        <tpls c="5">
          <tpl fld="1" item="0"/>
          <tpl fld="2" item="26"/>
          <tpl fld="3" item="2"/>
          <tpl hier="71" item="0"/>
          <tpl fld="4" item="12"/>
        </tpls>
      </m>
      <m>
        <tpls c="5">
          <tpl fld="1" item="0"/>
          <tpl fld="2" item="26"/>
          <tpl fld="3" item="6"/>
          <tpl hier="71" item="0"/>
          <tpl fld="4" item="12"/>
        </tpls>
      </m>
      <m>
        <tpls c="5">
          <tpl fld="1" item="0"/>
          <tpl fld="2" item="26"/>
          <tpl fld="3" item="10"/>
          <tpl hier="71" item="0"/>
          <tpl fld="4" item="12"/>
        </tpls>
      </m>
      <m>
        <tpls c="5">
          <tpl fld="1" item="0"/>
          <tpl fld="2" item="27"/>
          <tpl fld="3" item="1"/>
          <tpl hier="71" item="0"/>
          <tpl fld="4" item="12"/>
        </tpls>
      </m>
      <m>
        <tpls c="5">
          <tpl fld="1" item="0"/>
          <tpl fld="2" item="27"/>
          <tpl fld="3" item="6"/>
          <tpl hier="71" item="0"/>
          <tpl fld="4" item="12"/>
        </tpls>
      </m>
      <m>
        <tpls c="5">
          <tpl fld="1" item="0"/>
          <tpl fld="2" item="28"/>
          <tpl fld="3" item="1"/>
          <tpl hier="71" item="0"/>
          <tpl fld="4" item="12"/>
        </tpls>
      </m>
      <m>
        <tpls c="5">
          <tpl fld="1" item="0"/>
          <tpl fld="2" item="28"/>
          <tpl fld="3" item="9"/>
          <tpl hier="71" item="0"/>
          <tpl fld="4" item="12"/>
        </tpls>
      </m>
      <m>
        <tpls c="5">
          <tpl fld="1" item="0"/>
          <tpl fld="2" item="29"/>
          <tpl fld="3" item="4"/>
          <tpl hier="71" item="0"/>
          <tpl fld="4" item="12"/>
        </tpls>
      </m>
      <m>
        <tpls c="4">
          <tpl fld="1" item="0"/>
          <tpl fld="2" item="29"/>
          <tpl hier="71" item="0"/>
          <tpl fld="4" item="12"/>
        </tpls>
      </m>
      <m>
        <tpls c="5">
          <tpl fld="1" item="0"/>
          <tpl fld="2" item="30"/>
          <tpl fld="3" item="7"/>
          <tpl hier="71" item="0"/>
          <tpl fld="4" item="12"/>
        </tpls>
      </m>
      <n v="525.07999999999993" in="0">
        <tpls c="5">
          <tpl fld="1" item="0"/>
          <tpl fld="2" item="0"/>
          <tpl fld="3" item="1"/>
          <tpl hier="71" item="0"/>
          <tpl fld="4" item="13"/>
        </tpls>
      </n>
      <n v="462.89" in="0">
        <tpls c="5">
          <tpl fld="1" item="0"/>
          <tpl fld="2" item="0"/>
          <tpl fld="3" item="9"/>
          <tpl hier="71" item="0"/>
          <tpl fld="4" item="13"/>
        </tpls>
      </n>
      <n v="455.6" in="0">
        <tpls c="5">
          <tpl fld="1" item="0"/>
          <tpl fld="2" item="1"/>
          <tpl fld="3" item="4"/>
          <tpl hier="71" item="0"/>
          <tpl fld="4" item="13"/>
        </tpls>
      </n>
      <n v="110040.70000000001" in="0">
        <tpls c="4">
          <tpl fld="1" item="0"/>
          <tpl fld="2" item="1"/>
          <tpl hier="71" item="0"/>
          <tpl fld="4" item="13"/>
        </tpls>
      </n>
      <n v="7895.13" in="0">
        <tpls c="5">
          <tpl fld="1" item="0"/>
          <tpl fld="2" item="2"/>
          <tpl fld="3" item="7"/>
          <tpl hier="71" item="0"/>
          <tpl fld="4" item="13"/>
        </tpls>
      </n>
      <n v="58104.319999999992" in="0">
        <tpls c="5">
          <tpl fld="1" item="0"/>
          <tpl fld="2" item="3"/>
          <tpl fld="3" item="2"/>
          <tpl hier="71" item="0"/>
          <tpl fld="4" item="13"/>
        </tpls>
      </n>
      <n v="15238.390000000001" in="0">
        <tpls c="5">
          <tpl fld="1" item="0"/>
          <tpl fld="2" item="3"/>
          <tpl fld="3" item="10"/>
          <tpl hier="71" item="0"/>
          <tpl fld="4" item="13"/>
        </tpls>
      </n>
      <n v="65901.149999999994" in="0">
        <tpls c="5">
          <tpl fld="1" item="0"/>
          <tpl fld="2" item="4"/>
          <tpl fld="3" item="5"/>
          <tpl hier="71" item="0"/>
          <tpl fld="4" item="13"/>
        </tpls>
      </n>
      <n v="17372.71" in="0">
        <tpls c="5">
          <tpl fld="1" item="0"/>
          <tpl fld="2" item="5"/>
          <tpl fld="3" item="0"/>
          <tpl hier="71" item="0"/>
          <tpl fld="4" item="13"/>
        </tpls>
      </n>
      <n v="62343.290000000008" in="0">
        <tpls c="5">
          <tpl fld="1" item="0"/>
          <tpl fld="2" item="5"/>
          <tpl fld="3" item="8"/>
          <tpl hier="71" item="0"/>
          <tpl fld="4" item="13"/>
        </tpls>
      </n>
      <n v="16360.479999999998" in="0">
        <tpls c="5">
          <tpl fld="1" item="0"/>
          <tpl fld="2" item="6"/>
          <tpl fld="3" item="3"/>
          <tpl hier="71" item="0"/>
          <tpl fld="4" item="13"/>
        </tpls>
      </n>
      <n v="65165.119999999988" in="0">
        <tpls c="5">
          <tpl fld="1" item="0"/>
          <tpl fld="2" item="6"/>
          <tpl fld="3" item="11"/>
          <tpl hier="71" item="0"/>
          <tpl fld="4" item="13"/>
        </tpls>
      </n>
      <n v="18885.960000000003" in="0">
        <tpls c="5">
          <tpl fld="1" item="0"/>
          <tpl fld="2" item="7"/>
          <tpl fld="3" item="6"/>
          <tpl hier="71" item="0"/>
          <tpl fld="4" item="13"/>
        </tpls>
      </n>
      <n v="18258.860000000004" in="0">
        <tpls c="5">
          <tpl fld="1" item="0"/>
          <tpl fld="2" item="8"/>
          <tpl fld="3" item="1"/>
          <tpl hier="71" item="0"/>
          <tpl fld="4" item="13"/>
        </tpls>
      </n>
      <n v="17724.000000000007" in="0">
        <tpls c="5">
          <tpl fld="1" item="0"/>
          <tpl fld="2" item="8"/>
          <tpl fld="3" item="9"/>
          <tpl hier="71" item="0"/>
          <tpl fld="4" item="13"/>
        </tpls>
      </n>
      <n v="16724.059999999998" in="0">
        <tpls c="5">
          <tpl fld="1" item="0"/>
          <tpl fld="2" item="9"/>
          <tpl fld="3" item="4"/>
          <tpl hier="71" item="0"/>
          <tpl fld="4" item="13"/>
        </tpls>
      </n>
      <n v="368508.09" in="0">
        <tpls c="4">
          <tpl fld="1" item="0"/>
          <tpl fld="2" item="9"/>
          <tpl hier="71" item="0"/>
          <tpl fld="4" item="13"/>
        </tpls>
      </n>
      <n v="14652.989999999998" in="0">
        <tpls c="5">
          <tpl fld="1" item="0"/>
          <tpl fld="2" item="10"/>
          <tpl fld="3" item="7"/>
          <tpl hier="71" item="0"/>
          <tpl fld="4" item="13"/>
        </tpls>
      </n>
      <n v="52008.439999999995" in="0">
        <tpls c="5">
          <tpl fld="1" item="0"/>
          <tpl fld="2" item="11"/>
          <tpl fld="3" item="2"/>
          <tpl hier="71" item="0"/>
          <tpl fld="4" item="13"/>
        </tpls>
      </n>
      <n v="12815.349999999995" in="0">
        <tpls c="5">
          <tpl fld="1" item="0"/>
          <tpl fld="2" item="11"/>
          <tpl fld="3" item="10"/>
          <tpl hier="71" item="0"/>
          <tpl fld="4" item="13"/>
        </tpls>
      </n>
      <n v="46402.020000000004" in="0">
        <tpls c="5">
          <tpl fld="1" item="0"/>
          <tpl fld="2" item="12"/>
          <tpl fld="3" item="5"/>
          <tpl hier="71" item="0"/>
          <tpl fld="4" item="13"/>
        </tpls>
      </n>
      <n v="11197.07" in="0">
        <tpls c="5">
          <tpl fld="1" item="0"/>
          <tpl fld="2" item="13"/>
          <tpl fld="3" item="0"/>
          <tpl hier="71" item="0"/>
          <tpl fld="4" item="13"/>
        </tpls>
      </n>
      <n v="39130.589999999997" in="0">
        <tpls c="5">
          <tpl fld="1" item="0"/>
          <tpl fld="2" item="13"/>
          <tpl fld="3" item="8"/>
          <tpl hier="71" item="0"/>
          <tpl fld="4" item="13"/>
        </tpls>
      </n>
      <n v="9950.970000000003" in="0">
        <tpls c="5">
          <tpl fld="1" item="0"/>
          <tpl fld="2" item="14"/>
          <tpl fld="3" item="3"/>
          <tpl hier="71" item="0"/>
          <tpl fld="4" item="13"/>
        </tpls>
      </n>
      <n v="30868.520000000004" in="0">
        <tpls c="5">
          <tpl fld="1" item="0"/>
          <tpl fld="2" item="14"/>
          <tpl fld="3" item="11"/>
          <tpl hier="71" item="0"/>
          <tpl fld="4" item="13"/>
        </tpls>
      </n>
      <n v="8838.0600000000013" in="0">
        <tpls c="5">
          <tpl fld="1" item="0"/>
          <tpl fld="2" item="15"/>
          <tpl fld="3" item="6"/>
          <tpl hier="71" item="0"/>
          <tpl fld="4" item="13"/>
        </tpls>
      </n>
      <n v="8314.4" in="0">
        <tpls c="5">
          <tpl fld="1" item="0"/>
          <tpl fld="2" item="16"/>
          <tpl fld="3" item="1"/>
          <tpl hier="71" item="0"/>
          <tpl fld="4" item="13"/>
        </tpls>
      </n>
      <n v="7174.36" in="0">
        <tpls c="5">
          <tpl fld="1" item="0"/>
          <tpl fld="2" item="16"/>
          <tpl fld="3" item="9"/>
          <tpl hier="71" item="0"/>
          <tpl fld="4" item="13"/>
        </tpls>
      </n>
      <n v="6680.0900000000011" in="0">
        <tpls c="5">
          <tpl fld="1" item="0"/>
          <tpl fld="2" item="17"/>
          <tpl fld="3" item="4"/>
          <tpl hier="71" item="0"/>
          <tpl fld="4" item="13"/>
        </tpls>
      </n>
      <n v="138162.85999999996" in="0">
        <tpls c="4">
          <tpl fld="1" item="0"/>
          <tpl fld="2" item="17"/>
          <tpl hier="71" item="0"/>
          <tpl fld="4" item="13"/>
        </tpls>
      </n>
      <n v="5578.8" in="0">
        <tpls c="5">
          <tpl fld="1" item="0"/>
          <tpl fld="2" item="18"/>
          <tpl fld="3" item="7"/>
          <tpl hier="71" item="0"/>
          <tpl fld="4" item="13"/>
        </tpls>
      </n>
      <n v="15532.470000000001" in="0">
        <tpls c="5">
          <tpl fld="1" item="0"/>
          <tpl fld="2" item="19"/>
          <tpl fld="3" item="2"/>
          <tpl hier="71" item="0"/>
          <tpl fld="4" item="13"/>
        </tpls>
      </n>
      <n v="4417.38" in="0">
        <tpls c="5">
          <tpl fld="1" item="0"/>
          <tpl fld="2" item="19"/>
          <tpl fld="3" item="10"/>
          <tpl hier="71" item="0"/>
          <tpl fld="4" item="13"/>
        </tpls>
      </n>
      <n v="10804.240000000002" in="0">
        <tpls c="5">
          <tpl fld="1" item="0"/>
          <tpl fld="2" item="20"/>
          <tpl fld="3" item="5"/>
          <tpl hier="71" item="0"/>
          <tpl fld="4" item="13"/>
        </tpls>
      </n>
      <n v="3276.2200000000003" in="0">
        <tpls c="5">
          <tpl fld="1" item="0"/>
          <tpl fld="2" item="21"/>
          <tpl fld="3" item="0"/>
          <tpl hier="71" item="0"/>
          <tpl fld="4" item="13"/>
        </tpls>
      </n>
      <n v="5815.79" in="0">
        <tpls c="5">
          <tpl fld="1" item="0"/>
          <tpl fld="2" item="21"/>
          <tpl fld="3" item="8"/>
          <tpl hier="71" item="0"/>
          <tpl fld="4" item="13"/>
        </tpls>
      </n>
      <n v="2011.5299999999997" in="0">
        <tpls c="5">
          <tpl fld="1" item="0"/>
          <tpl fld="2" item="22"/>
          <tpl fld="3" item="3"/>
          <tpl hier="71" item="0"/>
          <tpl fld="4" item="13"/>
        </tpls>
      </n>
      <n v="3156.74" in="0">
        <tpls c="5">
          <tpl fld="1" item="0"/>
          <tpl fld="2" item="22"/>
          <tpl fld="3" item="11"/>
          <tpl hier="71" item="0"/>
          <tpl fld="4" item="13"/>
        </tpls>
      </n>
      <n v="989.12000000000012" in="0">
        <tpls c="5">
          <tpl fld="1" item="0"/>
          <tpl fld="2" item="23"/>
          <tpl fld="3" item="6"/>
          <tpl hier="71" item="0"/>
          <tpl fld="4" item="13"/>
        </tpls>
      </n>
      <n v="864.31999999999994" in="0">
        <tpls c="5">
          <tpl fld="1" item="0"/>
          <tpl fld="2" item="24"/>
          <tpl fld="3" item="5"/>
          <tpl hier="71" item="0"/>
          <tpl fld="4" item="13"/>
        </tpls>
      </n>
      <n v="52.09" in="0">
        <tpls c="5">
          <tpl fld="1" item="0"/>
          <tpl fld="2" item="25"/>
          <tpl fld="3" item="8"/>
          <tpl hier="71" item="0"/>
          <tpl fld="4" item="13"/>
        </tpls>
      </n>
      <n v="0.83" in="0">
        <tpls c="5">
          <tpl fld="1" item="0"/>
          <tpl fld="2" item="26"/>
          <tpl fld="3" item="11"/>
          <tpl hier="71" item="0"/>
          <tpl fld="4" item="13"/>
        </tpls>
      </n>
      <m>
        <tpls c="5">
          <tpl fld="1" item="0"/>
          <tpl fld="2" item="28"/>
          <tpl fld="3" item="1"/>
          <tpl hier="71" item="0"/>
          <tpl fld="4" item="13"/>
        </tpls>
      </m>
      <m>
        <tpls c="5">
          <tpl fld="1" item="0"/>
          <tpl fld="2" item="29"/>
          <tpl fld="3" item="4"/>
          <tpl hier="71" item="0"/>
          <tpl fld="4" item="13"/>
        </tpls>
      </m>
      <m>
        <tpls c="5">
          <tpl fld="1" item="0"/>
          <tpl fld="2" item="30"/>
          <tpl fld="3" item="7"/>
          <tpl hier="71" item="0"/>
          <tpl fld="4" item="13"/>
        </tpls>
      </m>
      <n v="8.24" in="0">
        <tpls c="5">
          <tpl fld="1" item="0"/>
          <tpl fld="2" item="0"/>
          <tpl fld="3" item="9"/>
          <tpl hier="71" item="0"/>
          <tpl fld="4" item="14"/>
        </tpls>
      </n>
      <n v="575.78" in="0">
        <tpls c="4">
          <tpl fld="1" item="0"/>
          <tpl fld="2" item="1"/>
          <tpl hier="71" item="0"/>
          <tpl fld="4" item="14"/>
        </tpls>
      </n>
      <n v="208.70000000000002" in="0">
        <tpls c="5">
          <tpl fld="1" item="0"/>
          <tpl fld="2" item="3"/>
          <tpl fld="3" item="2"/>
          <tpl hier="71" item="0"/>
          <tpl fld="4" item="14"/>
        </tpls>
      </n>
      <n v="279.99999999999994" in="0">
        <tpls c="5">
          <tpl fld="1" item="0"/>
          <tpl fld="2" item="4"/>
          <tpl fld="3" item="5"/>
          <tpl hier="71" item="0"/>
          <tpl fld="4" item="14"/>
        </tpls>
      </n>
      <n v="248.54999999999998" in="0">
        <tpls c="5">
          <tpl fld="1" item="0"/>
          <tpl fld="2" item="5"/>
          <tpl fld="3" item="8"/>
          <tpl hier="71" item="0"/>
          <tpl fld="4" item="14"/>
        </tpls>
      </n>
      <n v="243.23699999999999" in="0">
        <tpls c="5">
          <tpl fld="1" item="0"/>
          <tpl fld="2" item="6"/>
          <tpl fld="3" item="11"/>
          <tpl hier="71" item="0"/>
          <tpl fld="4" item="14"/>
        </tpls>
      </n>
      <n v="84.376999999999981" in="0">
        <tpls c="5">
          <tpl fld="1" item="0"/>
          <tpl fld="2" item="8"/>
          <tpl fld="3" item="1"/>
          <tpl hier="71" item="0"/>
          <tpl fld="4" item="14"/>
        </tpls>
      </n>
      <n v="85.865999999999985" in="0">
        <tpls c="5">
          <tpl fld="1" item="0"/>
          <tpl fld="2" item="9"/>
          <tpl fld="3" item="4"/>
          <tpl hier="71" item="0"/>
          <tpl fld="4" item="14"/>
        </tpls>
      </n>
      <n v="73.868999999999986" in="0">
        <tpls c="5">
          <tpl fld="1" item="0"/>
          <tpl fld="2" item="10"/>
          <tpl fld="3" item="7"/>
          <tpl hier="71" item="0"/>
          <tpl fld="4" item="14"/>
        </tpls>
      </n>
      <n v="60.859000000000009" in="0">
        <tpls c="5">
          <tpl fld="1" item="0"/>
          <tpl fld="2" item="11"/>
          <tpl fld="3" item="10"/>
          <tpl hier="71" item="0"/>
          <tpl fld="4" item="14"/>
        </tpls>
      </n>
      <n v="46.179000000000002" in="0">
        <tpls c="5">
          <tpl fld="1" item="0"/>
          <tpl fld="2" item="13"/>
          <tpl fld="3" item="0"/>
          <tpl hier="71" item="0"/>
          <tpl fld="4" item="14"/>
        </tpls>
      </n>
      <n v="38.610000000000007" in="0">
        <tpls c="5">
          <tpl fld="1" item="0"/>
          <tpl fld="2" item="14"/>
          <tpl fld="3" item="3"/>
          <tpl hier="71" item="0"/>
          <tpl fld="4" item="14"/>
        </tpls>
      </n>
      <n v="31.009999999999998" in="0">
        <tpls c="5">
          <tpl fld="1" item="0"/>
          <tpl fld="2" item="15"/>
          <tpl fld="3" item="10"/>
          <tpl hier="71" item="0"/>
          <tpl fld="4" item="14"/>
        </tpls>
      </n>
      <n v="26.409999999999997" in="0">
        <tpls c="5">
          <tpl fld="1" item="0"/>
          <tpl fld="2" item="17"/>
          <tpl fld="3" item="6"/>
          <tpl hier="71" item="0"/>
          <tpl fld="4" item="14"/>
        </tpls>
      </n>
      <n v="26.409999999999997" in="0">
        <tpls c="5">
          <tpl fld="1" item="0"/>
          <tpl fld="2" item="19"/>
          <tpl fld="3" item="1"/>
          <tpl hier="71" item="0"/>
          <tpl fld="4" item="14"/>
        </tpls>
      </n>
      <n v="72.069999999999993" in="0">
        <tpls c="5">
          <tpl fld="1" item="0"/>
          <tpl fld="2" item="21"/>
          <tpl fld="3" item="2"/>
          <tpl hier="71" item="0"/>
          <tpl fld="4" item="14"/>
        </tpls>
      </n>
      <n v="25.86" in="0">
        <tpls c="5">
          <tpl fld="1" item="0"/>
          <tpl fld="2" item="23"/>
          <tpl fld="3" item="8"/>
          <tpl hier="71" item="0"/>
          <tpl fld="4" item="14"/>
        </tpls>
      </n>
      <m>
        <tpls c="5">
          <tpl fld="1" item="0"/>
          <tpl fld="2" item="26"/>
          <tpl fld="3" item="1"/>
          <tpl hier="71" item="0"/>
          <tpl fld="4" item="14"/>
        </tpls>
      </m>
      <m>
        <tpls c="5">
          <tpl fld="1" item="0"/>
          <tpl fld="2" item="28"/>
          <tpl fld="3" item="7"/>
          <tpl hier="71" item="0"/>
          <tpl fld="4" item="14"/>
        </tpls>
      </m>
      <n v="24735.415000000117" in="0">
        <tpls c="4">
          <tpl fld="1" item="0"/>
          <tpl hier="59" item="4294967295"/>
          <tpl hier="71" item="0"/>
          <tpl fld="4" item="14"/>
        </tpls>
      </n>
      <m>
        <tpls c="5">
          <tpl fld="1" item="0"/>
          <tpl fld="2" item="2"/>
          <tpl fld="3" item="5"/>
          <tpl hier="71" item="0"/>
          <tpl fld="4" item="15"/>
        </tpls>
      </m>
      <n v="7.93" in="0">
        <tpls c="5">
          <tpl fld="1" item="0"/>
          <tpl fld="2" item="5"/>
          <tpl fld="3" item="8"/>
          <tpl hier="71" item="0"/>
          <tpl fld="4" item="15"/>
        </tpls>
      </n>
      <m>
        <tpls c="4">
          <tpl fld="1" item="0"/>
          <tpl fld="2" item="8"/>
          <tpl hier="71" item="0"/>
          <tpl fld="4" item="15"/>
        </tpls>
      </m>
      <m>
        <tpls c="5">
          <tpl fld="1" item="0"/>
          <tpl fld="2" item="14"/>
          <tpl fld="3" item="3"/>
          <tpl hier="71" item="0"/>
          <tpl fld="4" item="15"/>
        </tpls>
      </m>
      <m>
        <tpls c="5">
          <tpl fld="1" item="0"/>
          <tpl fld="2" item="20"/>
          <tpl fld="3" item="11"/>
          <tpl hier="71" item="0"/>
          <tpl fld="4" item="15"/>
        </tpls>
      </m>
      <n v="7175461.6800000044" in="0">
        <tpls c="5">
          <tpl fld="1" item="0"/>
          <tpl fld="2" item="18"/>
          <tpl fld="3" item="4"/>
          <tpl hier="71" item="0"/>
          <tpl hier="78" item="4294967295"/>
        </tpls>
      </n>
      <m>
        <tpls c="5">
          <tpl fld="1" item="0"/>
          <tpl fld="2" item="27"/>
          <tpl fld="3" item="3"/>
          <tpl hier="71" item="0"/>
          <tpl fld="4" item="12"/>
        </tpls>
      </m>
      <m>
        <tpls c="5">
          <tpl fld="1" item="0"/>
          <tpl fld="2" item="27"/>
          <tpl fld="3" item="7"/>
          <tpl hier="71" item="0"/>
          <tpl fld="4" item="12"/>
        </tpls>
      </m>
      <m>
        <tpls c="5">
          <tpl fld="1" item="0"/>
          <tpl fld="2" item="27"/>
          <tpl fld="3" item="11"/>
          <tpl hier="71" item="0"/>
          <tpl fld="4" item="12"/>
        </tpls>
      </m>
      <m>
        <tpls c="5">
          <tpl fld="1" item="0"/>
          <tpl fld="2" item="28"/>
          <tpl fld="3" item="2"/>
          <tpl hier="71" item="0"/>
          <tpl fld="4" item="12"/>
        </tpls>
      </m>
      <m>
        <tpls c="5">
          <tpl fld="1" item="0"/>
          <tpl fld="2" item="28"/>
          <tpl fld="3" item="6"/>
          <tpl hier="71" item="0"/>
          <tpl fld="4" item="12"/>
        </tpls>
      </m>
      <m>
        <tpls c="5">
          <tpl fld="1" item="0"/>
          <tpl fld="2" item="28"/>
          <tpl fld="3" item="10"/>
          <tpl hier="71" item="0"/>
          <tpl fld="4" item="12"/>
        </tpls>
      </m>
      <m>
        <tpls c="5">
          <tpl fld="1" item="0"/>
          <tpl fld="2" item="29"/>
          <tpl fld="3" item="1"/>
          <tpl hier="71" item="0"/>
          <tpl fld="4" item="12"/>
        </tpls>
      </m>
      <m>
        <tpls c="5">
          <tpl fld="1" item="0"/>
          <tpl fld="2" item="29"/>
          <tpl fld="3" item="5"/>
          <tpl hier="71" item="0"/>
          <tpl fld="4" item="12"/>
        </tpls>
      </m>
      <m>
        <tpls c="5">
          <tpl fld="1" item="0"/>
          <tpl fld="2" item="29"/>
          <tpl fld="3" item="9"/>
          <tpl hier="71" item="0"/>
          <tpl fld="4" item="12"/>
        </tpls>
      </m>
      <m>
        <tpls c="5">
          <tpl fld="1" item="0"/>
          <tpl fld="2" item="30"/>
          <tpl fld="3" item="0"/>
          <tpl hier="71" item="0"/>
          <tpl fld="4" item="12"/>
        </tpls>
      </m>
      <m>
        <tpls c="5">
          <tpl fld="1" item="0"/>
          <tpl fld="2" item="30"/>
          <tpl fld="3" item="4"/>
          <tpl hier="71" item="0"/>
          <tpl fld="4" item="12"/>
        </tpls>
      </m>
      <m>
        <tpls c="5">
          <tpl fld="1" item="0"/>
          <tpl fld="2" item="30"/>
          <tpl fld="3" item="8"/>
          <tpl hier="71" item="0"/>
          <tpl fld="4" item="12"/>
        </tpls>
      </m>
      <m>
        <tpls c="4">
          <tpl fld="1" item="0"/>
          <tpl fld="2" item="30"/>
          <tpl hier="71" item="0"/>
          <tpl fld="4" item="12"/>
        </tpls>
      </m>
      <n v="15016.71" in="0">
        <tpls c="5">
          <tpl fld="1" item="0"/>
          <tpl fld="2" item="0"/>
          <tpl fld="3" item="2"/>
          <tpl hier="71" item="0"/>
          <tpl fld="4" item="13"/>
        </tpls>
      </n>
      <n v="487.66" in="0">
        <tpls c="5">
          <tpl fld="1" item="0"/>
          <tpl fld="2" item="0"/>
          <tpl fld="3" item="6"/>
          <tpl hier="71" item="0"/>
          <tpl fld="4" item="13"/>
        </tpls>
      </n>
      <n v="516.28" in="0">
        <tpls c="5">
          <tpl fld="1" item="0"/>
          <tpl fld="2" item="0"/>
          <tpl fld="3" item="10"/>
          <tpl hier="71" item="0"/>
          <tpl fld="4" item="13"/>
        </tpls>
      </n>
      <n v="486.08" in="0">
        <tpls c="5">
          <tpl fld="1" item="0"/>
          <tpl fld="2" item="1"/>
          <tpl fld="3" item="1"/>
          <tpl hier="71" item="0"/>
          <tpl fld="4" item="13"/>
        </tpls>
      </n>
      <n v="16741.48" in="0">
        <tpls c="5">
          <tpl fld="1" item="0"/>
          <tpl fld="2" item="1"/>
          <tpl fld="3" item="5"/>
          <tpl hier="71" item="0"/>
          <tpl fld="4" item="13"/>
        </tpls>
      </n>
      <n v="7485.1" in="0">
        <tpls c="5">
          <tpl fld="1" item="0"/>
          <tpl fld="2" item="1"/>
          <tpl fld="3" item="9"/>
          <tpl hier="71" item="0"/>
          <tpl fld="4" item="13"/>
        </tpls>
      </n>
      <n v="7967.74" in="0">
        <tpls c="5">
          <tpl fld="1" item="0"/>
          <tpl fld="2" item="2"/>
          <tpl fld="3" item="0"/>
          <tpl hier="71" item="0"/>
          <tpl fld="4" item="13"/>
        </tpls>
      </n>
      <n v="7864.34" in="0">
        <tpls c="5">
          <tpl fld="1" item="0"/>
          <tpl fld="2" item="2"/>
          <tpl fld="3" item="4"/>
          <tpl hier="71" item="0"/>
          <tpl fld="4" item="13"/>
        </tpls>
      </n>
      <n v="54720.570000000007" in="0">
        <tpls c="5">
          <tpl fld="1" item="0"/>
          <tpl fld="2" item="2"/>
          <tpl fld="3" item="8"/>
          <tpl hier="71" item="0"/>
          <tpl fld="4" item="13"/>
        </tpls>
      </n>
      <n v="252136.92000000007" in="0">
        <tpls c="4">
          <tpl fld="1" item="0"/>
          <tpl fld="2" item="2"/>
          <tpl hier="71" item="0"/>
          <tpl fld="4" item="13"/>
        </tpls>
      </n>
      <n v="10111.85" in="0">
        <tpls c="5">
          <tpl fld="1" item="0"/>
          <tpl fld="2" item="3"/>
          <tpl fld="3" item="3"/>
          <tpl hier="71" item="0"/>
          <tpl fld="4" item="13"/>
        </tpls>
      </n>
      <n v="14382.060000000003" in="0">
        <tpls c="5">
          <tpl fld="1" item="0"/>
          <tpl fld="2" item="3"/>
          <tpl fld="3" item="7"/>
          <tpl hier="71" item="0"/>
          <tpl fld="4" item="13"/>
        </tpls>
      </n>
      <n v="61758.559999999998" in="0">
        <tpls c="5">
          <tpl fld="1" item="0"/>
          <tpl fld="2" item="3"/>
          <tpl fld="3" item="11"/>
          <tpl hier="71" item="0"/>
          <tpl fld="4" item="13"/>
        </tpls>
      </n>
      <n v="64648.979999999996" in="0">
        <tpls c="5">
          <tpl fld="1" item="0"/>
          <tpl fld="2" item="4"/>
          <tpl fld="3" item="2"/>
          <tpl hier="71" item="0"/>
          <tpl fld="4" item="13"/>
        </tpls>
      </n>
      <n v="17330.040000000005" in="0">
        <tpls c="5">
          <tpl fld="1" item="0"/>
          <tpl fld="2" item="4"/>
          <tpl fld="3" item="6"/>
          <tpl hier="71" item="0"/>
          <tpl fld="4" item="13"/>
        </tpls>
      </n>
      <n v="17551.149999999998" in="0">
        <tpls c="5">
          <tpl fld="1" item="0"/>
          <tpl fld="2" item="4"/>
          <tpl fld="3" item="10"/>
          <tpl hier="71" item="0"/>
          <tpl fld="4" item="13"/>
        </tpls>
      </n>
      <n v="17274.969999999998" in="0">
        <tpls c="5">
          <tpl fld="1" item="0"/>
          <tpl fld="2" item="5"/>
          <tpl fld="3" item="1"/>
          <tpl hier="71" item="0"/>
          <tpl fld="4" item="13"/>
        </tpls>
      </n>
      <n v="63017.13" in="0">
        <tpls c="5">
          <tpl fld="1" item="0"/>
          <tpl fld="2" item="5"/>
          <tpl fld="3" item="5"/>
          <tpl hier="71" item="0"/>
          <tpl fld="4" item="13"/>
        </tpls>
      </n>
      <n v="16837.010000000002" in="0">
        <tpls c="5">
          <tpl fld="1" item="0"/>
          <tpl fld="2" item="5"/>
          <tpl fld="3" item="9"/>
          <tpl hier="71" item="0"/>
          <tpl fld="4" item="13"/>
        </tpls>
      </n>
      <n v="16640.089999999997" in="0">
        <tpls c="5">
          <tpl fld="1" item="0"/>
          <tpl fld="2" item="6"/>
          <tpl fld="3" item="0"/>
          <tpl hier="71" item="0"/>
          <tpl fld="4" item="13"/>
        </tpls>
      </n>
      <n v="16322.619999999999" in="0">
        <tpls c="5">
          <tpl fld="1" item="0"/>
          <tpl fld="2" item="6"/>
          <tpl fld="3" item="4"/>
          <tpl hier="71" item="0"/>
          <tpl fld="4" item="13"/>
        </tpls>
      </n>
      <n v="65198.860000000008" in="0">
        <tpls c="5">
          <tpl fld="1" item="0"/>
          <tpl fld="2" item="6"/>
          <tpl fld="3" item="8"/>
          <tpl hier="71" item="0"/>
          <tpl fld="4" item="13"/>
        </tpls>
      </n>
      <n v="391429.97999999975" in="0">
        <tpls c="4">
          <tpl fld="1" item="0"/>
          <tpl fld="2" item="6"/>
          <tpl hier="71" item="0"/>
          <tpl fld="4" item="13"/>
        </tpls>
      </n>
      <n v="16750.14" in="0">
        <tpls c="5">
          <tpl fld="1" item="0"/>
          <tpl fld="2" item="7"/>
          <tpl fld="3" item="3"/>
          <tpl hier="71" item="0"/>
          <tpl fld="4" item="13"/>
        </tpls>
      </n>
      <n v="18756.7" in="0">
        <tpls c="5">
          <tpl fld="1" item="0"/>
          <tpl fld="2" item="7"/>
          <tpl fld="3" item="7"/>
          <tpl hier="71" item="0"/>
          <tpl fld="4" item="13"/>
        </tpls>
      </n>
      <n v="63777.219999999994" in="0">
        <tpls c="5">
          <tpl fld="1" item="0"/>
          <tpl fld="2" item="7"/>
          <tpl fld="3" item="11"/>
          <tpl hier="71" item="0"/>
          <tpl fld="4" item="13"/>
        </tpls>
      </n>
      <n v="62851.959999999992" in="0">
        <tpls c="5">
          <tpl fld="1" item="0"/>
          <tpl fld="2" item="8"/>
          <tpl fld="3" item="2"/>
          <tpl hier="71" item="0"/>
          <tpl fld="4" item="13"/>
        </tpls>
      </n>
      <n v="18132.73" in="0">
        <tpls c="5">
          <tpl fld="1" item="0"/>
          <tpl fld="2" item="8"/>
          <tpl fld="3" item="6"/>
          <tpl hier="71" item="0"/>
          <tpl fld="4" item="13"/>
        </tpls>
      </n>
      <n v="17586.330000000005" in="0">
        <tpls c="5">
          <tpl fld="1" item="0"/>
          <tpl fld="2" item="8"/>
          <tpl fld="3" item="10"/>
          <tpl hier="71" item="0"/>
          <tpl fld="4" item="13"/>
        </tpls>
      </n>
      <n v="17132.399999999998" in="0">
        <tpls c="5">
          <tpl fld="1" item="0"/>
          <tpl fld="2" item="9"/>
          <tpl fld="3" item="1"/>
          <tpl hier="71" item="0"/>
          <tpl fld="4" item="13"/>
        </tpls>
      </n>
      <n v="59471.189999999995" in="0">
        <tpls c="5">
          <tpl fld="1" item="0"/>
          <tpl fld="2" item="9"/>
          <tpl fld="3" item="5"/>
          <tpl hier="71" item="0"/>
          <tpl fld="4" item="13"/>
        </tpls>
      </n>
      <n v="16042.889999999994" in="0">
        <tpls c="5">
          <tpl fld="1" item="0"/>
          <tpl fld="2" item="9"/>
          <tpl fld="3" item="9"/>
          <tpl hier="71" item="0"/>
          <tpl fld="4" item="13"/>
        </tpls>
      </n>
      <n v="15647.029999999999" in="0">
        <tpls c="5">
          <tpl fld="1" item="0"/>
          <tpl fld="2" item="10"/>
          <tpl fld="3" item="0"/>
          <tpl hier="71" item="0"/>
          <tpl fld="4" item="13"/>
        </tpls>
      </n>
      <n v="15111.73" in="0">
        <tpls c="5">
          <tpl fld="1" item="0"/>
          <tpl fld="2" item="10"/>
          <tpl fld="3" item="4"/>
          <tpl hier="71" item="0"/>
          <tpl fld="4" item="13"/>
        </tpls>
      </n>
      <n v="54110.29" in="0">
        <tpls c="5">
          <tpl fld="1" item="0"/>
          <tpl fld="2" item="10"/>
          <tpl fld="3" item="8"/>
          <tpl hier="71" item="0"/>
          <tpl fld="4" item="13"/>
        </tpls>
      </n>
      <n v="338315.86999999965" in="0">
        <tpls c="4">
          <tpl fld="1" item="0"/>
          <tpl fld="2" item="10"/>
          <tpl hier="71" item="0"/>
          <tpl fld="4" item="13"/>
        </tpls>
      </n>
      <n v="13672.28" in="0">
        <tpls c="5">
          <tpl fld="1" item="0"/>
          <tpl fld="2" item="11"/>
          <tpl fld="3" item="3"/>
          <tpl hier="71" item="0"/>
          <tpl fld="4" item="13"/>
        </tpls>
      </n>
      <n v="13182.919999999996" in="0">
        <tpls c="5">
          <tpl fld="1" item="0"/>
          <tpl fld="2" item="11"/>
          <tpl fld="3" item="7"/>
          <tpl hier="71" item="0"/>
          <tpl fld="4" item="13"/>
        </tpls>
      </n>
      <n v="48793.77" in="0">
        <tpls c="5">
          <tpl fld="1" item="0"/>
          <tpl fld="2" item="11"/>
          <tpl fld="3" item="11"/>
          <tpl hier="71" item="0"/>
          <tpl fld="4" item="13"/>
        </tpls>
      </n>
      <n v="47801.86" in="0">
        <tpls c="5">
          <tpl fld="1" item="0"/>
          <tpl fld="2" item="12"/>
          <tpl fld="3" item="2"/>
          <tpl hier="71" item="0"/>
          <tpl fld="4" item="13"/>
        </tpls>
      </n>
      <n v="11669.100000000002" in="0">
        <tpls c="5">
          <tpl fld="1" item="0"/>
          <tpl fld="2" item="12"/>
          <tpl fld="3" item="6"/>
          <tpl hier="71" item="0"/>
          <tpl fld="4" item="13"/>
        </tpls>
      </n>
      <n v="11353.789999999997" in="0">
        <tpls c="5">
          <tpl fld="1" item="0"/>
          <tpl fld="2" item="12"/>
          <tpl fld="3" item="10"/>
          <tpl hier="71" item="0"/>
          <tpl fld="4" item="13"/>
        </tpls>
      </n>
      <n v="11121.61" in="0">
        <tpls c="5">
          <tpl fld="1" item="0"/>
          <tpl fld="2" item="13"/>
          <tpl fld="3" item="1"/>
          <tpl hier="71" item="0"/>
          <tpl fld="4" item="13"/>
        </tpls>
      </n>
      <n v="42483.619999999995" in="0">
        <tpls c="5">
          <tpl fld="1" item="0"/>
          <tpl fld="2" item="13"/>
          <tpl fld="3" item="5"/>
          <tpl hier="71" item="0"/>
          <tpl fld="4" item="13"/>
        </tpls>
      </n>
      <n v="10400.199999999999" in="0">
        <tpls c="5">
          <tpl fld="1" item="0"/>
          <tpl fld="2" item="13"/>
          <tpl fld="3" item="9"/>
          <tpl hier="71" item="0"/>
          <tpl fld="4" item="13"/>
        </tpls>
      </n>
      <n v="10176.730000000001" in="0">
        <tpls c="5">
          <tpl fld="1" item="0"/>
          <tpl fld="2" item="14"/>
          <tpl fld="3" item="0"/>
          <tpl hier="71" item="0"/>
          <tpl fld="4" item="13"/>
        </tpls>
      </n>
      <n v="9875.23" in="0">
        <tpls c="5">
          <tpl fld="1" item="0"/>
          <tpl fld="2" item="14"/>
          <tpl fld="3" item="4"/>
          <tpl hier="71" item="0"/>
          <tpl fld="4" item="13"/>
        </tpls>
      </n>
      <n v="31704.719999999998" in="0">
        <tpls c="5">
          <tpl fld="1" item="0"/>
          <tpl fld="2" item="14"/>
          <tpl fld="3" item="8"/>
          <tpl hier="71" item="0"/>
          <tpl fld="4" item="13"/>
        </tpls>
      </n>
      <n v="209432.83000000007" in="0">
        <tpls c="4">
          <tpl fld="1" item="0"/>
          <tpl fld="2" item="14"/>
          <tpl hier="71" item="0"/>
          <tpl fld="4" item="13"/>
        </tpls>
      </n>
      <n v="9061.64" in="0">
        <tpls c="5">
          <tpl fld="1" item="0"/>
          <tpl fld="2" item="15"/>
          <tpl fld="3" item="3"/>
          <tpl hier="71" item="0"/>
          <tpl fld="4" item="13"/>
        </tpls>
      </n>
      <n v="8763.010000000002" in="0">
        <tpls c="5">
          <tpl fld="1" item="0"/>
          <tpl fld="2" item="15"/>
          <tpl fld="3" item="7"/>
          <tpl hier="71" item="0"/>
          <tpl fld="4" item="13"/>
        </tpls>
      </n>
      <n v="27477.46" in="0">
        <tpls c="5">
          <tpl fld="1" item="0"/>
          <tpl fld="2" item="15"/>
          <tpl fld="3" item="11"/>
          <tpl hier="71" item="0"/>
          <tpl fld="4" item="13"/>
        </tpls>
      </n>
      <n v="26620.18" in="0">
        <tpls c="5">
          <tpl fld="1" item="0"/>
          <tpl fld="2" item="16"/>
          <tpl fld="3" item="2"/>
          <tpl hier="71" item="0"/>
          <tpl fld="4" item="13"/>
        </tpls>
      </n>
      <n v="7943.7900000000009" in="0">
        <tpls c="5">
          <tpl fld="1" item="0"/>
          <tpl fld="2" item="16"/>
          <tpl fld="3" item="6"/>
          <tpl hier="71" item="0"/>
          <tpl fld="4" item="13"/>
        </tpls>
      </n>
      <n v="7104.5" in="0">
        <tpls c="5">
          <tpl fld="1" item="0"/>
          <tpl fld="2" item="16"/>
          <tpl fld="3" item="10"/>
          <tpl hier="71" item="0"/>
          <tpl fld="4" item="13"/>
        </tpls>
      </n>
      <n v="6893.420000000001" in="0">
        <tpls c="5">
          <tpl fld="1" item="0"/>
          <tpl fld="2" item="17"/>
          <tpl fld="3" item="1"/>
          <tpl hier="71" item="0"/>
          <tpl fld="4" item="13"/>
        </tpls>
      </n>
      <n v="21767.19" in="0">
        <tpls c="5">
          <tpl fld="1" item="0"/>
          <tpl fld="2" item="17"/>
          <tpl fld="3" item="5"/>
          <tpl hier="71" item="0"/>
          <tpl fld="4" item="13"/>
        </tpls>
      </n>
      <n v="6319.49" in="0">
        <tpls c="5">
          <tpl fld="1" item="0"/>
          <tpl fld="2" item="17"/>
          <tpl fld="3" item="9"/>
          <tpl hier="71" item="0"/>
          <tpl fld="4" item="13"/>
        </tpls>
      </n>
      <n v="6099.9999999999991" in="0">
        <tpls c="5">
          <tpl fld="1" item="0"/>
          <tpl fld="2" item="18"/>
          <tpl fld="3" item="0"/>
          <tpl hier="71" item="0"/>
          <tpl fld="4" item="13"/>
        </tpls>
      </n>
      <n v="5803.7599999999993" in="0">
        <tpls c="5">
          <tpl fld="1" item="0"/>
          <tpl fld="2" item="18"/>
          <tpl fld="3" item="4"/>
          <tpl hier="71" item="0"/>
          <tpl fld="4" item="13"/>
        </tpls>
      </n>
      <n v="17354.050000000003" in="0">
        <tpls c="5">
          <tpl fld="1" item="0"/>
          <tpl fld="2" item="18"/>
          <tpl fld="3" item="8"/>
          <tpl hier="71" item="0"/>
          <tpl fld="4" item="13"/>
        </tpls>
      </n>
      <n v="117009.60999999997" in="0">
        <tpls c="4">
          <tpl fld="1" item="0"/>
          <tpl fld="2" item="18"/>
          <tpl hier="71" item="0"/>
          <tpl fld="4" item="13"/>
        </tpls>
      </n>
      <n v="4967.0499999999984" in="0">
        <tpls c="5">
          <tpl fld="1" item="0"/>
          <tpl fld="2" item="19"/>
          <tpl fld="3" item="3"/>
          <tpl hier="71" item="0"/>
          <tpl fld="4" item="13"/>
        </tpls>
      </n>
      <n v="4654.62" in="0">
        <tpls c="5">
          <tpl fld="1" item="0"/>
          <tpl fld="2" item="19"/>
          <tpl fld="3" item="7"/>
          <tpl hier="71" item="0"/>
          <tpl fld="4" item="13"/>
        </tpls>
      </n>
      <n v="12725.95" in="0">
        <tpls c="5">
          <tpl fld="1" item="0"/>
          <tpl fld="2" item="19"/>
          <tpl fld="3" item="11"/>
          <tpl hier="71" item="0"/>
          <tpl fld="4" item="13"/>
        </tpls>
      </n>
      <n v="11770.24" in="0">
        <tpls c="5">
          <tpl fld="1" item="0"/>
          <tpl fld="2" item="20"/>
          <tpl fld="3" item="2"/>
          <tpl hier="71" item="0"/>
          <tpl fld="4" item="13"/>
        </tpls>
      </n>
      <n v="3772.23" in="0">
        <tpls c="5">
          <tpl fld="1" item="0"/>
          <tpl fld="2" item="20"/>
          <tpl fld="3" item="6"/>
          <tpl hier="71" item="0"/>
          <tpl fld="4" item="13"/>
        </tpls>
      </n>
      <n v="3442.7399999999993" in="0">
        <tpls c="5">
          <tpl fld="1" item="0"/>
          <tpl fld="2" item="20"/>
          <tpl fld="3" item="10"/>
          <tpl hier="71" item="0"/>
          <tpl fld="4" item="13"/>
        </tpls>
      </n>
      <n v="3192.52" in="0">
        <tpls c="5">
          <tpl fld="1" item="0"/>
          <tpl fld="2" item="21"/>
          <tpl fld="3" item="1"/>
          <tpl hier="71" item="0"/>
          <tpl fld="4" item="13"/>
        </tpls>
      </n>
      <n v="6834.9600000000019" in="0">
        <tpls c="5">
          <tpl fld="1" item="0"/>
          <tpl fld="2" item="21"/>
          <tpl fld="3" item="5"/>
          <tpl hier="71" item="0"/>
          <tpl fld="4" item="13"/>
        </tpls>
      </n>
      <n v="2512.15" in="0">
        <tpls c="5">
          <tpl fld="1" item="0"/>
          <tpl fld="2" item="21"/>
          <tpl fld="3" item="9"/>
          <tpl hier="71" item="0"/>
          <tpl fld="4" item="13"/>
        </tpls>
      </n>
      <n v="2254.54" in="0">
        <tpls c="5">
          <tpl fld="1" item="0"/>
          <tpl fld="2" item="22"/>
          <tpl fld="3" item="0"/>
          <tpl hier="71" item="0"/>
          <tpl fld="4" item="13"/>
        </tpls>
      </n>
      <n v="1930.7599999999998" in="0">
        <tpls c="5">
          <tpl fld="1" item="0"/>
          <tpl fld="2" item="22"/>
          <tpl fld="3" item="4"/>
          <tpl hier="71" item="0"/>
          <tpl fld="4" item="13"/>
        </tpls>
      </n>
      <n v="3555.76" in="0">
        <tpls c="5">
          <tpl fld="1" item="0"/>
          <tpl fld="2" item="22"/>
          <tpl fld="3" item="8"/>
          <tpl hier="71" item="0"/>
          <tpl fld="4" item="13"/>
        </tpls>
      </n>
      <n v="29794.019999999997" in="0">
        <tpls c="4">
          <tpl fld="1" item="0"/>
          <tpl fld="2" item="22"/>
          <tpl hier="71" item="0"/>
          <tpl fld="4" item="13"/>
        </tpls>
      </n>
      <n v="1231.44" in="0">
        <tpls c="5">
          <tpl fld="1" item="0"/>
          <tpl fld="2" item="23"/>
          <tpl fld="3" item="3"/>
          <tpl hier="71" item="0"/>
          <tpl fld="4" item="13"/>
        </tpls>
      </n>
      <n v="935.81999999999994" in="0">
        <tpls c="5">
          <tpl fld="1" item="0"/>
          <tpl fld="2" item="23"/>
          <tpl fld="3" item="7"/>
          <tpl hier="71" item="0"/>
          <tpl fld="4" item="13"/>
        </tpls>
      </n>
      <n v="1846.6699999999998" in="0">
        <tpls c="5">
          <tpl fld="1" item="0"/>
          <tpl fld="2" item="23"/>
          <tpl fld="3" item="11"/>
          <tpl hier="71" item="0"/>
          <tpl fld="4" item="13"/>
        </tpls>
      </n>
      <n v="1023.27" in="0">
        <tpls c="5">
          <tpl fld="1" item="0"/>
          <tpl fld="2" item="24"/>
          <tpl fld="3" item="2"/>
          <tpl hier="71" item="0"/>
          <tpl fld="4" item="13"/>
        </tpls>
      </n>
      <m>
        <tpls c="5">
          <tpl fld="1" item="0"/>
          <tpl fld="2" item="24"/>
          <tpl fld="3" item="6"/>
          <tpl hier="71" item="0"/>
          <tpl fld="4" item="13"/>
        </tpls>
      </m>
      <m>
        <tpls c="5">
          <tpl fld="1" item="0"/>
          <tpl fld="2" item="24"/>
          <tpl fld="3" item="10"/>
          <tpl hier="71" item="0"/>
          <tpl fld="4" item="13"/>
        </tpls>
      </m>
      <m>
        <tpls c="5">
          <tpl fld="1" item="0"/>
          <tpl fld="2" item="25"/>
          <tpl fld="3" item="1"/>
          <tpl hier="71" item="0"/>
          <tpl fld="4" item="13"/>
        </tpls>
      </m>
      <n v="215.64999999999998" in="0">
        <tpls c="5">
          <tpl fld="1" item="0"/>
          <tpl fld="2" item="25"/>
          <tpl fld="3" item="5"/>
          <tpl hier="71" item="0"/>
          <tpl fld="4" item="13"/>
        </tpls>
      </n>
      <m>
        <tpls c="5">
          <tpl fld="1" item="0"/>
          <tpl fld="2" item="25"/>
          <tpl fld="3" item="9"/>
          <tpl hier="71" item="0"/>
          <tpl fld="4" item="13"/>
        </tpls>
      </m>
      <m>
        <tpls c="5">
          <tpl fld="1" item="0"/>
          <tpl fld="2" item="26"/>
          <tpl fld="3" item="0"/>
          <tpl hier="71" item="0"/>
          <tpl fld="4" item="13"/>
        </tpls>
      </m>
      <m>
        <tpls c="5">
          <tpl fld="1" item="0"/>
          <tpl fld="2" item="26"/>
          <tpl fld="3" item="4"/>
          <tpl hier="71" item="0"/>
          <tpl fld="4" item="13"/>
        </tpls>
      </m>
      <n v="11.2" in="0">
        <tpls c="5">
          <tpl fld="1" item="0"/>
          <tpl fld="2" item="26"/>
          <tpl fld="3" item="8"/>
          <tpl hier="71" item="0"/>
          <tpl fld="4" item="13"/>
        </tpls>
      </n>
      <n v="65.319999999999993" in="0">
        <tpls c="4">
          <tpl fld="1" item="0"/>
          <tpl fld="2" item="26"/>
          <tpl hier="71" item="0"/>
          <tpl fld="4" item="13"/>
        </tpls>
      </n>
      <m>
        <tpls c="5">
          <tpl fld="1" item="0"/>
          <tpl fld="2" item="27"/>
          <tpl fld="3" item="3"/>
          <tpl hier="71" item="0"/>
          <tpl fld="4" item="13"/>
        </tpls>
      </m>
      <m>
        <tpls c="5">
          <tpl fld="1" item="0"/>
          <tpl fld="2" item="27"/>
          <tpl fld="3" item="7"/>
          <tpl hier="71" item="0"/>
          <tpl fld="4" item="13"/>
        </tpls>
      </m>
      <n v="-41.32" in="0">
        <tpls c="5">
          <tpl fld="1" item="0"/>
          <tpl fld="2" item="27"/>
          <tpl fld="3" item="11"/>
          <tpl hier="71" item="0"/>
          <tpl fld="4" item="13"/>
        </tpls>
      </n>
      <n v="-52.02" in="0">
        <tpls c="5">
          <tpl fld="1" item="0"/>
          <tpl fld="2" item="28"/>
          <tpl fld="3" item="2"/>
          <tpl hier="71" item="0"/>
          <tpl fld="4" item="13"/>
        </tpls>
      </n>
      <m>
        <tpls c="5">
          <tpl fld="1" item="0"/>
          <tpl fld="2" item="28"/>
          <tpl fld="3" item="6"/>
          <tpl hier="71" item="0"/>
          <tpl fld="4" item="13"/>
        </tpls>
      </m>
      <m>
        <tpls c="5">
          <tpl fld="1" item="0"/>
          <tpl fld="2" item="28"/>
          <tpl fld="3" item="10"/>
          <tpl hier="71" item="0"/>
          <tpl fld="4" item="13"/>
        </tpls>
      </m>
      <m>
        <tpls c="5">
          <tpl fld="1" item="0"/>
          <tpl fld="2" item="29"/>
          <tpl fld="3" item="1"/>
          <tpl hier="71" item="0"/>
          <tpl fld="4" item="13"/>
        </tpls>
      </m>
      <n v="-106.51" in="0">
        <tpls c="5">
          <tpl fld="1" item="0"/>
          <tpl fld="2" item="29"/>
          <tpl fld="3" item="5"/>
          <tpl hier="71" item="0"/>
          <tpl fld="4" item="13"/>
        </tpls>
      </n>
      <m>
        <tpls c="5">
          <tpl fld="1" item="0"/>
          <tpl fld="2" item="29"/>
          <tpl fld="3" item="9"/>
          <tpl hier="71" item="0"/>
          <tpl fld="4" item="13"/>
        </tpls>
      </m>
      <m>
        <tpls c="5">
          <tpl fld="1" item="0"/>
          <tpl fld="2" item="30"/>
          <tpl fld="3" item="0"/>
          <tpl hier="71" item="0"/>
          <tpl fld="4" item="13"/>
        </tpls>
      </m>
      <m>
        <tpls c="5">
          <tpl fld="1" item="0"/>
          <tpl fld="2" item="30"/>
          <tpl fld="3" item="4"/>
          <tpl hier="71" item="0"/>
          <tpl fld="4" item="13"/>
        </tpls>
      </m>
      <n v="-162.68" in="0">
        <tpls c="5">
          <tpl fld="1" item="0"/>
          <tpl fld="2" item="30"/>
          <tpl fld="3" item="8"/>
          <tpl hier="71" item="0"/>
          <tpl fld="4" item="13"/>
        </tpls>
      </n>
      <n v="-628.12" in="0">
        <tpls c="4">
          <tpl fld="1" item="0"/>
          <tpl fld="2" item="30"/>
          <tpl hier="71" item="0"/>
          <tpl fld="4" item="13"/>
        </tpls>
      </n>
      <n v="51.23" in="0">
        <tpls c="5">
          <tpl fld="1" item="0"/>
          <tpl fld="2" item="0"/>
          <tpl fld="3" item="2"/>
          <tpl hier="71" item="0"/>
          <tpl fld="4" item="14"/>
        </tpls>
      </n>
      <n v="8.48" in="0">
        <tpls c="5">
          <tpl fld="1" item="0"/>
          <tpl fld="2" item="0"/>
          <tpl fld="3" item="6"/>
          <tpl hier="71" item="0"/>
          <tpl fld="4" item="14"/>
        </tpls>
      </n>
      <n v="15.530000000000001" in="0">
        <tpls c="5">
          <tpl fld="1" item="0"/>
          <tpl fld="2" item="0"/>
          <tpl fld="3" item="10"/>
          <tpl hier="71" item="0"/>
          <tpl fld="4" item="14"/>
        </tpls>
      </n>
      <n v="15.5" in="0">
        <tpls c="5">
          <tpl fld="1" item="0"/>
          <tpl fld="2" item="1"/>
          <tpl fld="3" item="1"/>
          <tpl hier="71" item="0"/>
          <tpl fld="4" item="14"/>
        </tpls>
      </n>
      <n v="84.61" in="0">
        <tpls c="5">
          <tpl fld="1" item="0"/>
          <tpl fld="2" item="1"/>
          <tpl fld="3" item="5"/>
          <tpl hier="71" item="0"/>
          <tpl fld="4" item="14"/>
        </tpls>
      </n>
      <n v="40.090000000000003" in="0">
        <tpls c="5">
          <tpl fld="1" item="0"/>
          <tpl fld="2" item="1"/>
          <tpl fld="3" item="9"/>
          <tpl hier="71" item="0"/>
          <tpl fld="4" item="14"/>
        </tpls>
      </n>
      <n v="53.27" in="0">
        <tpls c="5">
          <tpl fld="1" item="0"/>
          <tpl fld="2" item="2"/>
          <tpl fld="3" item="0"/>
          <tpl hier="71" item="0"/>
          <tpl fld="4" item="14"/>
        </tpls>
      </n>
      <n v="63.330000000000013" in="0">
        <tpls c="5">
          <tpl fld="1" item="0"/>
          <tpl fld="2" item="2"/>
          <tpl fld="3" item="4"/>
          <tpl hier="71" item="0"/>
          <tpl fld="4" item="14"/>
        </tpls>
      </n>
      <n v="162.01" in="0">
        <tpls c="5">
          <tpl fld="1" item="0"/>
          <tpl fld="2" item="2"/>
          <tpl fld="3" item="8"/>
          <tpl hier="71" item="0"/>
          <tpl fld="4" item="14"/>
        </tpls>
      </n>
      <n v="1186.4399999999994" in="0">
        <tpls c="4">
          <tpl fld="1" item="0"/>
          <tpl fld="2" item="2"/>
          <tpl hier="71" item="0"/>
          <tpl fld="4" item="14"/>
        </tpls>
      </n>
      <n v="107.01999999999998" in="0">
        <tpls c="5">
          <tpl fld="1" item="0"/>
          <tpl fld="2" item="3"/>
          <tpl fld="3" item="3"/>
          <tpl hier="71" item="0"/>
          <tpl fld="4" item="14"/>
        </tpls>
      </n>
      <n v="105.39999999999998" in="0">
        <tpls c="5">
          <tpl fld="1" item="0"/>
          <tpl fld="2" item="3"/>
          <tpl fld="3" item="7"/>
          <tpl hier="71" item="0"/>
          <tpl fld="4" item="14"/>
        </tpls>
      </n>
      <n v="244.53" in="0">
        <tpls c="5">
          <tpl fld="1" item="0"/>
          <tpl fld="2" item="3"/>
          <tpl fld="3" item="11"/>
          <tpl hier="71" item="0"/>
          <tpl fld="4" item="14"/>
        </tpls>
      </n>
      <n v="272.03999999999996" in="0">
        <tpls c="5">
          <tpl fld="1" item="0"/>
          <tpl fld="2" item="4"/>
          <tpl fld="3" item="2"/>
          <tpl hier="71" item="0"/>
          <tpl fld="4" item="14"/>
        </tpls>
      </n>
      <n v="131.95000000000002" in="0">
        <tpls c="5">
          <tpl fld="1" item="0"/>
          <tpl fld="2" item="4"/>
          <tpl fld="3" item="6"/>
          <tpl hier="71" item="0"/>
          <tpl fld="4" item="14"/>
        </tpls>
      </n>
      <n v="133.70000000000002" in="0">
        <tpls c="5">
          <tpl fld="1" item="0"/>
          <tpl fld="2" item="4"/>
          <tpl fld="3" item="10"/>
          <tpl hier="71" item="0"/>
          <tpl fld="4" item="14"/>
        </tpls>
      </n>
      <n v="125.43999999999998" in="0">
        <tpls c="5">
          <tpl fld="1" item="0"/>
          <tpl fld="2" item="5"/>
          <tpl fld="3" item="1"/>
          <tpl hier="71" item="0"/>
          <tpl fld="4" item="14"/>
        </tpls>
      </n>
      <n v="255.61999999999995" in="0">
        <tpls c="5">
          <tpl fld="1" item="0"/>
          <tpl fld="2" item="5"/>
          <tpl fld="3" item="5"/>
          <tpl hier="71" item="0"/>
          <tpl fld="4" item="14"/>
        </tpls>
      </n>
      <n v="114.916" in="0">
        <tpls c="5">
          <tpl fld="1" item="0"/>
          <tpl fld="2" item="5"/>
          <tpl fld="3" item="9"/>
          <tpl hier="71" item="0"/>
          <tpl fld="4" item="14"/>
        </tpls>
      </n>
      <n v="120.98699999999998" in="0">
        <tpls c="5">
          <tpl fld="1" item="0"/>
          <tpl fld="2" item="6"/>
          <tpl fld="3" item="0"/>
          <tpl hier="71" item="0"/>
          <tpl fld="4" item="14"/>
        </tpls>
      </n>
      <n v="118.68699999999998" in="0">
        <tpls c="5">
          <tpl fld="1" item="0"/>
          <tpl fld="2" item="6"/>
          <tpl fld="3" item="4"/>
          <tpl hier="71" item="0"/>
          <tpl fld="4" item="14"/>
        </tpls>
      </n>
      <n v="254.547" in="0">
        <tpls c="5">
          <tpl fld="1" item="0"/>
          <tpl fld="2" item="6"/>
          <tpl fld="3" item="8"/>
          <tpl hier="71" item="0"/>
          <tpl fld="4" item="14"/>
        </tpls>
      </n>
      <n v="1927.9139999999993" in="0">
        <tpls c="4">
          <tpl fld="1" item="0"/>
          <tpl fld="2" item="6"/>
          <tpl hier="71" item="0"/>
          <tpl fld="4" item="14"/>
        </tpls>
      </n>
      <n v="80.846999999999994" in="0">
        <tpls c="5">
          <tpl fld="1" item="0"/>
          <tpl fld="2" item="7"/>
          <tpl fld="3" item="3"/>
          <tpl hier="71" item="0"/>
          <tpl fld="4" item="14"/>
        </tpls>
      </n>
      <n v="83.396999999999991" in="0">
        <tpls c="5">
          <tpl fld="1" item="0"/>
          <tpl fld="2" item="7"/>
          <tpl fld="3" item="7"/>
          <tpl hier="71" item="0"/>
          <tpl fld="4" item="14"/>
        </tpls>
      </n>
      <n v="220.53699999999998" in="0">
        <tpls c="5">
          <tpl fld="1" item="0"/>
          <tpl fld="2" item="7"/>
          <tpl fld="3" item="11"/>
          <tpl hier="71" item="0"/>
          <tpl fld="4" item="14"/>
        </tpls>
      </n>
      <n v="213.797" in="0">
        <tpls c="5">
          <tpl fld="1" item="0"/>
          <tpl fld="2" item="8"/>
          <tpl fld="3" item="2"/>
          <tpl hier="71" item="0"/>
          <tpl fld="4" item="14"/>
        </tpls>
      </n>
      <n v="91.195999999999984" in="0">
        <tpls c="5">
          <tpl fld="1" item="0"/>
          <tpl fld="2" item="8"/>
          <tpl fld="3" item="6"/>
          <tpl hier="71" item="0"/>
          <tpl fld="4" item="14"/>
        </tpls>
      </n>
      <n v="85.865999999999985" in="0">
        <tpls c="5">
          <tpl fld="1" item="0"/>
          <tpl fld="2" item="8"/>
          <tpl fld="3" item="10"/>
          <tpl hier="71" item="0"/>
          <tpl fld="4" item="14"/>
        </tpls>
      </n>
      <n v="85.865999999999985" in="0">
        <tpls c="5">
          <tpl fld="1" item="0"/>
          <tpl fld="2" item="9"/>
          <tpl fld="3" item="1"/>
          <tpl hier="71" item="0"/>
          <tpl fld="4" item="14"/>
        </tpls>
      </n>
      <n v="218.40600000000001" in="0">
        <tpls c="5">
          <tpl fld="1" item="0"/>
          <tpl fld="2" item="9"/>
          <tpl fld="3" item="5"/>
          <tpl hier="71" item="0"/>
          <tpl fld="4" item="14"/>
        </tpls>
      </n>
      <n v="76.868999999999986" in="0">
        <tpls c="5">
          <tpl fld="1" item="0"/>
          <tpl fld="2" item="9"/>
          <tpl fld="3" item="9"/>
          <tpl hier="71" item="0"/>
          <tpl fld="4" item="14"/>
        </tpls>
      </n>
      <n v="73.868999999999986" in="0">
        <tpls c="5">
          <tpl fld="1" item="0"/>
          <tpl fld="2" item="10"/>
          <tpl fld="3" item="0"/>
          <tpl hier="71" item="0"/>
          <tpl fld="4" item="14"/>
        </tpls>
      </n>
      <n v="73.868999999999986" in="0">
        <tpls c="5">
          <tpl fld="1" item="0"/>
          <tpl fld="2" item="10"/>
          <tpl fld="3" item="4"/>
          <tpl hier="71" item="0"/>
          <tpl fld="4" item="14"/>
        </tpls>
      </n>
      <n v="201.529" in="0">
        <tpls c="5">
          <tpl fld="1" item="0"/>
          <tpl fld="2" item="10"/>
          <tpl fld="3" item="8"/>
          <tpl hier="71" item="0"/>
          <tpl fld="4" item="14"/>
        </tpls>
      </n>
      <n v="1387.3079999999989" in="0">
        <tpls c="4">
          <tpl fld="1" item="0"/>
          <tpl fld="2" item="10"/>
          <tpl hier="71" item="0"/>
          <tpl fld="4" item="14"/>
        </tpls>
      </n>
      <n v="64.109000000000009" in="0">
        <tpls c="5">
          <tpl fld="1" item="0"/>
          <tpl fld="2" item="11"/>
          <tpl fld="3" item="3"/>
          <tpl hier="71" item="0"/>
          <tpl fld="4" item="14"/>
        </tpls>
      </n>
      <n v="60.859000000000009" in="0">
        <tpls c="5">
          <tpl fld="1" item="0"/>
          <tpl fld="2" item="11"/>
          <tpl fld="3" item="7"/>
          <tpl hier="71" item="0"/>
          <tpl fld="4" item="14"/>
        </tpls>
      </n>
      <n v="193.399" in="0">
        <tpls c="5">
          <tpl fld="1" item="0"/>
          <tpl fld="2" item="11"/>
          <tpl fld="3" item="11"/>
          <tpl hier="71" item="0"/>
          <tpl fld="4" item="14"/>
        </tpls>
      </n>
      <n v="190.84899999999999" in="0">
        <tpls c="5">
          <tpl fld="1" item="0"/>
          <tpl fld="2" item="12"/>
          <tpl fld="3" item="2"/>
          <tpl hier="71" item="0"/>
          <tpl fld="4" item="14"/>
        </tpls>
      </n>
      <n v="51.809000000000005" in="0">
        <tpls c="5">
          <tpl fld="1" item="0"/>
          <tpl fld="2" item="12"/>
          <tpl fld="3" item="6"/>
          <tpl hier="71" item="0"/>
          <tpl fld="4" item="14"/>
        </tpls>
      </n>
      <n v="49.039000000000001" in="0">
        <tpls c="5">
          <tpl fld="1" item="0"/>
          <tpl fld="2" item="12"/>
          <tpl fld="3" item="10"/>
          <tpl hier="71" item="0"/>
          <tpl fld="4" item="14"/>
        </tpls>
      </n>
      <n v="46.179000000000002" in="0">
        <tpls c="5">
          <tpl fld="1" item="0"/>
          <tpl fld="2" item="13"/>
          <tpl fld="3" item="1"/>
          <tpl hier="71" item="0"/>
          <tpl fld="4" item="14"/>
        </tpls>
      </n>
      <n v="174.79999999999998" in="0">
        <tpls c="5">
          <tpl fld="1" item="0"/>
          <tpl fld="2" item="13"/>
          <tpl fld="3" item="5"/>
          <tpl hier="71" item="0"/>
          <tpl fld="4" item="14"/>
        </tpls>
      </n>
      <n v="38.610000000000007" in="0">
        <tpls c="5">
          <tpl fld="1" item="0"/>
          <tpl fld="2" item="13"/>
          <tpl fld="3" item="9"/>
          <tpl hier="71" item="0"/>
          <tpl fld="4" item="14"/>
        </tpls>
      </n>
      <n v="38.610000000000007" in="0">
        <tpls c="5">
          <tpl fld="1" item="0"/>
          <tpl fld="2" item="14"/>
          <tpl fld="3" item="0"/>
          <tpl hier="71" item="0"/>
          <tpl fld="4" item="14"/>
        </tpls>
      </n>
      <n v="38.610000000000007" in="0">
        <tpls c="5">
          <tpl fld="1" item="0"/>
          <tpl fld="2" item="14"/>
          <tpl fld="3" item="4"/>
          <tpl hier="71" item="0"/>
          <tpl fld="4" item="14"/>
        </tpls>
      </n>
      <n v="33.11" in="0">
        <tpls c="5">
          <tpl fld="1" item="0"/>
          <tpl fld="2" item="14"/>
          <tpl fld="3" item="9"/>
          <tpl hier="71" item="0"/>
          <tpl fld="4" item="14"/>
        </tpls>
      </n>
      <n v="33.11" in="0">
        <tpls c="5">
          <tpl fld="1" item="0"/>
          <tpl fld="2" item="15"/>
          <tpl fld="3" item="1"/>
          <tpl hier="71" item="0"/>
          <tpl fld="4" item="14"/>
        </tpls>
      </n>
      <n v="33.11" in="0">
        <tpls c="5">
          <tpl fld="1" item="0"/>
          <tpl fld="2" item="15"/>
          <tpl fld="3" item="6"/>
          <tpl hier="71" item="0"/>
          <tpl fld="4" item="14"/>
        </tpls>
      </n>
      <n v="647.46" in="0">
        <tpls c="4">
          <tpl fld="1" item="0"/>
          <tpl fld="2" item="15"/>
          <tpl hier="71" item="0"/>
          <tpl fld="4" item="14"/>
        </tpls>
      </n>
      <n v="31.009999999999998" in="0">
        <tpls c="5">
          <tpl fld="1" item="0"/>
          <tpl fld="2" item="16"/>
          <tpl fld="3" item="4"/>
          <tpl hier="71" item="0"/>
          <tpl fld="4" item="14"/>
        </tpls>
      </n>
      <n v="26.409999999999997" in="0">
        <tpls c="5">
          <tpl fld="1" item="0"/>
          <tpl fld="2" item="16"/>
          <tpl fld="3" item="9"/>
          <tpl hier="71" item="0"/>
          <tpl fld="4" item="14"/>
        </tpls>
      </n>
      <n v="77.02" in="0">
        <tpls c="5">
          <tpl fld="1" item="0"/>
          <tpl fld="2" item="17"/>
          <tpl fld="3" item="2"/>
          <tpl hier="71" item="0"/>
          <tpl fld="4" item="14"/>
        </tpls>
      </n>
      <n v="26.409999999999997" in="0">
        <tpls c="5">
          <tpl fld="1" item="0"/>
          <tpl fld="2" item="17"/>
          <tpl fld="3" item="7"/>
          <tpl hier="71" item="0"/>
          <tpl fld="4" item="14"/>
        </tpls>
      </n>
      <n v="514.41" in="0">
        <tpls c="4">
          <tpl fld="1" item="0"/>
          <tpl fld="2" item="17"/>
          <tpl hier="71" item="0"/>
          <tpl fld="4" item="14"/>
        </tpls>
      </n>
      <n v="72.069999999999993" in="0">
        <tpls c="5">
          <tpl fld="1" item="0"/>
          <tpl fld="2" item="18"/>
          <tpl fld="3" item="5"/>
          <tpl hier="71" item="0"/>
          <tpl fld="4" item="14"/>
        </tpls>
      </n>
      <n v="26.409999999999997" in="0">
        <tpls c="5">
          <tpl fld="1" item="0"/>
          <tpl fld="2" item="18"/>
          <tpl fld="3" item="10"/>
          <tpl hier="71" item="0"/>
          <tpl fld="4" item="14"/>
        </tpls>
      </n>
      <n v="72.069999999999993" in="0">
        <tpls c="5">
          <tpl fld="1" item="0"/>
          <tpl fld="2" item="19"/>
          <tpl fld="3" item="2"/>
          <tpl hier="71" item="0"/>
          <tpl fld="4" item="14"/>
        </tpls>
      </n>
      <n v="72.069999999999993" in="0">
        <tpls c="5">
          <tpl fld="1" item="0"/>
          <tpl fld="2" item="19"/>
          <tpl fld="3" item="8"/>
          <tpl hier="71" item="0"/>
          <tpl fld="4" item="14"/>
        </tpls>
      </n>
      <n v="26.409999999999997" in="0">
        <tpls c="5">
          <tpl fld="1" item="0"/>
          <tpl fld="2" item="20"/>
          <tpl fld="3" item="1"/>
          <tpl hier="71" item="0"/>
          <tpl fld="4" item="14"/>
        </tpls>
      </n>
      <n v="26.409999999999997" in="0">
        <tpls c="5">
          <tpl fld="1" item="0"/>
          <tpl fld="2" item="20"/>
          <tpl fld="3" item="9"/>
          <tpl hier="71" item="0"/>
          <tpl fld="4" item="14"/>
        </tpls>
      </n>
      <n v="26.409999999999997" in="0">
        <tpls c="5">
          <tpl fld="1" item="0"/>
          <tpl fld="2" item="21"/>
          <tpl fld="3" item="4"/>
          <tpl hier="71" item="0"/>
          <tpl fld="4" item="14"/>
        </tpls>
      </n>
      <n v="499.56" in="0">
        <tpls c="4">
          <tpl fld="1" item="0"/>
          <tpl fld="2" item="21"/>
          <tpl hier="71" item="0"/>
          <tpl fld="4" item="14"/>
        </tpls>
      </n>
      <n v="15.86" in="0">
        <tpls c="5">
          <tpl fld="1" item="0"/>
          <tpl fld="2" item="22"/>
          <tpl fld="3" item="7"/>
          <tpl hier="71" item="0"/>
          <tpl fld="4" item="14"/>
        </tpls>
      </n>
      <n v="30.060000000000002" in="0">
        <tpls c="5">
          <tpl fld="1" item="0"/>
          <tpl fld="2" item="23"/>
          <tpl fld="3" item="2"/>
          <tpl hier="71" item="0"/>
          <tpl fld="4" item="14"/>
        </tpls>
      </n>
      <n v="8.76" in="0">
        <tpls c="5">
          <tpl fld="1" item="0"/>
          <tpl fld="2" item="23"/>
          <tpl fld="3" item="10"/>
          <tpl hier="71" item="0"/>
          <tpl fld="4" item="14"/>
        </tpls>
      </n>
      <n v="17.100000000000001" in="0">
        <tpls c="5">
          <tpl fld="1" item="0"/>
          <tpl fld="2" item="24"/>
          <tpl fld="3" item="5"/>
          <tpl hier="71" item="0"/>
          <tpl fld="4" item="14"/>
        </tpls>
      </n>
      <m>
        <tpls c="5">
          <tpl fld="1" item="0"/>
          <tpl fld="2" item="25"/>
          <tpl fld="3" item="0"/>
          <tpl hier="71" item="0"/>
          <tpl fld="4" item="14"/>
        </tpls>
      </m>
      <n v="7.35" in="0">
        <tpls c="5">
          <tpl fld="1" item="0"/>
          <tpl fld="2" item="25"/>
          <tpl fld="3" item="8"/>
          <tpl hier="71" item="0"/>
          <tpl fld="4" item="14"/>
        </tpls>
      </n>
      <m>
        <tpls c="5">
          <tpl fld="1" item="0"/>
          <tpl fld="2" item="26"/>
          <tpl fld="3" item="3"/>
          <tpl hier="71" item="0"/>
          <tpl fld="4" item="14"/>
        </tpls>
      </m>
      <n v="7.35" in="0">
        <tpls c="5">
          <tpl fld="1" item="0"/>
          <tpl fld="2" item="26"/>
          <tpl fld="3" item="11"/>
          <tpl hier="71" item="0"/>
          <tpl fld="4" item="14"/>
        </tpls>
      </n>
      <m>
        <tpls c="5">
          <tpl fld="1" item="0"/>
          <tpl fld="2" item="27"/>
          <tpl fld="3" item="6"/>
          <tpl hier="71" item="0"/>
          <tpl fld="4" item="14"/>
        </tpls>
      </m>
      <m>
        <tpls c="5">
          <tpl fld="1" item="0"/>
          <tpl fld="2" item="28"/>
          <tpl fld="3" item="1"/>
          <tpl hier="71" item="0"/>
          <tpl fld="4" item="14"/>
        </tpls>
      </m>
      <m>
        <tpls c="5">
          <tpl fld="1" item="0"/>
          <tpl fld="2" item="28"/>
          <tpl fld="3" item="9"/>
          <tpl hier="71" item="0"/>
          <tpl fld="4" item="14"/>
        </tpls>
      </m>
      <m>
        <tpls c="5">
          <tpl fld="1" item="0"/>
          <tpl fld="2" item="29"/>
          <tpl fld="3" item="4"/>
          <tpl hier="71" item="0"/>
          <tpl fld="4" item="14"/>
        </tpls>
      </m>
      <n v="29.4" in="0">
        <tpls c="4">
          <tpl fld="1" item="0"/>
          <tpl fld="2" item="29"/>
          <tpl hier="71" item="0"/>
          <tpl fld="4" item="14"/>
        </tpls>
      </n>
      <m>
        <tpls c="5">
          <tpl fld="1" item="0"/>
          <tpl fld="2" item="30"/>
          <tpl fld="3" item="7"/>
          <tpl hier="71" item="0"/>
          <tpl fld="4" item="14"/>
        </tpls>
      </m>
      <m>
        <tpls c="5">
          <tpl fld="1" item="0"/>
          <tpl fld="2" item="0"/>
          <tpl fld="3" item="1"/>
          <tpl hier="71" item="0"/>
          <tpl fld="4" item="15"/>
        </tpls>
      </m>
      <m>
        <tpls c="5">
          <tpl fld="1" item="0"/>
          <tpl fld="2" item="0"/>
          <tpl fld="3" item="9"/>
          <tpl hier="71" item="0"/>
          <tpl fld="4" item="15"/>
        </tpls>
      </m>
      <m>
        <tpls c="5">
          <tpl fld="1" item="0"/>
          <tpl fld="2" item="1"/>
          <tpl fld="3" item="4"/>
          <tpl hier="71" item="0"/>
          <tpl fld="4" item="15"/>
        </tpls>
      </m>
      <m>
        <tpls c="4">
          <tpl fld="1" item="0"/>
          <tpl fld="2" item="1"/>
          <tpl hier="71" item="0"/>
          <tpl fld="4" item="15"/>
        </tpls>
      </m>
      <m>
        <tpls c="5">
          <tpl fld="1" item="0"/>
          <tpl fld="2" item="2"/>
          <tpl fld="3" item="7"/>
          <tpl hier="71" item="0"/>
          <tpl fld="4" item="15"/>
        </tpls>
      </m>
      <n v="7" in="0">
        <tpls c="5">
          <tpl fld="1" item="0"/>
          <tpl fld="2" item="3"/>
          <tpl fld="3" item="5"/>
          <tpl hier="71" item="0"/>
          <tpl fld="4" item="15"/>
        </tpls>
      </n>
      <n v="3.25" in="0">
        <tpls c="5">
          <tpl fld="1" item="0"/>
          <tpl fld="2" item="4"/>
          <tpl fld="3" item="3"/>
          <tpl hier="71" item="0"/>
          <tpl fld="4" item="15"/>
        </tpls>
      </n>
      <m>
        <tpls c="5">
          <tpl fld="1" item="0"/>
          <tpl fld="2" item="5"/>
          <tpl fld="3" item="0"/>
          <tpl hier="71" item="0"/>
          <tpl fld="4" item="15"/>
        </tpls>
      </m>
      <n v="10.95" in="0">
        <tpls c="5">
          <tpl fld="1" item="0"/>
          <tpl fld="2" item="5"/>
          <tpl fld="3" item="11"/>
          <tpl hier="71" item="0"/>
          <tpl fld="4" item="15"/>
        </tpls>
      </n>
      <m>
        <tpls c="5">
          <tpl fld="1" item="0"/>
          <tpl fld="2" item="6"/>
          <tpl fld="3" item="9"/>
          <tpl hier="71" item="0"/>
          <tpl fld="4" item="15"/>
        </tpls>
      </m>
      <m>
        <tpls c="5">
          <tpl fld="1" item="0"/>
          <tpl fld="2" item="7"/>
          <tpl fld="3" item="6"/>
          <tpl hier="71" item="0"/>
          <tpl fld="4" item="15"/>
        </tpls>
      </m>
      <m>
        <tpls c="5">
          <tpl fld="1" item="0"/>
          <tpl fld="2" item="8"/>
          <tpl fld="3" item="4"/>
          <tpl hier="71" item="0"/>
          <tpl fld="4" item="15"/>
        </tpls>
      </m>
      <m>
        <tpls c="5">
          <tpl fld="1" item="0"/>
          <tpl fld="2" item="9"/>
          <tpl fld="3" item="2"/>
          <tpl hier="71" item="0"/>
          <tpl fld="4" item="15"/>
        </tpls>
      </m>
      <m>
        <tpls c="4">
          <tpl fld="1" item="0"/>
          <tpl fld="2" item="9"/>
          <tpl hier="71" item="0"/>
          <tpl fld="4" item="15"/>
        </tpls>
      </m>
      <m>
        <tpls c="5">
          <tpl fld="1" item="0"/>
          <tpl fld="2" item="11"/>
          <tpl fld="3" item="5"/>
          <tpl hier="71" item="0"/>
          <tpl fld="4" item="15"/>
        </tpls>
      </m>
      <m>
        <tpls c="5">
          <tpl fld="1" item="0"/>
          <tpl fld="2" item="13"/>
          <tpl fld="3" item="0"/>
          <tpl hier="71" item="0"/>
          <tpl fld="4" item="15"/>
        </tpls>
      </m>
      <m>
        <tpls c="5">
          <tpl fld="1" item="0"/>
          <tpl fld="2" item="14"/>
          <tpl fld="3" item="9"/>
          <tpl hier="71" item="0"/>
          <tpl fld="4" item="15"/>
        </tpls>
      </m>
      <m>
        <tpls c="5">
          <tpl fld="1" item="0"/>
          <tpl fld="2" item="16"/>
          <tpl fld="3" item="4"/>
          <tpl hier="71" item="0"/>
          <tpl fld="4" item="15"/>
        </tpls>
      </m>
      <m>
        <tpls c="4">
          <tpl fld="1" item="0"/>
          <tpl fld="2" item="17"/>
          <tpl hier="71" item="0"/>
          <tpl fld="4" item="15"/>
        </tpls>
      </m>
      <m>
        <tpls c="5">
          <tpl fld="1" item="0"/>
          <tpl fld="2" item="19"/>
          <tpl fld="3" item="8"/>
          <tpl hier="71" item="0"/>
          <tpl fld="4" item="15"/>
        </tpls>
      </m>
      <m>
        <tpls c="5">
          <tpl fld="1" item="0"/>
          <tpl fld="2" item="21"/>
          <tpl fld="3" item="4"/>
          <tpl hier="71" item="0"/>
          <tpl fld="4" item="15"/>
        </tpls>
      </m>
      <m>
        <tpls c="5">
          <tpl fld="1" item="0"/>
          <tpl fld="2" item="24"/>
          <tpl fld="3" item="1"/>
          <tpl hier="71" item="0"/>
          <tpl fld="4" item="15"/>
        </tpls>
      </m>
      <n v="3723278.63" in="0">
        <tpls c="5">
          <tpl fld="1" item="0"/>
          <tpl fld="2" item="1"/>
          <tpl fld="3" item="1"/>
          <tpl hier="71" item="0"/>
          <tpl hier="78" item="4294967295"/>
        </tpls>
      </n>
      <n v="218703603.42799985" in="0">
        <tpls c="4">
          <tpl fld="1" item="0"/>
          <tpl fld="2" item="10"/>
          <tpl hier="71" item="0"/>
          <tpl hier="78" item="4294967295"/>
        </tpls>
      </n>
      <n v="4491668.3800000018" in="0">
        <tpls c="5">
          <tpl fld="1" item="0"/>
          <tpl fld="2" item="20"/>
          <tpl fld="3" item="10"/>
          <tpl hier="71" item="0"/>
          <tpl hier="78" item="4294967295"/>
        </tpls>
      </n>
      <n v="17881.270000000008" in="0">
        <tpls c="4">
          <tpl fld="1" item="0"/>
          <tpl fld="2" item="23"/>
          <tpl hier="71" item="0"/>
          <tpl fld="4" item="13"/>
        </tpls>
      </n>
      <m>
        <tpls c="5">
          <tpl fld="1" item="0"/>
          <tpl fld="2" item="24"/>
          <tpl fld="3" item="3"/>
          <tpl hier="71" item="0"/>
          <tpl fld="4" item="13"/>
        </tpls>
      </m>
      <m>
        <tpls c="5">
          <tpl fld="1" item="0"/>
          <tpl fld="2" item="24"/>
          <tpl fld="3" item="7"/>
          <tpl hier="71" item="0"/>
          <tpl fld="4" item="13"/>
        </tpls>
      </m>
      <n v="542.55999999999995" in="0">
        <tpls c="5">
          <tpl fld="1" item="0"/>
          <tpl fld="2" item="24"/>
          <tpl fld="3" item="11"/>
          <tpl hier="71" item="0"/>
          <tpl fld="4" item="13"/>
        </tpls>
      </n>
      <n v="379.77" in="0">
        <tpls c="5">
          <tpl fld="1" item="0"/>
          <tpl fld="2" item="25"/>
          <tpl fld="3" item="2"/>
          <tpl hier="71" item="0"/>
          <tpl fld="4" item="13"/>
        </tpls>
      </n>
      <m>
        <tpls c="5">
          <tpl fld="1" item="0"/>
          <tpl fld="2" item="25"/>
          <tpl fld="3" item="6"/>
          <tpl hier="71" item="0"/>
          <tpl fld="4" item="13"/>
        </tpls>
      </m>
      <m>
        <tpls c="5">
          <tpl fld="1" item="0"/>
          <tpl fld="2" item="25"/>
          <tpl fld="3" item="10"/>
          <tpl hier="71" item="0"/>
          <tpl fld="4" item="13"/>
        </tpls>
      </m>
      <m>
        <tpls c="5">
          <tpl fld="1" item="0"/>
          <tpl fld="2" item="26"/>
          <tpl fld="3" item="1"/>
          <tpl hier="71" item="0"/>
          <tpl fld="4" item="13"/>
        </tpls>
      </m>
      <n v="21.52" in="0">
        <tpls c="5">
          <tpl fld="1" item="0"/>
          <tpl fld="2" item="26"/>
          <tpl fld="3" item="5"/>
          <tpl hier="71" item="0"/>
          <tpl fld="4" item="13"/>
        </tpls>
      </n>
      <m>
        <tpls c="5">
          <tpl fld="1" item="0"/>
          <tpl fld="2" item="26"/>
          <tpl fld="3" item="9"/>
          <tpl hier="71" item="0"/>
          <tpl fld="4" item="13"/>
        </tpls>
      </m>
      <m>
        <tpls c="5">
          <tpl fld="1" item="0"/>
          <tpl fld="2" item="27"/>
          <tpl fld="3" item="0"/>
          <tpl hier="71" item="0"/>
          <tpl fld="4" item="13"/>
        </tpls>
      </m>
      <m>
        <tpls c="5">
          <tpl fld="1" item="0"/>
          <tpl fld="2" item="27"/>
          <tpl fld="3" item="4"/>
          <tpl hier="71" item="0"/>
          <tpl fld="4" item="13"/>
        </tpls>
      </m>
      <n v="-30.69" in="0">
        <tpls c="5">
          <tpl fld="1" item="0"/>
          <tpl fld="2" item="27"/>
          <tpl fld="3" item="8"/>
          <tpl hier="71" item="0"/>
          <tpl fld="4" item="13"/>
        </tpls>
      </n>
      <n v="-101.74000000000001" in="0">
        <tpls c="4">
          <tpl fld="1" item="0"/>
          <tpl fld="2" item="27"/>
          <tpl hier="71" item="0"/>
          <tpl fld="4" item="13"/>
        </tpls>
      </n>
      <m>
        <tpls c="5">
          <tpl fld="1" item="0"/>
          <tpl fld="2" item="28"/>
          <tpl fld="3" item="3"/>
          <tpl hier="71" item="0"/>
          <tpl fld="4" item="13"/>
        </tpls>
      </m>
      <m>
        <tpls c="5">
          <tpl fld="1" item="0"/>
          <tpl fld="2" item="28"/>
          <tpl fld="3" item="7"/>
          <tpl hier="71" item="0"/>
          <tpl fld="4" item="13"/>
        </tpls>
      </m>
      <n v="-84.51" in="0">
        <tpls c="5">
          <tpl fld="1" item="0"/>
          <tpl fld="2" item="28"/>
          <tpl fld="3" item="11"/>
          <tpl hier="71" item="0"/>
          <tpl fld="4" item="13"/>
        </tpls>
      </n>
      <n v="-95.48" in="0">
        <tpls c="5">
          <tpl fld="1" item="0"/>
          <tpl fld="2" item="29"/>
          <tpl fld="3" item="2"/>
          <tpl hier="71" item="0"/>
          <tpl fld="4" item="13"/>
        </tpls>
      </n>
      <m>
        <tpls c="5">
          <tpl fld="1" item="0"/>
          <tpl fld="2" item="29"/>
          <tpl fld="3" item="6"/>
          <tpl hier="71" item="0"/>
          <tpl fld="4" item="13"/>
        </tpls>
      </m>
      <m>
        <tpls c="5">
          <tpl fld="1" item="0"/>
          <tpl fld="2" item="29"/>
          <tpl fld="3" item="10"/>
          <tpl hier="71" item="0"/>
          <tpl fld="4" item="13"/>
        </tpls>
      </m>
      <m>
        <tpls c="5">
          <tpl fld="1" item="0"/>
          <tpl fld="2" item="30"/>
          <tpl fld="3" item="1"/>
          <tpl hier="71" item="0"/>
          <tpl fld="4" item="13"/>
        </tpls>
      </m>
      <n v="-151.31" in="0">
        <tpls c="5">
          <tpl fld="1" item="0"/>
          <tpl fld="2" item="30"/>
          <tpl fld="3" item="5"/>
          <tpl hier="71" item="0"/>
          <tpl fld="4" item="13"/>
        </tpls>
      </n>
      <m>
        <tpls c="5">
          <tpl fld="1" item="0"/>
          <tpl fld="2" item="30"/>
          <tpl fld="3" item="9"/>
          <tpl hier="71" item="0"/>
          <tpl fld="4" item="13"/>
        </tpls>
      </m>
      <n v="5359974.3000000063" in="0">
        <tpls c="4">
          <tpl fld="1" item="0"/>
          <tpl hier="59" item="4294967295"/>
          <tpl hier="71" item="0"/>
          <tpl fld="4" item="13"/>
        </tpls>
      </n>
      <n v="8.48" in="0">
        <tpls c="5">
          <tpl fld="1" item="0"/>
          <tpl fld="2" item="0"/>
          <tpl fld="3" item="3"/>
          <tpl hier="71" item="0"/>
          <tpl fld="4" item="14"/>
        </tpls>
      </n>
      <n v="8.48" in="0">
        <tpls c="5">
          <tpl fld="1" item="0"/>
          <tpl fld="2" item="0"/>
          <tpl fld="3" item="7"/>
          <tpl hier="71" item="0"/>
          <tpl fld="4" item="14"/>
        </tpls>
      </n>
      <n v="84.67" in="0">
        <tpls c="5">
          <tpl fld="1" item="0"/>
          <tpl fld="2" item="0"/>
          <tpl fld="3" item="11"/>
          <tpl hier="71" item="0"/>
          <tpl fld="4" item="14"/>
        </tpls>
      </n>
      <n v="88.779999999999987" in="0">
        <tpls c="5">
          <tpl fld="1" item="0"/>
          <tpl fld="2" item="1"/>
          <tpl fld="3" item="2"/>
          <tpl hier="71" item="0"/>
          <tpl fld="4" item="14"/>
        </tpls>
      </n>
      <n v="25.169999999999998" in="0">
        <tpls c="5">
          <tpl fld="1" item="0"/>
          <tpl fld="2" item="1"/>
          <tpl fld="3" item="6"/>
          <tpl hier="71" item="0"/>
          <tpl fld="4" item="14"/>
        </tpls>
      </n>
      <n v="40.080000000000005" in="0">
        <tpls c="5">
          <tpl fld="1" item="0"/>
          <tpl fld="2" item="1"/>
          <tpl fld="3" item="10"/>
          <tpl hier="71" item="0"/>
          <tpl fld="4" item="14"/>
        </tpls>
      </n>
      <n v="63.570000000000007" in="0">
        <tpls c="5">
          <tpl fld="1" item="0"/>
          <tpl fld="2" item="2"/>
          <tpl fld="3" item="1"/>
          <tpl hier="71" item="0"/>
          <tpl fld="4" item="14"/>
        </tpls>
      </n>
      <n v="144.20000000000002" in="0">
        <tpls c="5">
          <tpl fld="1" item="0"/>
          <tpl fld="2" item="2"/>
          <tpl fld="3" item="5"/>
          <tpl hier="71" item="0"/>
          <tpl fld="4" item="14"/>
        </tpls>
      </n>
      <n v="83.61" in="0">
        <tpls c="5">
          <tpl fld="1" item="0"/>
          <tpl fld="2" item="2"/>
          <tpl fld="3" item="9"/>
          <tpl hier="71" item="0"/>
          <tpl fld="4" item="14"/>
        </tpls>
      </n>
      <n v="106.24999999999999" in="0">
        <tpls c="5">
          <tpl fld="1" item="0"/>
          <tpl fld="2" item="3"/>
          <tpl fld="3" item="0"/>
          <tpl hier="71" item="0"/>
          <tpl fld="4" item="14"/>
        </tpls>
      </n>
      <n v="107.94999999999997" in="0">
        <tpls c="5">
          <tpl fld="1" item="0"/>
          <tpl fld="2" item="3"/>
          <tpl fld="3" item="4"/>
          <tpl hier="71" item="0"/>
          <tpl fld="4" item="14"/>
        </tpls>
      </n>
      <n v="219.49000000000004" in="0">
        <tpls c="5">
          <tpl fld="1" item="0"/>
          <tpl fld="2" item="3"/>
          <tpl fld="3" item="8"/>
          <tpl hier="71" item="0"/>
          <tpl fld="4" item="14"/>
        </tpls>
      </n>
      <n v="1762.7499999999977" in="0">
        <tpls c="4">
          <tpl fld="1" item="0"/>
          <tpl fld="2" item="3"/>
          <tpl hier="71" item="0"/>
          <tpl fld="4" item="14"/>
        </tpls>
      </n>
      <n v="133.04000000000002" in="0">
        <tpls c="5">
          <tpl fld="1" item="0"/>
          <tpl fld="2" item="4"/>
          <tpl fld="3" item="3"/>
          <tpl hier="71" item="0"/>
          <tpl fld="4" item="14"/>
        </tpls>
      </n>
      <n v="141.64999999999998" in="0">
        <tpls c="5">
          <tpl fld="1" item="0"/>
          <tpl fld="2" item="4"/>
          <tpl fld="3" item="7"/>
          <tpl hier="71" item="0"/>
          <tpl fld="4" item="14"/>
        </tpls>
      </n>
      <n v="281.61999999999995" in="0">
        <tpls c="5">
          <tpl fld="1" item="0"/>
          <tpl fld="2" item="4"/>
          <tpl fld="3" item="11"/>
          <tpl hier="71" item="0"/>
          <tpl fld="4" item="14"/>
        </tpls>
      </n>
      <n v="273.78999999999996" in="0">
        <tpls c="5">
          <tpl fld="1" item="0"/>
          <tpl fld="2" item="5"/>
          <tpl fld="3" item="2"/>
          <tpl hier="71" item="0"/>
          <tpl fld="4" item="14"/>
        </tpls>
      </n>
      <n v="118.99" in="0">
        <tpls c="5">
          <tpl fld="1" item="0"/>
          <tpl fld="2" item="5"/>
          <tpl fld="3" item="6"/>
          <tpl hier="71" item="0"/>
          <tpl fld="4" item="14"/>
        </tpls>
      </n>
      <n v="121.607" in="0">
        <tpls c="5">
          <tpl fld="1" item="0"/>
          <tpl fld="2" item="5"/>
          <tpl fld="3" item="10"/>
          <tpl hier="71" item="0"/>
          <tpl fld="4" item="14"/>
        </tpls>
      </n>
      <n v="120.13699999999999" in="0">
        <tpls c="5">
          <tpl fld="1" item="0"/>
          <tpl fld="2" item="6"/>
          <tpl fld="3" item="1"/>
          <tpl hier="71" item="0"/>
          <tpl fld="4" item="14"/>
        </tpls>
      </n>
      <n v="262.60699999999997" in="0">
        <tpls c="5">
          <tpl fld="1" item="0"/>
          <tpl fld="2" item="6"/>
          <tpl fld="3" item="5"/>
          <tpl hier="71" item="0"/>
          <tpl fld="4" item="14"/>
        </tpls>
      </n>
      <n v="100.277" in="0">
        <tpls c="5">
          <tpl fld="1" item="0"/>
          <tpl fld="2" item="6"/>
          <tpl fld="3" item="9"/>
          <tpl hier="71" item="0"/>
          <tpl fld="4" item="14"/>
        </tpls>
      </n>
      <n v="85.997" in="0">
        <tpls c="5">
          <tpl fld="1" item="0"/>
          <tpl fld="2" item="7"/>
          <tpl fld="3" item="0"/>
          <tpl hier="71" item="0"/>
          <tpl fld="4" item="14"/>
        </tpls>
      </n>
      <n v="80.846999999999994" in="0">
        <tpls c="5">
          <tpl fld="1" item="0"/>
          <tpl fld="2" item="7"/>
          <tpl fld="3" item="4"/>
          <tpl hier="71" item="0"/>
          <tpl fld="4" item="14"/>
        </tpls>
      </n>
      <n v="233.56700000000001" in="0">
        <tpls c="5">
          <tpl fld="1" item="0"/>
          <tpl fld="2" item="7"/>
          <tpl fld="3" item="8"/>
          <tpl hier="71" item="0"/>
          <tpl fld="4" item="14"/>
        </tpls>
      </n>
      <n v="1582.1440000000009" in="0">
        <tpls c="4">
          <tpl fld="1" item="0"/>
          <tpl fld="2" item="7"/>
          <tpl hier="71" item="0"/>
          <tpl fld="4" item="14"/>
        </tpls>
      </n>
      <n v="86.776999999999987" in="0">
        <tpls c="5">
          <tpl fld="1" item="0"/>
          <tpl fld="2" item="8"/>
          <tpl fld="3" item="3"/>
          <tpl hier="71" item="0"/>
          <tpl fld="4" item="14"/>
        </tpls>
      </n>
      <n v="85.865999999999985" in="0">
        <tpls c="5">
          <tpl fld="1" item="0"/>
          <tpl fld="2" item="8"/>
          <tpl fld="3" item="7"/>
          <tpl hier="71" item="0"/>
          <tpl fld="4" item="14"/>
        </tpls>
      </n>
      <n v="226.536" in="0">
        <tpls c="5">
          <tpl fld="1" item="0"/>
          <tpl fld="2" item="8"/>
          <tpl fld="3" item="11"/>
          <tpl hier="71" item="0"/>
          <tpl fld="4" item="14"/>
        </tpls>
      </n>
      <n v="218.40600000000001" in="0">
        <tpls c="5">
          <tpl fld="1" item="0"/>
          <tpl fld="2" item="9"/>
          <tpl fld="3" item="2"/>
          <tpl hier="71" item="0"/>
          <tpl fld="4" item="14"/>
        </tpls>
      </n>
      <n v="85.865999999999985" in="0">
        <tpls c="5">
          <tpl fld="1" item="0"/>
          <tpl fld="2" item="9"/>
          <tpl fld="3" item="6"/>
          <tpl hier="71" item="0"/>
          <tpl fld="4" item="14"/>
        </tpls>
      </n>
      <n v="76.868999999999986" in="0">
        <tpls c="5">
          <tpl fld="1" item="0"/>
          <tpl fld="2" item="9"/>
          <tpl fld="3" item="10"/>
          <tpl hier="71" item="0"/>
          <tpl fld="4" item="14"/>
        </tpls>
      </n>
      <n v="73.868999999999986" in="0">
        <tpls c="5">
          <tpl fld="1" item="0"/>
          <tpl fld="2" item="10"/>
          <tpl fld="3" item="1"/>
          <tpl hier="71" item="0"/>
          <tpl fld="4" item="14"/>
        </tpls>
      </n>
      <n v="206.40899999999999" in="0">
        <tpls c="5">
          <tpl fld="1" item="0"/>
          <tpl fld="2" item="10"/>
          <tpl fld="3" item="5"/>
          <tpl hier="71" item="0"/>
          <tpl fld="4" item="14"/>
        </tpls>
      </n>
      <n v="68.989000000000004" in="0">
        <tpls c="5">
          <tpl fld="1" item="0"/>
          <tpl fld="2" item="10"/>
          <tpl fld="3" item="9"/>
          <tpl hier="71" item="0"/>
          <tpl fld="4" item="14"/>
        </tpls>
      </n>
      <n v="64.109000000000009" in="0">
        <tpls c="5">
          <tpl fld="1" item="0"/>
          <tpl fld="2" item="11"/>
          <tpl fld="3" item="0"/>
          <tpl hier="71" item="0"/>
          <tpl fld="4" item="14"/>
        </tpls>
      </n>
      <n v="64.109000000000009" in="0">
        <tpls c="5">
          <tpl fld="1" item="0"/>
          <tpl fld="2" item="11"/>
          <tpl fld="3" item="4"/>
          <tpl hier="71" item="0"/>
          <tpl fld="4" item="14"/>
        </tpls>
      </n>
      <n v="193.399" in="0">
        <tpls c="5">
          <tpl fld="1" item="0"/>
          <tpl fld="2" item="11"/>
          <tpl fld="3" item="8"/>
          <tpl hier="71" item="0"/>
          <tpl fld="4" item="14"/>
        </tpls>
      </n>
      <n v="1279.9679999999987" in="0">
        <tpls c="4">
          <tpl fld="1" item="0"/>
          <tpl fld="2" item="11"/>
          <tpl hier="71" item="0"/>
          <tpl fld="4" item="14"/>
        </tpls>
      </n>
      <n v="58.309000000000005" in="0">
        <tpls c="5">
          <tpl fld="1" item="0"/>
          <tpl fld="2" item="12"/>
          <tpl fld="3" item="3"/>
          <tpl hier="71" item="0"/>
          <tpl fld="4" item="14"/>
        </tpls>
      </n>
      <n v="51.809000000000005" in="0">
        <tpls c="5">
          <tpl fld="1" item="0"/>
          <tpl fld="2" item="12"/>
          <tpl fld="3" item="7"/>
          <tpl hier="71" item="0"/>
          <tpl fld="4" item="14"/>
        </tpls>
      </n>
      <n v="181.57899999999998" in="0">
        <tpls c="5">
          <tpl fld="1" item="0"/>
          <tpl fld="2" item="12"/>
          <tpl fld="3" item="11"/>
          <tpl hier="71" item="0"/>
          <tpl fld="4" item="14"/>
        </tpls>
      </n>
      <n v="178.71899999999997" in="0">
        <tpls c="5">
          <tpl fld="1" item="0"/>
          <tpl fld="2" item="13"/>
          <tpl fld="3" item="2"/>
          <tpl hier="71" item="0"/>
          <tpl fld="4" item="14"/>
        </tpls>
      </n>
      <n v="42.260000000000005" in="0">
        <tpls c="5">
          <tpl fld="1" item="0"/>
          <tpl fld="2" item="13"/>
          <tpl fld="3" item="6"/>
          <tpl hier="71" item="0"/>
          <tpl fld="4" item="14"/>
        </tpls>
      </n>
      <n v="38.610000000000007" in="0">
        <tpls c="5">
          <tpl fld="1" item="0"/>
          <tpl fld="2" item="13"/>
          <tpl fld="3" item="10"/>
          <tpl hier="71" item="0"/>
          <tpl fld="4" item="14"/>
        </tpls>
      </n>
      <n v="38.610000000000007" in="0">
        <tpls c="5">
          <tpl fld="1" item="0"/>
          <tpl fld="2" item="14"/>
          <tpl fld="3" item="1"/>
          <tpl hier="71" item="0"/>
          <tpl fld="4" item="14"/>
        </tpls>
      </n>
      <n v="130.03" in="0">
        <tpls c="5">
          <tpl fld="1" item="0"/>
          <tpl fld="2" item="14"/>
          <tpl fld="3" item="5"/>
          <tpl hier="71" item="0"/>
          <tpl fld="4" item="14"/>
        </tpls>
      </n>
      <n v="33.11" in="0">
        <tpls c="5">
          <tpl fld="1" item="0"/>
          <tpl fld="2" item="14"/>
          <tpl fld="3" item="10"/>
          <tpl hier="71" item="0"/>
          <tpl fld="4" item="14"/>
        </tpls>
      </n>
      <n v="97.21999999999997" in="0">
        <tpls c="5">
          <tpl fld="1" item="0"/>
          <tpl fld="2" item="15"/>
          <tpl fld="3" item="2"/>
          <tpl hier="71" item="0"/>
          <tpl fld="4" item="14"/>
        </tpls>
      </n>
      <n v="97.21999999999997" in="0">
        <tpls c="5">
          <tpl fld="1" item="0"/>
          <tpl fld="2" item="15"/>
          <tpl fld="3" item="8"/>
          <tpl hier="71" item="0"/>
          <tpl fld="4" item="14"/>
        </tpls>
      </n>
      <n v="31.009999999999998" in="0">
        <tpls c="5">
          <tpl fld="1" item="0"/>
          <tpl fld="2" item="16"/>
          <tpl fld="3" item="0"/>
          <tpl hier="71" item="0"/>
          <tpl fld="4" item="14"/>
        </tpls>
      </n>
      <n v="95.119999999999976" in="0">
        <tpls c="5">
          <tpl fld="1" item="0"/>
          <tpl fld="2" item="16"/>
          <tpl fld="3" item="5"/>
          <tpl hier="71" item="0"/>
          <tpl fld="4" item="14"/>
        </tpls>
      </n>
      <n v="77.02" in="0">
        <tpls c="5">
          <tpl fld="1" item="0"/>
          <tpl fld="2" item="16"/>
          <tpl fld="3" item="11"/>
          <tpl hier="71" item="0"/>
          <tpl fld="4" item="14"/>
        </tpls>
      </n>
      <n v="26.409999999999997" in="0">
        <tpls c="5">
          <tpl fld="1" item="0"/>
          <tpl fld="2" item="17"/>
          <tpl fld="3" item="3"/>
          <tpl hier="71" item="0"/>
          <tpl fld="4" item="14"/>
        </tpls>
      </n>
      <n v="77.02" in="0">
        <tpls c="5">
          <tpl fld="1" item="0"/>
          <tpl fld="2" item="17"/>
          <tpl fld="3" item="8"/>
          <tpl hier="71" item="0"/>
          <tpl fld="4" item="14"/>
        </tpls>
      </n>
      <n v="26.409999999999997" in="0">
        <tpls c="5">
          <tpl fld="1" item="0"/>
          <tpl fld="2" item="18"/>
          <tpl fld="3" item="1"/>
          <tpl hier="71" item="0"/>
          <tpl fld="4" item="14"/>
        </tpls>
      </n>
      <n v="26.409999999999997" in="0">
        <tpls c="5">
          <tpl fld="1" item="0"/>
          <tpl fld="2" item="18"/>
          <tpl fld="3" item="6"/>
          <tpl hier="71" item="0"/>
          <tpl fld="4" item="14"/>
        </tpls>
      </n>
      <n v="72.069999999999993" in="0">
        <tpls c="5">
          <tpl fld="1" item="0"/>
          <tpl fld="2" item="18"/>
          <tpl fld="3" item="11"/>
          <tpl hier="71" item="0"/>
          <tpl fld="4" item="14"/>
        </tpls>
      </n>
      <n v="26.409999999999997" in="0">
        <tpls c="5">
          <tpl fld="1" item="0"/>
          <tpl fld="2" item="19"/>
          <tpl fld="3" item="4"/>
          <tpl hier="71" item="0"/>
          <tpl fld="4" item="14"/>
        </tpls>
      </n>
      <n v="26.409999999999997" in="0">
        <tpls c="5">
          <tpl fld="1" item="0"/>
          <tpl fld="2" item="19"/>
          <tpl fld="3" item="9"/>
          <tpl hier="71" item="0"/>
          <tpl fld="4" item="14"/>
        </tpls>
      </n>
      <n v="26.409999999999997" in="0">
        <tpls c="5">
          <tpl fld="1" item="0"/>
          <tpl fld="2" item="20"/>
          <tpl fld="3" item="3"/>
          <tpl hier="71" item="0"/>
          <tpl fld="4" item="14"/>
        </tpls>
      </n>
      <n v="72.069999999999993" in="0">
        <tpls c="5">
          <tpl fld="1" item="0"/>
          <tpl fld="2" item="20"/>
          <tpl fld="3" item="11"/>
          <tpl hier="71" item="0"/>
          <tpl fld="4" item="14"/>
        </tpls>
      </n>
      <n v="26.409999999999997" in="0">
        <tpls c="5">
          <tpl fld="1" item="0"/>
          <tpl fld="2" item="21"/>
          <tpl fld="3" item="6"/>
          <tpl hier="71" item="0"/>
          <tpl fld="4" item="14"/>
        </tpls>
      </n>
      <n v="21.46" in="0">
        <tpls c="5">
          <tpl fld="1" item="0"/>
          <tpl fld="2" item="22"/>
          <tpl fld="3" item="1"/>
          <tpl hier="71" item="0"/>
          <tpl fld="4" item="14"/>
        </tpls>
      </n>
      <n v="15.86" in="0">
        <tpls c="5">
          <tpl fld="1" item="0"/>
          <tpl fld="2" item="22"/>
          <tpl fld="3" item="9"/>
          <tpl hier="71" item="0"/>
          <tpl fld="4" item="14"/>
        </tpls>
      </n>
      <n v="12.959999999999999" in="0">
        <tpls c="5">
          <tpl fld="1" item="0"/>
          <tpl fld="2" item="23"/>
          <tpl fld="3" item="4"/>
          <tpl hier="71" item="0"/>
          <tpl fld="4" item="14"/>
        </tpls>
      </n>
      <n v="208.72" in="0">
        <tpls c="4">
          <tpl fld="1" item="0"/>
          <tpl fld="2" item="23"/>
          <tpl hier="71" item="0"/>
          <tpl fld="4" item="14"/>
        </tpls>
      </n>
      <m>
        <tpls c="5">
          <tpl fld="1" item="0"/>
          <tpl fld="2" item="24"/>
          <tpl fld="3" item="7"/>
          <tpl hier="71" item="0"/>
          <tpl fld="4" item="14"/>
        </tpls>
      </m>
      <n v="17.100000000000001" in="0">
        <tpls c="5">
          <tpl fld="1" item="0"/>
          <tpl fld="2" item="25"/>
          <tpl fld="3" item="2"/>
          <tpl hier="71" item="0"/>
          <tpl fld="4" item="14"/>
        </tpls>
      </n>
      <m>
        <tpls c="5">
          <tpl fld="1" item="0"/>
          <tpl fld="2" item="25"/>
          <tpl fld="3" item="10"/>
          <tpl hier="71" item="0"/>
          <tpl fld="4" item="14"/>
        </tpls>
      </m>
      <n v="7.35" in="0">
        <tpls c="5">
          <tpl fld="1" item="0"/>
          <tpl fld="2" item="26"/>
          <tpl fld="3" item="5"/>
          <tpl hier="71" item="0"/>
          <tpl fld="4" item="14"/>
        </tpls>
      </n>
      <m>
        <tpls c="5">
          <tpl fld="1" item="0"/>
          <tpl fld="2" item="27"/>
          <tpl fld="3" item="0"/>
          <tpl hier="71" item="0"/>
          <tpl fld="4" item="14"/>
        </tpls>
      </m>
      <n v="7.35" in="0">
        <tpls c="5">
          <tpl fld="1" item="0"/>
          <tpl fld="2" item="27"/>
          <tpl fld="3" item="8"/>
          <tpl hier="71" item="0"/>
          <tpl fld="4" item="14"/>
        </tpls>
      </n>
      <m>
        <tpls c="5">
          <tpl fld="1" item="0"/>
          <tpl fld="2" item="28"/>
          <tpl fld="3" item="3"/>
          <tpl hier="71" item="0"/>
          <tpl fld="4" item="14"/>
        </tpls>
      </m>
      <n v="7.35" in="0">
        <tpls c="5">
          <tpl fld="1" item="0"/>
          <tpl fld="2" item="28"/>
          <tpl fld="3" item="11"/>
          <tpl hier="71" item="0"/>
          <tpl fld="4" item="14"/>
        </tpls>
      </n>
      <m>
        <tpls c="5">
          <tpl fld="1" item="0"/>
          <tpl fld="2" item="29"/>
          <tpl fld="3" item="6"/>
          <tpl hier="71" item="0"/>
          <tpl fld="4" item="14"/>
        </tpls>
      </m>
      <m>
        <tpls c="5">
          <tpl fld="1" item="0"/>
          <tpl fld="2" item="30"/>
          <tpl fld="3" item="1"/>
          <tpl hier="71" item="0"/>
          <tpl fld="4" item="14"/>
        </tpls>
      </m>
      <m>
        <tpls c="5">
          <tpl fld="1" item="0"/>
          <tpl fld="2" item="30"/>
          <tpl fld="3" item="9"/>
          <tpl hier="71" item="0"/>
          <tpl fld="4" item="14"/>
        </tpls>
      </m>
      <m>
        <tpls c="5">
          <tpl fld="1" item="0"/>
          <tpl fld="2" item="0"/>
          <tpl fld="3" item="3"/>
          <tpl hier="71" item="0"/>
          <tpl fld="4" item="15"/>
        </tpls>
      </m>
      <m>
        <tpls c="5">
          <tpl fld="1" item="0"/>
          <tpl fld="2" item="0"/>
          <tpl fld="3" item="11"/>
          <tpl hier="71" item="0"/>
          <tpl fld="4" item="15"/>
        </tpls>
      </m>
      <m>
        <tpls c="5">
          <tpl fld="1" item="0"/>
          <tpl fld="2" item="1"/>
          <tpl fld="3" item="6"/>
          <tpl hier="71" item="0"/>
          <tpl fld="4" item="15"/>
        </tpls>
      </m>
      <m>
        <tpls c="5">
          <tpl fld="1" item="0"/>
          <tpl fld="2" item="2"/>
          <tpl fld="3" item="1"/>
          <tpl hier="71" item="0"/>
          <tpl fld="4" item="15"/>
        </tpls>
      </m>
      <n v="6" in="0">
        <tpls c="5">
          <tpl fld="1" item="0"/>
          <tpl fld="2" item="2"/>
          <tpl fld="3" item="10"/>
          <tpl hier="71" item="0"/>
          <tpl fld="4" item="15"/>
        </tpls>
      </n>
      <n v="4" in="0">
        <tpls c="5">
          <tpl fld="1" item="0"/>
          <tpl fld="2" item="3"/>
          <tpl fld="3" item="8"/>
          <tpl hier="71" item="0"/>
          <tpl fld="4" item="15"/>
        </tpls>
      </n>
      <m>
        <tpls c="5">
          <tpl fld="1" item="0"/>
          <tpl fld="2" item="4"/>
          <tpl fld="3" item="5"/>
          <tpl hier="71" item="0"/>
          <tpl fld="4" item="15"/>
        </tpls>
      </m>
      <m>
        <tpls c="5">
          <tpl fld="1" item="0"/>
          <tpl fld="2" item="5"/>
          <tpl fld="3" item="3"/>
          <tpl hier="71" item="0"/>
          <tpl fld="4" item="15"/>
        </tpls>
      </m>
      <m>
        <tpls c="5">
          <tpl fld="1" item="0"/>
          <tpl fld="2" item="6"/>
          <tpl fld="3" item="1"/>
          <tpl hier="71" item="0"/>
          <tpl fld="4" item="15"/>
        </tpls>
      </m>
      <n v="3.65" in="0">
        <tpls c="5">
          <tpl fld="1" item="0"/>
          <tpl fld="2" item="6"/>
          <tpl fld="3" item="11"/>
          <tpl hier="71" item="0"/>
          <tpl fld="4" item="15"/>
        </tpls>
      </n>
      <m>
        <tpls c="5">
          <tpl fld="1" item="0"/>
          <tpl fld="2" item="7"/>
          <tpl fld="3" item="9"/>
          <tpl hier="71" item="0"/>
          <tpl fld="4" item="15"/>
        </tpls>
      </m>
      <m>
        <tpls c="5">
          <tpl fld="1" item="0"/>
          <tpl fld="2" item="8"/>
          <tpl fld="3" item="7"/>
          <tpl hier="71" item="0"/>
          <tpl fld="4" item="15"/>
        </tpls>
      </m>
      <m>
        <tpls c="5">
          <tpl fld="1" item="0"/>
          <tpl fld="2" item="9"/>
          <tpl fld="3" item="4"/>
          <tpl hier="71" item="0"/>
          <tpl fld="4" item="15"/>
        </tpls>
      </m>
      <m>
        <tpls c="5">
          <tpl fld="1" item="0"/>
          <tpl fld="2" item="10"/>
          <tpl fld="3" item="2"/>
          <tpl hier="71" item="0"/>
          <tpl fld="4" item="15"/>
        </tpls>
      </m>
      <m>
        <tpls c="5">
          <tpl fld="1" item="0"/>
          <tpl fld="2" item="11"/>
          <tpl fld="3" item="10"/>
          <tpl hier="71" item="0"/>
          <tpl fld="4" item="15"/>
        </tpls>
      </m>
      <m>
        <tpls c="5">
          <tpl fld="1" item="0"/>
          <tpl fld="2" item="13"/>
          <tpl fld="3" item="6"/>
          <tpl hier="71" item="0"/>
          <tpl fld="4" item="15"/>
        </tpls>
      </m>
      <m>
        <tpls c="5">
          <tpl fld="1" item="0"/>
          <tpl fld="2" item="15"/>
          <tpl fld="3" item="1"/>
          <tpl hier="71" item="0"/>
          <tpl fld="4" item="15"/>
        </tpls>
      </m>
      <m>
        <tpls c="5">
          <tpl fld="1" item="0"/>
          <tpl fld="2" item="16"/>
          <tpl fld="3" item="9"/>
          <tpl hier="71" item="0"/>
          <tpl fld="4" item="15"/>
        </tpls>
      </m>
      <m>
        <tpls c="5">
          <tpl fld="1" item="0"/>
          <tpl fld="2" item="18"/>
          <tpl fld="3" item="5"/>
          <tpl hier="71" item="0"/>
          <tpl fld="4" item="15"/>
        </tpls>
      </m>
      <m>
        <tpls c="5">
          <tpl fld="1" item="0"/>
          <tpl fld="2" item="20"/>
          <tpl fld="3" item="0"/>
          <tpl hier="71" item="0"/>
          <tpl fld="4" item="15"/>
        </tpls>
      </m>
      <m>
        <tpls c="4">
          <tpl fld="1" item="0"/>
          <tpl fld="2" item="21"/>
          <tpl hier="71" item="0"/>
          <tpl fld="4" item="15"/>
        </tpls>
      </m>
      <m>
        <tpls c="5">
          <tpl fld="1" item="0"/>
          <tpl fld="2" item="24"/>
          <tpl fld="3" item="11"/>
          <tpl hier="71" item="0"/>
          <tpl fld="4" item="15"/>
        </tpls>
      </m>
      <n v="19345510.319999993" in="0">
        <tpls c="5">
          <tpl fld="1" item="0"/>
          <tpl fld="2" item="3"/>
          <tpl fld="3" item="7"/>
          <tpl hier="71" item="0"/>
          <tpl hier="78" item="4294967295"/>
        </tpls>
      </n>
      <n v="12732206.149999999" in="0">
        <tpls c="5">
          <tpl fld="1" item="0"/>
          <tpl fld="2" item="13"/>
          <tpl fld="3" item="5"/>
          <tpl hier="71" item="0"/>
          <tpl hier="78" item="4294967295"/>
        </tpls>
      </n>
      <n v="2300189.21" in="0">
        <tpls c="5">
          <tpl fld="1" item="0"/>
          <tpl fld="2" item="23"/>
          <tpl fld="3" item="3"/>
          <tpl hier="71" item="0"/>
          <tpl hier="78" item="4294967295"/>
        </tpls>
      </n>
      <m>
        <tpls c="5">
          <tpl fld="1" item="0"/>
          <tpl fld="2" item="27"/>
          <tpl fld="3" item="9"/>
          <tpl hier="71" item="0"/>
          <tpl fld="4" item="12"/>
        </tpls>
      </m>
      <m>
        <tpls c="5">
          <tpl fld="1" item="0"/>
          <tpl fld="2" item="28"/>
          <tpl fld="3" item="0"/>
          <tpl hier="71" item="0"/>
          <tpl fld="4" item="12"/>
        </tpls>
      </m>
      <m>
        <tpls c="5">
          <tpl fld="1" item="0"/>
          <tpl fld="2" item="28"/>
          <tpl fld="3" item="4"/>
          <tpl hier="71" item="0"/>
          <tpl fld="4" item="12"/>
        </tpls>
      </m>
      <m>
        <tpls c="5">
          <tpl fld="1" item="0"/>
          <tpl fld="2" item="28"/>
          <tpl fld="3" item="8"/>
          <tpl hier="71" item="0"/>
          <tpl fld="4" item="12"/>
        </tpls>
      </m>
      <m>
        <tpls c="4">
          <tpl fld="1" item="0"/>
          <tpl fld="2" item="28"/>
          <tpl hier="71" item="0"/>
          <tpl fld="4" item="12"/>
        </tpls>
      </m>
      <m>
        <tpls c="5">
          <tpl fld="1" item="0"/>
          <tpl fld="2" item="29"/>
          <tpl fld="3" item="3"/>
          <tpl hier="71" item="0"/>
          <tpl fld="4" item="12"/>
        </tpls>
      </m>
      <m>
        <tpls c="5">
          <tpl fld="1" item="0"/>
          <tpl fld="2" item="29"/>
          <tpl fld="3" item="7"/>
          <tpl hier="71" item="0"/>
          <tpl fld="4" item="12"/>
        </tpls>
      </m>
      <m>
        <tpls c="5">
          <tpl fld="1" item="0"/>
          <tpl fld="2" item="29"/>
          <tpl fld="3" item="11"/>
          <tpl hier="71" item="0"/>
          <tpl fld="4" item="12"/>
        </tpls>
      </m>
      <m>
        <tpls c="5">
          <tpl fld="1" item="0"/>
          <tpl fld="2" item="30"/>
          <tpl fld="3" item="2"/>
          <tpl hier="71" item="0"/>
          <tpl fld="4" item="12"/>
        </tpls>
      </m>
      <m>
        <tpls c="5">
          <tpl fld="1" item="0"/>
          <tpl fld="2" item="30"/>
          <tpl fld="3" item="6"/>
          <tpl hier="71" item="0"/>
          <tpl fld="4" item="12"/>
        </tpls>
      </m>
      <m>
        <tpls c="5">
          <tpl fld="1" item="0"/>
          <tpl fld="2" item="30"/>
          <tpl fld="3" item="10"/>
          <tpl hier="71" item="0"/>
          <tpl fld="4" item="12"/>
        </tpls>
      </m>
      <n v="532.5" in="0">
        <tpls c="5">
          <tpl fld="1" item="0"/>
          <tpl fld="2" item="0"/>
          <tpl fld="3" item="0"/>
          <tpl hier="71" item="0"/>
          <tpl fld="4" item="13"/>
        </tpls>
      </n>
      <n v="502.69" in="0">
        <tpls c="5">
          <tpl fld="1" item="0"/>
          <tpl fld="2" item="0"/>
          <tpl fld="3" item="4"/>
          <tpl hier="71" item="0"/>
          <tpl fld="4" item="13"/>
        </tpls>
      </n>
      <n v="15048.27" in="0">
        <tpls c="5">
          <tpl fld="1" item="0"/>
          <tpl fld="2" item="0"/>
          <tpl fld="3" item="8"/>
          <tpl hier="71" item="0"/>
          <tpl fld="4" item="13"/>
        </tpls>
      </n>
      <n v="64396.859999999993" in="0">
        <tpls c="4">
          <tpl fld="1" item="0"/>
          <tpl fld="2" item="0"/>
          <tpl hier="71" item="0"/>
          <tpl fld="4" item="13"/>
        </tpls>
      </n>
      <n v="465.86000000000007" in="0">
        <tpls c="5">
          <tpl fld="1" item="0"/>
          <tpl fld="2" item="1"/>
          <tpl fld="3" item="3"/>
          <tpl hier="71" item="0"/>
          <tpl fld="4" item="13"/>
        </tpls>
      </n>
      <n v="7010.25" in="0">
        <tpls c="5">
          <tpl fld="1" item="0"/>
          <tpl fld="2" item="1"/>
          <tpl fld="3" item="7"/>
          <tpl hier="71" item="0"/>
          <tpl fld="4" item="13"/>
        </tpls>
      </n>
      <n v="23149.270000000004" in="0">
        <tpls c="5">
          <tpl fld="1" item="0"/>
          <tpl fld="2" item="1"/>
          <tpl fld="3" item="11"/>
          <tpl hier="71" item="0"/>
          <tpl fld="4" item="13"/>
        </tpls>
      </n>
      <n v="23556.85" in="0">
        <tpls c="5">
          <tpl fld="1" item="0"/>
          <tpl fld="2" item="2"/>
          <tpl fld="3" item="2"/>
          <tpl hier="71" item="0"/>
          <tpl fld="4" item="13"/>
        </tpls>
      </n>
      <n v="7757.5899999999992" in="0">
        <tpls c="5">
          <tpl fld="1" item="0"/>
          <tpl fld="2" item="2"/>
          <tpl fld="3" item="6"/>
          <tpl hier="71" item="0"/>
          <tpl fld="4" item="13"/>
        </tpls>
      </n>
      <n v="8730.3399999999983" in="0">
        <tpls c="5">
          <tpl fld="1" item="0"/>
          <tpl fld="2" item="2"/>
          <tpl fld="3" item="10"/>
          <tpl hier="71" item="0"/>
          <tpl fld="4" item="13"/>
        </tpls>
      </n>
      <n v="9532.01" in="0">
        <tpls c="5">
          <tpl fld="1" item="0"/>
          <tpl fld="2" item="3"/>
          <tpl fld="3" item="1"/>
          <tpl hier="71" item="0"/>
          <tpl fld="4" item="13"/>
        </tpls>
      </n>
      <n v="58878.47" in="0">
        <tpls c="5">
          <tpl fld="1" item="0"/>
          <tpl fld="2" item="3"/>
          <tpl fld="3" item="5"/>
          <tpl hier="71" item="0"/>
          <tpl fld="4" item="13"/>
        </tpls>
      </n>
      <n v="15010.099999999995" in="0">
        <tpls c="5">
          <tpl fld="1" item="0"/>
          <tpl fld="2" item="3"/>
          <tpl fld="3" item="9"/>
          <tpl hier="71" item="0"/>
          <tpl fld="4" item="13"/>
        </tpls>
      </n>
      <n v="15382.859999999997" in="0">
        <tpls c="5">
          <tpl fld="1" item="0"/>
          <tpl fld="2" item="4"/>
          <tpl fld="3" item="0"/>
          <tpl hier="71" item="0"/>
          <tpl fld="4" item="13"/>
        </tpls>
      </n>
      <n v="17020.450000000004" in="0">
        <tpls c="5">
          <tpl fld="1" item="0"/>
          <tpl fld="2" item="4"/>
          <tpl fld="3" item="4"/>
          <tpl hier="71" item="0"/>
          <tpl fld="4" item="13"/>
        </tpls>
      </n>
      <n v="65849.67" in="0">
        <tpls c="5">
          <tpl fld="1" item="0"/>
          <tpl fld="2" item="4"/>
          <tpl fld="3" item="8"/>
          <tpl hier="71" item="0"/>
          <tpl fld="4" item="13"/>
        </tpls>
      </n>
      <n v="396114.39000000019" in="0">
        <tpls c="4">
          <tpl fld="1" item="0"/>
          <tpl fld="2" item="4"/>
          <tpl hier="71" item="0"/>
          <tpl fld="4" item="13"/>
        </tpls>
      </n>
      <n v="17077.660000000003" in="0">
        <tpls c="5">
          <tpl fld="1" item="0"/>
          <tpl fld="2" item="5"/>
          <tpl fld="3" item="3"/>
          <tpl hier="71" item="0"/>
          <tpl fld="4" item="13"/>
        </tpls>
      </n>
      <n v="16708.909999999996" in="0">
        <tpls c="5">
          <tpl fld="1" item="0"/>
          <tpl fld="2" item="5"/>
          <tpl fld="3" item="7"/>
          <tpl hier="71" item="0"/>
          <tpl fld="4" item="13"/>
        </tpls>
      </n>
      <n v="61655.89" in="0">
        <tpls c="5">
          <tpl fld="1" item="0"/>
          <tpl fld="2" item="5"/>
          <tpl fld="3" item="11"/>
          <tpl hier="71" item="0"/>
          <tpl fld="4" item="13"/>
        </tpls>
      </n>
      <n v="60801.29" in="0">
        <tpls c="5">
          <tpl fld="1" item="0"/>
          <tpl fld="2" item="6"/>
          <tpl fld="3" item="2"/>
          <tpl hier="71" item="0"/>
          <tpl fld="4" item="13"/>
        </tpls>
      </n>
      <n v="16693.96" in="0">
        <tpls c="5">
          <tpl fld="1" item="0"/>
          <tpl fld="2" item="6"/>
          <tpl fld="3" item="6"/>
          <tpl hier="71" item="0"/>
          <tpl fld="4" item="13"/>
        </tpls>
      </n>
      <n v="16813.929999999997" in="0">
        <tpls c="5">
          <tpl fld="1" item="0"/>
          <tpl fld="2" item="6"/>
          <tpl fld="3" item="10"/>
          <tpl hier="71" item="0"/>
          <tpl fld="4" item="13"/>
        </tpls>
      </n>
      <n v="16928.009999999998" in="0">
        <tpls c="5">
          <tpl fld="1" item="0"/>
          <tpl fld="2" item="7"/>
          <tpl fld="3" item="1"/>
          <tpl hier="71" item="0"/>
          <tpl fld="4" item="13"/>
        </tpls>
      </n>
      <n v="65747.41" in="0">
        <tpls c="5">
          <tpl fld="1" item="0"/>
          <tpl fld="2" item="7"/>
          <tpl fld="3" item="5"/>
          <tpl hier="71" item="0"/>
          <tpl fld="4" item="13"/>
        </tpls>
      </n>
      <n v="18599.729999999996" in="0">
        <tpls c="5">
          <tpl fld="1" item="0"/>
          <tpl fld="2" item="7"/>
          <tpl fld="3" item="9"/>
          <tpl hier="71" item="0"/>
          <tpl fld="4" item="13"/>
        </tpls>
      </n>
      <n v="18392.480000000007" in="0">
        <tpls c="5">
          <tpl fld="1" item="0"/>
          <tpl fld="2" item="8"/>
          <tpl fld="3" item="0"/>
          <tpl hier="71" item="0"/>
          <tpl fld="4" item="13"/>
        </tpls>
      </n>
      <n v="18166.169999999991" in="0">
        <tpls c="5">
          <tpl fld="1" item="0"/>
          <tpl fld="2" item="8"/>
          <tpl fld="3" item="4"/>
          <tpl hier="71" item="0"/>
          <tpl fld="4" item="13"/>
        </tpls>
      </n>
      <n v="63044.91" in="0">
        <tpls c="5">
          <tpl fld="1" item="0"/>
          <tpl fld="2" item="8"/>
          <tpl fld="3" item="8"/>
          <tpl hier="71" item="0"/>
          <tpl fld="4" item="13"/>
        </tpls>
      </n>
      <n v="395033.23000000016" in="0">
        <tpls c="4">
          <tpl fld="1" item="0"/>
          <tpl fld="2" item="8"/>
          <tpl hier="71" item="0"/>
          <tpl fld="4" item="13"/>
        </tpls>
      </n>
      <n v="16860.439999999999" in="0">
        <tpls c="5">
          <tpl fld="1" item="0"/>
          <tpl fld="2" item="9"/>
          <tpl fld="3" item="3"/>
          <tpl hier="71" item="0"/>
          <tpl fld="4" item="13"/>
        </tpls>
      </n>
      <n v="16313.109999999999" in="0">
        <tpls c="5">
          <tpl fld="1" item="0"/>
          <tpl fld="2" item="9"/>
          <tpl fld="3" item="7"/>
          <tpl hier="71" item="0"/>
          <tpl fld="4" item="13"/>
        </tpls>
      </n>
      <n v="57359.51999999999" in="0">
        <tpls c="5">
          <tpl fld="1" item="0"/>
          <tpl fld="2" item="9"/>
          <tpl fld="3" item="11"/>
          <tpl hier="71" item="0"/>
          <tpl fld="4" item="13"/>
        </tpls>
      </n>
      <n v="56317.97" in="0">
        <tpls c="5">
          <tpl fld="1" item="0"/>
          <tpl fld="2" item="10"/>
          <tpl fld="3" item="2"/>
          <tpl hier="71" item="0"/>
          <tpl fld="4" item="13"/>
        </tpls>
      </n>
      <n v="14780.000000000002" in="0">
        <tpls c="5">
          <tpl fld="1" item="0"/>
          <tpl fld="2" item="10"/>
          <tpl fld="3" item="6"/>
          <tpl hier="71" item="0"/>
          <tpl fld="4" item="13"/>
        </tpls>
      </n>
      <n v="14280.92" in="0">
        <tpls c="5">
          <tpl fld="1" item="0"/>
          <tpl fld="2" item="10"/>
          <tpl fld="3" item="10"/>
          <tpl hier="71" item="0"/>
          <tpl fld="4" item="13"/>
        </tpls>
      </n>
      <n v="13916.5" in="0">
        <tpls c="5">
          <tpl fld="1" item="0"/>
          <tpl fld="2" item="11"/>
          <tpl fld="3" item="1"/>
          <tpl hier="71" item="0"/>
          <tpl fld="4" item="13"/>
        </tpls>
      </n>
      <n v="50944.469999999987" in="0">
        <tpls c="5">
          <tpl fld="1" item="0"/>
          <tpl fld="2" item="11"/>
          <tpl fld="3" item="5"/>
          <tpl hier="71" item="0"/>
          <tpl fld="4" item="13"/>
        </tpls>
      </n>
      <n v="12938.139999999998" in="0">
        <tpls c="5">
          <tpl fld="1" item="0"/>
          <tpl fld="2" item="11"/>
          <tpl fld="3" item="9"/>
          <tpl hier="71" item="0"/>
          <tpl fld="4" item="13"/>
        </tpls>
      </n>
      <n v="12578.600000000002" in="0">
        <tpls c="5">
          <tpl fld="1" item="0"/>
          <tpl fld="2" item="12"/>
          <tpl fld="3" item="0"/>
          <tpl hier="71" item="0"/>
          <tpl fld="4" item="13"/>
        </tpls>
      </n>
      <n v="12260.45" in="0">
        <tpls c="5">
          <tpl fld="1" item="0"/>
          <tpl fld="2" item="12"/>
          <tpl fld="3" item="4"/>
          <tpl hier="71" item="0"/>
          <tpl fld="4" item="13"/>
        </tpls>
      </n>
      <n v="45430.030000000006" in="0">
        <tpls c="5">
          <tpl fld="1" item="0"/>
          <tpl fld="2" item="12"/>
          <tpl fld="3" item="8"/>
          <tpl hier="71" item="0"/>
          <tpl fld="4" item="13"/>
        </tpls>
      </n>
      <n v="279808.53999999986" in="0">
        <tpls c="4">
          <tpl fld="1" item="0"/>
          <tpl fld="2" item="12"/>
          <tpl hier="71" item="0"/>
          <tpl fld="4" item="13"/>
        </tpls>
      </n>
      <n v="10969.91" in="0">
        <tpls c="5">
          <tpl fld="1" item="0"/>
          <tpl fld="2" item="13"/>
          <tpl fld="3" item="3"/>
          <tpl hier="71" item="0"/>
          <tpl fld="4" item="13"/>
        </tpls>
      </n>
      <n v="10671.34" in="0">
        <tpls c="5">
          <tpl fld="1" item="0"/>
          <tpl fld="2" item="13"/>
          <tpl fld="3" item="7"/>
          <tpl hier="71" item="0"/>
          <tpl fld="4" item="13"/>
        </tpls>
      </n>
      <n v="38161.450000000004" in="0">
        <tpls c="5">
          <tpl fld="1" item="0"/>
          <tpl fld="2" item="13"/>
          <tpl fld="3" item="11"/>
          <tpl hier="71" item="0"/>
          <tpl fld="4" item="13"/>
        </tpls>
      </n>
      <n v="34649.899999999994" in="0">
        <tpls c="5">
          <tpl fld="1" item="0"/>
          <tpl fld="2" item="14"/>
          <tpl fld="3" item="2"/>
          <tpl hier="71" item="0"/>
          <tpl fld="4" item="13"/>
        </tpls>
      </n>
      <n v="9722.909999999998" in="0">
        <tpls c="5">
          <tpl fld="1" item="0"/>
          <tpl fld="2" item="14"/>
          <tpl fld="3" item="6"/>
          <tpl hier="71" item="0"/>
          <tpl fld="4" item="13"/>
        </tpls>
      </n>
      <n v="9429.41" in="0">
        <tpls c="5">
          <tpl fld="1" item="0"/>
          <tpl fld="2" item="14"/>
          <tpl fld="3" item="10"/>
          <tpl hier="71" item="0"/>
          <tpl fld="4" item="13"/>
        </tpls>
      </n>
      <n v="9209.4800000000014" in="0">
        <tpls c="5">
          <tpl fld="1" item="0"/>
          <tpl fld="2" item="15"/>
          <tpl fld="3" item="1"/>
          <tpl hier="71" item="0"/>
          <tpl fld="4" item="13"/>
        </tpls>
      </n>
      <n v="29183.62" in="0">
        <tpls c="5">
          <tpl fld="1" item="0"/>
          <tpl fld="2" item="15"/>
          <tpl fld="3" item="5"/>
          <tpl hier="71" item="0"/>
          <tpl fld="4" item="13"/>
        </tpls>
      </n>
      <n v="8606.3999999999978" in="0">
        <tpls c="5">
          <tpl fld="1" item="0"/>
          <tpl fld="2" item="15"/>
          <tpl fld="3" item="9"/>
          <tpl hier="71" item="0"/>
          <tpl fld="4" item="13"/>
        </tpls>
      </n>
      <n v="8387.76" in="0">
        <tpls c="5">
          <tpl fld="1" item="0"/>
          <tpl fld="2" item="16"/>
          <tpl fld="3" item="0"/>
          <tpl hier="71" item="0"/>
          <tpl fld="4" item="13"/>
        </tpls>
      </n>
      <n v="8092.8" in="0">
        <tpls c="5">
          <tpl fld="1" item="0"/>
          <tpl fld="2" item="16"/>
          <tpl fld="3" item="4"/>
          <tpl hier="71" item="0"/>
          <tpl fld="4" item="13"/>
        </tpls>
      </n>
      <n v="24877.609999999997" in="0">
        <tpls c="5">
          <tpl fld="1" item="0"/>
          <tpl fld="2" item="16"/>
          <tpl fld="3" item="8"/>
          <tpl hier="71" item="0"/>
          <tpl fld="4" item="13"/>
        </tpls>
      </n>
      <n v="163788.39000000007" in="0">
        <tpls c="4">
          <tpl fld="1" item="0"/>
          <tpl fld="2" item="16"/>
          <tpl hier="71" item="0"/>
          <tpl fld="4" item="13"/>
        </tpls>
      </n>
      <n v="6751.44" in="0">
        <tpls c="5">
          <tpl fld="1" item="0"/>
          <tpl fld="2" item="17"/>
          <tpl fld="3" item="3"/>
          <tpl hier="71" item="0"/>
          <tpl fld="4" item="13"/>
        </tpls>
      </n>
      <n v="6464.4800000000005" in="0">
        <tpls c="5">
          <tpl fld="1" item="0"/>
          <tpl fld="2" item="17"/>
          <tpl fld="3" item="7"/>
          <tpl hier="71" item="0"/>
          <tpl fld="4" item="13"/>
        </tpls>
      </n>
      <n v="20014.34" in="0">
        <tpls c="5">
          <tpl fld="1" item="0"/>
          <tpl fld="2" item="17"/>
          <tpl fld="3" item="11"/>
          <tpl hier="71" item="0"/>
          <tpl fld="4" item="13"/>
        </tpls>
      </n>
      <n v="19137.059999999998" in="0">
        <tpls c="5">
          <tpl fld="1" item="0"/>
          <tpl fld="2" item="18"/>
          <tpl fld="3" item="2"/>
          <tpl hier="71" item="0"/>
          <tpl fld="4" item="13"/>
        </tpls>
      </n>
      <n v="5654.05" in="0">
        <tpls c="5">
          <tpl fld="1" item="0"/>
          <tpl fld="2" item="18"/>
          <tpl fld="3" item="6"/>
          <tpl hier="71" item="0"/>
          <tpl fld="4" item="13"/>
        </tpls>
      </n>
      <n v="5351.42" in="0">
        <tpls c="5">
          <tpl fld="1" item="0"/>
          <tpl fld="2" item="18"/>
          <tpl fld="3" item="10"/>
          <tpl hier="71" item="0"/>
          <tpl fld="4" item="13"/>
        </tpls>
      </n>
      <n v="5121.6100000000006" in="0">
        <tpls c="5">
          <tpl fld="1" item="0"/>
          <tpl fld="2" item="19"/>
          <tpl fld="3" item="1"/>
          <tpl hier="71" item="0"/>
          <tpl fld="4" item="13"/>
        </tpls>
      </n>
      <n v="14606.989999999998" in="0">
        <tpls c="5">
          <tpl fld="1" item="0"/>
          <tpl fld="2" item="19"/>
          <tpl fld="3" item="5"/>
          <tpl hier="71" item="0"/>
          <tpl fld="4" item="13"/>
        </tpls>
      </n>
      <n v="4496.75" in="0">
        <tpls c="5">
          <tpl fld="1" item="0"/>
          <tpl fld="2" item="19"/>
          <tpl fld="3" item="9"/>
          <tpl hier="71" item="0"/>
          <tpl fld="4" item="13"/>
        </tpls>
      </n>
      <n v="4257.7700000000004" in="0">
        <tpls c="5">
          <tpl fld="1" item="0"/>
          <tpl fld="2" item="20"/>
          <tpl fld="3" item="0"/>
          <tpl hier="71" item="0"/>
          <tpl fld="4" item="13"/>
        </tpls>
      </n>
      <n v="3935.2300000000005" in="0">
        <tpls c="5">
          <tpl fld="1" item="0"/>
          <tpl fld="2" item="20"/>
          <tpl fld="3" item="4"/>
          <tpl hier="71" item="0"/>
          <tpl fld="4" item="13"/>
        </tpls>
      </n>
      <n v="9827.7999999999993" in="0">
        <tpls c="5">
          <tpl fld="1" item="0"/>
          <tpl fld="2" item="20"/>
          <tpl fld="3" item="8"/>
          <tpl hier="71" item="0"/>
          <tpl fld="4" item="13"/>
        </tpls>
      </n>
      <n v="72060.830000000016" in="0">
        <tpls c="4">
          <tpl fld="1" item="0"/>
          <tpl fld="2" item="20"/>
          <tpl hier="71" item="0"/>
          <tpl fld="4" item="13"/>
        </tpls>
      </n>
      <n v="3024.2200000000003" in="0">
        <tpls c="5">
          <tpl fld="1" item="0"/>
          <tpl fld="2" item="21"/>
          <tpl fld="3" item="3"/>
          <tpl hier="71" item="0"/>
          <tpl fld="4" item="13"/>
        </tpls>
      </n>
      <n v="2684.04" in="0">
        <tpls c="5">
          <tpl fld="1" item="0"/>
          <tpl fld="2" item="21"/>
          <tpl fld="3" item="7"/>
          <tpl hier="71" item="0"/>
          <tpl fld="4" item="13"/>
        </tpls>
      </n>
      <n v="4785.59" in="0">
        <tpls c="5">
          <tpl fld="1" item="0"/>
          <tpl fld="2" item="21"/>
          <tpl fld="3" item="11"/>
          <tpl hier="71" item="0"/>
          <tpl fld="4" item="13"/>
        </tpls>
      </n>
      <n v="4342.37" in="0">
        <tpls c="5">
          <tpl fld="1" item="0"/>
          <tpl fld="2" item="22"/>
          <tpl fld="3" item="2"/>
          <tpl hier="71" item="0"/>
          <tpl fld="4" item="13"/>
        </tpls>
      </n>
      <n v="1768.3999999999996" in="0">
        <tpls c="5">
          <tpl fld="1" item="0"/>
          <tpl fld="2" item="22"/>
          <tpl fld="3" item="6"/>
          <tpl hier="71" item="0"/>
          <tpl fld="4" item="13"/>
        </tpls>
      </n>
      <n v="1440.1800000000003" in="0">
        <tpls c="5">
          <tpl fld="1" item="0"/>
          <tpl fld="2" item="22"/>
          <tpl fld="3" item="10"/>
          <tpl hier="71" item="0"/>
          <tpl fld="4" item="13"/>
        </tpls>
      </n>
      <n v="1190.9600000000003" in="0">
        <tpls c="5">
          <tpl fld="1" item="0"/>
          <tpl fld="2" item="23"/>
          <tpl fld="3" item="1"/>
          <tpl hier="71" item="0"/>
          <tpl fld="4" item="13"/>
        </tpls>
      </n>
      <n v="2562.8199999999997" in="0">
        <tpls c="5">
          <tpl fld="1" item="0"/>
          <tpl fld="2" item="23"/>
          <tpl fld="3" item="5"/>
          <tpl hier="71" item="0"/>
          <tpl fld="4" item="13"/>
        </tpls>
      </n>
      <n v="801.24" in="0">
        <tpls c="5">
          <tpl fld="1" item="0"/>
          <tpl fld="2" item="23"/>
          <tpl fld="3" item="9"/>
          <tpl hier="71" item="0"/>
          <tpl fld="4" item="13"/>
        </tpls>
      </n>
      <m>
        <tpls c="5">
          <tpl fld="1" item="0"/>
          <tpl fld="2" item="24"/>
          <tpl fld="3" item="0"/>
          <tpl hier="71" item="0"/>
          <tpl fld="4" item="13"/>
        </tpls>
      </m>
      <m>
        <tpls c="5">
          <tpl fld="1" item="0"/>
          <tpl fld="2" item="24"/>
          <tpl fld="3" item="4"/>
          <tpl hier="71" item="0"/>
          <tpl fld="4" item="13"/>
        </tpls>
      </m>
      <n v="704.08" in="0">
        <tpls c="5">
          <tpl fld="1" item="0"/>
          <tpl fld="2" item="24"/>
          <tpl fld="3" item="8"/>
          <tpl hier="71" item="0"/>
          <tpl fld="4" item="13"/>
        </tpls>
      </n>
      <n v="3134.23" in="0">
        <tpls c="4">
          <tpl fld="1" item="0"/>
          <tpl fld="2" item="24"/>
          <tpl hier="71" item="0"/>
          <tpl fld="4" item="13"/>
        </tpls>
      </n>
      <m>
        <tpls c="5">
          <tpl fld="1" item="0"/>
          <tpl fld="2" item="25"/>
          <tpl fld="3" item="3"/>
          <tpl hier="71" item="0"/>
          <tpl fld="4" item="13"/>
        </tpls>
      </m>
      <m>
        <tpls c="5">
          <tpl fld="1" item="0"/>
          <tpl fld="2" item="25"/>
          <tpl fld="3" item="7"/>
          <tpl hier="71" item="0"/>
          <tpl fld="4" item="13"/>
        </tpls>
      </m>
      <n v="41.96" in="0">
        <tpls c="5">
          <tpl fld="1" item="0"/>
          <tpl fld="2" item="25"/>
          <tpl fld="3" item="11"/>
          <tpl hier="71" item="0"/>
          <tpl fld="4" item="13"/>
        </tpls>
      </n>
      <n v="31.77" in="0">
        <tpls c="5">
          <tpl fld="1" item="0"/>
          <tpl fld="2" item="26"/>
          <tpl fld="3" item="2"/>
          <tpl hier="71" item="0"/>
          <tpl fld="4" item="13"/>
        </tpls>
      </n>
      <m>
        <tpls c="5">
          <tpl fld="1" item="0"/>
          <tpl fld="2" item="26"/>
          <tpl fld="3" item="6"/>
          <tpl hier="71" item="0"/>
          <tpl fld="4" item="13"/>
        </tpls>
      </m>
      <m>
        <tpls c="5">
          <tpl fld="1" item="0"/>
          <tpl fld="2" item="26"/>
          <tpl fld="3" item="10"/>
          <tpl hier="71" item="0"/>
          <tpl fld="4" item="13"/>
        </tpls>
      </m>
      <m>
        <tpls c="5">
          <tpl fld="1" item="0"/>
          <tpl fld="2" item="27"/>
          <tpl fld="3" item="1"/>
          <tpl hier="71" item="0"/>
          <tpl fld="4" item="13"/>
        </tpls>
      </m>
      <n v="-20.12" in="0">
        <tpls c="5">
          <tpl fld="1" item="0"/>
          <tpl fld="2" item="27"/>
          <tpl fld="3" item="5"/>
          <tpl hier="71" item="0"/>
          <tpl fld="4" item="13"/>
        </tpls>
      </n>
      <m>
        <tpls c="5">
          <tpl fld="1" item="0"/>
          <tpl fld="2" item="27"/>
          <tpl fld="3" item="9"/>
          <tpl hier="71" item="0"/>
          <tpl fld="4" item="13"/>
        </tpls>
      </m>
      <m>
        <tpls c="5">
          <tpl fld="1" item="0"/>
          <tpl fld="2" item="28"/>
          <tpl fld="3" item="0"/>
          <tpl hier="71" item="0"/>
          <tpl fld="4" item="13"/>
        </tpls>
      </m>
      <m>
        <tpls c="5">
          <tpl fld="1" item="0"/>
          <tpl fld="2" item="28"/>
          <tpl fld="3" item="4"/>
          <tpl hier="71" item="0"/>
          <tpl fld="4" item="13"/>
        </tpls>
      </m>
      <n v="-73.62" in="0">
        <tpls c="5">
          <tpl fld="1" item="0"/>
          <tpl fld="2" item="28"/>
          <tpl fld="3" item="8"/>
          <tpl hier="71" item="0"/>
          <tpl fld="4" item="13"/>
        </tpls>
      </n>
      <n v="-272.94" in="0">
        <tpls c="4">
          <tpl fld="1" item="0"/>
          <tpl fld="2" item="28"/>
          <tpl hier="71" item="0"/>
          <tpl fld="4" item="13"/>
        </tpls>
      </n>
      <m>
        <tpls c="5">
          <tpl fld="1" item="0"/>
          <tpl fld="2" item="29"/>
          <tpl fld="3" item="3"/>
          <tpl hier="71" item="0"/>
          <tpl fld="4" item="13"/>
        </tpls>
      </m>
      <m>
        <tpls c="5">
          <tpl fld="1" item="0"/>
          <tpl fld="2" item="29"/>
          <tpl fld="3" item="7"/>
          <tpl hier="71" item="0"/>
          <tpl fld="4" item="13"/>
        </tpls>
      </m>
      <n v="-128.77000000000001" in="0">
        <tpls c="5">
          <tpl fld="1" item="0"/>
          <tpl fld="2" item="29"/>
          <tpl fld="3" item="11"/>
          <tpl hier="71" item="0"/>
          <tpl fld="4" item="13"/>
        </tpls>
      </n>
      <n v="-140.01" in="0">
        <tpls c="5">
          <tpl fld="1" item="0"/>
          <tpl fld="2" item="30"/>
          <tpl fld="3" item="2"/>
          <tpl hier="71" item="0"/>
          <tpl fld="4" item="13"/>
        </tpls>
      </n>
      <m>
        <tpls c="5">
          <tpl fld="1" item="0"/>
          <tpl fld="2" item="30"/>
          <tpl fld="3" item="6"/>
          <tpl hier="71" item="0"/>
          <tpl fld="4" item="13"/>
        </tpls>
      </m>
      <m>
        <tpls c="5">
          <tpl fld="1" item="0"/>
          <tpl fld="2" item="30"/>
          <tpl fld="3" item="10"/>
          <tpl hier="71" item="0"/>
          <tpl fld="4" item="13"/>
        </tpls>
      </m>
      <n v="8.48" in="0">
        <tpls c="5">
          <tpl fld="1" item="0"/>
          <tpl fld="2" item="0"/>
          <tpl fld="3" item="0"/>
          <tpl hier="71" item="0"/>
          <tpl fld="4" item="14"/>
        </tpls>
      </n>
      <n v="8.48" in="0">
        <tpls c="5">
          <tpl fld="1" item="0"/>
          <tpl fld="2" item="0"/>
          <tpl fld="3" item="4"/>
          <tpl hier="71" item="0"/>
          <tpl fld="4" item="14"/>
        </tpls>
      </n>
      <n v="58.999999999999993" in="0">
        <tpls c="5">
          <tpl fld="1" item="0"/>
          <tpl fld="2" item="0"/>
          <tpl fld="3" item="8"/>
          <tpl hier="71" item="0"/>
          <tpl fld="4" item="14"/>
        </tpls>
      </n>
      <n v="320.77999999999997" in="0">
        <tpls c="4">
          <tpl fld="1" item="0"/>
          <tpl fld="2" item="0"/>
          <tpl hier="71" item="0"/>
          <tpl fld="4" item="14"/>
        </tpls>
      </n>
      <n v="15.49" in="0">
        <tpls c="5">
          <tpl fld="1" item="0"/>
          <tpl fld="2" item="1"/>
          <tpl fld="3" item="3"/>
          <tpl hier="71" item="0"/>
          <tpl fld="4" item="14"/>
        </tpls>
      </n>
      <n v="25.689999999999998" in="0">
        <tpls c="5">
          <tpl fld="1" item="0"/>
          <tpl fld="2" item="1"/>
          <tpl fld="3" item="7"/>
          <tpl hier="71" item="0"/>
          <tpl fld="4" item="14"/>
        </tpls>
      </n>
      <n v="109.2" in="0">
        <tpls c="5">
          <tpl fld="1" item="0"/>
          <tpl fld="2" item="1"/>
          <tpl fld="3" item="11"/>
          <tpl hier="71" item="0"/>
          <tpl fld="4" item="14"/>
        </tpls>
      </n>
      <n v="134.16" in="0">
        <tpls c="5">
          <tpl fld="1" item="0"/>
          <tpl fld="2" item="2"/>
          <tpl fld="3" item="2"/>
          <tpl hier="71" item="0"/>
          <tpl fld="4" item="14"/>
        </tpls>
      </n>
      <n v="62.990000000000009" in="0">
        <tpls c="5">
          <tpl fld="1" item="0"/>
          <tpl fld="2" item="2"/>
          <tpl fld="3" item="6"/>
          <tpl hier="71" item="0"/>
          <tpl fld="4" item="14"/>
        </tpls>
      </n>
      <n v="96.79000000000002" in="0">
        <tpls c="5">
          <tpl fld="1" item="0"/>
          <tpl fld="2" item="2"/>
          <tpl fld="3" item="10"/>
          <tpl hier="71" item="0"/>
          <tpl fld="4" item="14"/>
        </tpls>
      </n>
      <n v="111.61" in="0">
        <tpls c="5">
          <tpl fld="1" item="0"/>
          <tpl fld="2" item="3"/>
          <tpl fld="3" item="1"/>
          <tpl hier="71" item="0"/>
          <tpl fld="4" item="14"/>
        </tpls>
      </n>
      <n v="203.64000000000001" in="0">
        <tpls c="5">
          <tpl fld="1" item="0"/>
          <tpl fld="2" item="3"/>
          <tpl fld="3" item="5"/>
          <tpl hier="71" item="0"/>
          <tpl fld="4" item="14"/>
        </tpls>
      </n>
      <n v="119.88" in="0">
        <tpls c="5">
          <tpl fld="1" item="0"/>
          <tpl fld="2" item="3"/>
          <tpl fld="3" item="9"/>
          <tpl hier="71" item="0"/>
          <tpl fld="4" item="14"/>
        </tpls>
      </n>
      <n v="129.85999999999999" in="0">
        <tpls c="5">
          <tpl fld="1" item="0"/>
          <tpl fld="2" item="4"/>
          <tpl fld="3" item="0"/>
          <tpl hier="71" item="0"/>
          <tpl fld="4" item="14"/>
        </tpls>
      </n>
      <n v="132.60999999999999" in="0">
        <tpls c="5">
          <tpl fld="1" item="0"/>
          <tpl fld="2" item="4"/>
          <tpl fld="3" item="4"/>
          <tpl hier="71" item="0"/>
          <tpl fld="4" item="14"/>
        </tpls>
      </n>
      <n v="280.99999999999994" in="0">
        <tpls c="5">
          <tpl fld="1" item="0"/>
          <tpl fld="2" item="4"/>
          <tpl fld="3" item="8"/>
          <tpl hier="71" item="0"/>
          <tpl fld="4" item="14"/>
        </tpls>
      </n>
      <n v="2179.0699999999993" in="0">
        <tpls c="4">
          <tpl fld="1" item="0"/>
          <tpl fld="2" item="4"/>
          <tpl hier="71" item="0"/>
          <tpl fld="4" item="14"/>
        </tpls>
      </n>
      <n v="125.35" in="0">
        <tpls c="5">
          <tpl fld="1" item="0"/>
          <tpl fld="2" item="5"/>
          <tpl fld="3" item="3"/>
          <tpl hier="71" item="0"/>
          <tpl fld="4" item="14"/>
        </tpls>
      </n>
      <n v="118.66999999999999" in="0">
        <tpls c="5">
          <tpl fld="1" item="0"/>
          <tpl fld="2" item="5"/>
          <tpl fld="3" item="7"/>
          <tpl hier="71" item="0"/>
          <tpl fld="4" item="14"/>
        </tpls>
      </n>
      <n v="245.607" in="0">
        <tpls c="5">
          <tpl fld="1" item="0"/>
          <tpl fld="2" item="5"/>
          <tpl fld="3" item="11"/>
          <tpl hier="71" item="0"/>
          <tpl fld="4" item="14"/>
        </tpls>
      </n>
      <n v="245.05699999999996" in="0">
        <tpls c="5">
          <tpl fld="1" item="0"/>
          <tpl fld="2" item="6"/>
          <tpl fld="3" item="2"/>
          <tpl hier="71" item="0"/>
          <tpl fld="4" item="14"/>
        </tpls>
      </n>
      <n v="127.31699999999999" in="0">
        <tpls c="5">
          <tpl fld="1" item="0"/>
          <tpl fld="2" item="6"/>
          <tpl fld="3" item="6"/>
          <tpl hier="71" item="0"/>
          <tpl fld="4" item="14"/>
        </tpls>
      </n>
      <n v="99.747" in="0">
        <tpls c="5">
          <tpl fld="1" item="0"/>
          <tpl fld="2" item="6"/>
          <tpl fld="3" item="10"/>
          <tpl hier="71" item="0"/>
          <tpl fld="4" item="14"/>
        </tpls>
      </n>
      <n v="85.997" in="0">
        <tpls c="5">
          <tpl fld="1" item="0"/>
          <tpl fld="2" item="7"/>
          <tpl fld="3" item="1"/>
          <tpl hier="71" item="0"/>
          <tpl fld="4" item="14"/>
        </tpls>
      </n>
      <n v="232.06700000000001" in="0">
        <tpls c="5">
          <tpl fld="1" item="0"/>
          <tpl fld="2" item="7"/>
          <tpl fld="3" item="5"/>
          <tpl hier="71" item="0"/>
          <tpl fld="4" item="14"/>
        </tpls>
      </n>
      <n v="78.746999999999986" in="0">
        <tpls c="5">
          <tpl fld="1" item="0"/>
          <tpl fld="2" item="7"/>
          <tpl fld="3" item="9"/>
          <tpl hier="71" item="0"/>
          <tpl fld="4" item="14"/>
        </tpls>
      </n>
      <n v="84.376999999999981" in="0">
        <tpls c="5">
          <tpl fld="1" item="0"/>
          <tpl fld="2" item="8"/>
          <tpl fld="3" item="0"/>
          <tpl hier="71" item="0"/>
          <tpl fld="4" item="14"/>
        </tpls>
      </n>
      <n v="91.195999999999984" in="0">
        <tpls c="5">
          <tpl fld="1" item="0"/>
          <tpl fld="2" item="8"/>
          <tpl fld="3" item="4"/>
          <tpl hier="71" item="0"/>
          <tpl fld="4" item="14"/>
        </tpls>
      </n>
      <n v="226.536" in="0">
        <tpls c="5">
          <tpl fld="1" item="0"/>
          <tpl fld="2" item="8"/>
          <tpl fld="3" item="8"/>
          <tpl hier="71" item="0"/>
          <tpl fld="4" item="14"/>
        </tpls>
      </n>
      <n v="1587.9559999999988" in="0">
        <tpls c="4">
          <tpl fld="1" item="0"/>
          <tpl fld="2" item="8"/>
          <tpl hier="71" item="0"/>
          <tpl fld="4" item="14"/>
        </tpls>
      </n>
      <n v="85.865999999999985" in="0">
        <tpls c="5">
          <tpl fld="1" item="0"/>
          <tpl fld="2" item="9"/>
          <tpl fld="3" item="3"/>
          <tpl hier="71" item="0"/>
          <tpl fld="4" item="14"/>
        </tpls>
      </n>
      <n v="85.865999999999985" in="0">
        <tpls c="5">
          <tpl fld="1" item="0"/>
          <tpl fld="2" item="9"/>
          <tpl fld="3" item="7"/>
          <tpl hier="71" item="0"/>
          <tpl fld="4" item="14"/>
        </tpls>
      </n>
      <n v="206.40899999999999" in="0">
        <tpls c="5">
          <tpl fld="1" item="0"/>
          <tpl fld="2" item="9"/>
          <tpl fld="3" item="11"/>
          <tpl hier="71" item="0"/>
          <tpl fld="4" item="14"/>
        </tpls>
      </n>
      <n v="206.40899999999999" in="0">
        <tpls c="5">
          <tpl fld="1" item="0"/>
          <tpl fld="2" item="10"/>
          <tpl fld="3" item="2"/>
          <tpl hier="71" item="0"/>
          <tpl fld="4" item="14"/>
        </tpls>
      </n>
      <n v="73.868999999999986" in="0">
        <tpls c="5">
          <tpl fld="1" item="0"/>
          <tpl fld="2" item="10"/>
          <tpl fld="3" item="6"/>
          <tpl hier="71" item="0"/>
          <tpl fld="4" item="14"/>
        </tpls>
      </n>
      <n v="64.109000000000009" in="0">
        <tpls c="5">
          <tpl fld="1" item="0"/>
          <tpl fld="2" item="10"/>
          <tpl fld="3" item="10"/>
          <tpl hier="71" item="0"/>
          <tpl fld="4" item="14"/>
        </tpls>
      </n>
      <n v="64.109000000000009" in="0">
        <tpls c="5">
          <tpl fld="1" item="0"/>
          <tpl fld="2" item="11"/>
          <tpl fld="3" item="1"/>
          <tpl hier="71" item="0"/>
          <tpl fld="4" item="14"/>
        </tpls>
      </n>
      <n v="196.649" in="0">
        <tpls c="5">
          <tpl fld="1" item="0"/>
          <tpl fld="2" item="11"/>
          <tpl fld="3" item="5"/>
          <tpl hier="71" item="0"/>
          <tpl fld="4" item="14"/>
        </tpls>
      </n>
      <n v="60.859000000000009" in="0">
        <tpls c="5">
          <tpl fld="1" item="0"/>
          <tpl fld="2" item="11"/>
          <tpl fld="3" item="9"/>
          <tpl hier="71" item="0"/>
          <tpl fld="4" item="14"/>
        </tpls>
      </n>
      <n v="58.309000000000005" in="0">
        <tpls c="5">
          <tpl fld="1" item="0"/>
          <tpl fld="2" item="12"/>
          <tpl fld="3" item="0"/>
          <tpl hier="71" item="0"/>
          <tpl fld="4" item="14"/>
        </tpls>
      </n>
      <n v="58.309000000000005" in="0">
        <tpls c="5">
          <tpl fld="1" item="0"/>
          <tpl fld="2" item="12"/>
          <tpl fld="3" item="4"/>
          <tpl hier="71" item="0"/>
          <tpl fld="4" item="14"/>
        </tpls>
      </n>
      <n v="184.34899999999999" in="0">
        <tpls c="5">
          <tpl fld="1" item="0"/>
          <tpl fld="2" item="12"/>
          <tpl fld="3" item="8"/>
          <tpl hier="71" item="0"/>
          <tpl fld="4" item="14"/>
        </tpls>
      </n>
      <n v="1176.0579999999989" in="0">
        <tpls c="4">
          <tpl fld="1" item="0"/>
          <tpl fld="2" item="12"/>
          <tpl hier="71" item="0"/>
          <tpl fld="4" item="14"/>
        </tpls>
      </n>
      <n v="46.179000000000002" in="0">
        <tpls c="5">
          <tpl fld="1" item="0"/>
          <tpl fld="2" item="13"/>
          <tpl fld="3" item="3"/>
          <tpl hier="71" item="0"/>
          <tpl fld="4" item="14"/>
        </tpls>
      </n>
      <n v="42.260000000000005" in="0">
        <tpls c="5">
          <tpl fld="1" item="0"/>
          <tpl fld="2" item="13"/>
          <tpl fld="3" item="7"/>
          <tpl hier="71" item="0"/>
          <tpl fld="4" item="14"/>
        </tpls>
      </n>
      <n v="147.42999999999998" in="0">
        <tpls c="5">
          <tpl fld="1" item="0"/>
          <tpl fld="2" item="13"/>
          <tpl fld="3" item="11"/>
          <tpl hier="71" item="0"/>
          <tpl fld="4" item="14"/>
        </tpls>
      </n>
      <n v="130.03" in="0">
        <tpls c="5">
          <tpl fld="1" item="0"/>
          <tpl fld="2" item="14"/>
          <tpl fld="3" item="2"/>
          <tpl hier="71" item="0"/>
          <tpl fld="4" item="14"/>
        </tpls>
      </n>
      <n v="38.610000000000007" in="0">
        <tpls c="5">
          <tpl fld="1" item="0"/>
          <tpl fld="2" item="14"/>
          <tpl fld="3" item="6"/>
          <tpl hier="71" item="0"/>
          <tpl fld="4" item="14"/>
        </tpls>
      </n>
      <n v="103.07999999999998" in="0">
        <tpls c="5">
          <tpl fld="1" item="0"/>
          <tpl fld="2" item="14"/>
          <tpl fld="3" item="11"/>
          <tpl hier="71" item="0"/>
          <tpl fld="4" item="14"/>
        </tpls>
      </n>
      <n v="33.11" in="0">
        <tpls c="5">
          <tpl fld="1" item="0"/>
          <tpl fld="2" item="15"/>
          <tpl fld="3" item="4"/>
          <tpl hier="71" item="0"/>
          <tpl fld="4" item="14"/>
        </tpls>
      </n>
      <n v="31.009999999999998" in="0">
        <tpls c="5">
          <tpl fld="1" item="0"/>
          <tpl fld="2" item="15"/>
          <tpl fld="3" item="9"/>
          <tpl hier="71" item="0"/>
          <tpl fld="4" item="14"/>
        </tpls>
      </n>
      <n v="31.009999999999998" in="0">
        <tpls c="5">
          <tpl fld="1" item="0"/>
          <tpl fld="2" item="16"/>
          <tpl fld="3" item="1"/>
          <tpl hier="71" item="0"/>
          <tpl fld="4" item="14"/>
        </tpls>
      </n>
      <n v="31.009999999999998" in="0">
        <tpls c="5">
          <tpl fld="1" item="0"/>
          <tpl fld="2" item="16"/>
          <tpl fld="3" item="7"/>
          <tpl hier="71" item="0"/>
          <tpl fld="4" item="14"/>
        </tpls>
      </n>
      <n v="587.76" in="0">
        <tpls c="4">
          <tpl fld="1" item="0"/>
          <tpl fld="2" item="16"/>
          <tpl hier="71" item="0"/>
          <tpl fld="4" item="14"/>
        </tpls>
      </n>
      <n v="26.409999999999997" in="0">
        <tpls c="5">
          <tpl fld="1" item="0"/>
          <tpl fld="2" item="17"/>
          <tpl fld="3" item="4"/>
          <tpl hier="71" item="0"/>
          <tpl fld="4" item="14"/>
        </tpls>
      </n>
      <n v="26.409999999999997" in="0">
        <tpls c="5">
          <tpl fld="1" item="0"/>
          <tpl fld="2" item="17"/>
          <tpl fld="3" item="10"/>
          <tpl hier="71" item="0"/>
          <tpl fld="4" item="14"/>
        </tpls>
      </n>
      <n v="72.069999999999993" in="0">
        <tpls c="5">
          <tpl fld="1" item="0"/>
          <tpl fld="2" item="18"/>
          <tpl fld="3" item="2"/>
          <tpl hier="71" item="0"/>
          <tpl fld="4" item="14"/>
        </tpls>
      </n>
      <n v="26.409999999999997" in="0">
        <tpls c="5">
          <tpl fld="1" item="0"/>
          <tpl fld="2" item="18"/>
          <tpl fld="3" item="7"/>
          <tpl hier="71" item="0"/>
          <tpl fld="4" item="14"/>
        </tpls>
      </n>
      <n v="26.409999999999997" in="0">
        <tpls c="5">
          <tpl fld="1" item="0"/>
          <tpl fld="2" item="19"/>
          <tpl fld="3" item="0"/>
          <tpl hier="71" item="0"/>
          <tpl fld="4" item="14"/>
        </tpls>
      </n>
      <n v="72.069999999999993" in="0">
        <tpls c="5">
          <tpl fld="1" item="0"/>
          <tpl fld="2" item="19"/>
          <tpl fld="3" item="5"/>
          <tpl hier="71" item="0"/>
          <tpl fld="4" item="14"/>
        </tpls>
      </n>
      <n v="26.409999999999997" in="0">
        <tpls c="5">
          <tpl fld="1" item="0"/>
          <tpl fld="2" item="19"/>
          <tpl fld="3" item="10"/>
          <tpl hier="71" item="0"/>
          <tpl fld="4" item="14"/>
        </tpls>
      </n>
      <n v="72.069999999999993" in="0">
        <tpls c="5">
          <tpl fld="1" item="0"/>
          <tpl fld="2" item="20"/>
          <tpl fld="3" item="5"/>
          <tpl hier="71" item="0"/>
          <tpl fld="4" item="14"/>
        </tpls>
      </n>
      <n v="26.409999999999997" in="0">
        <tpls c="5">
          <tpl fld="1" item="0"/>
          <tpl fld="2" item="21"/>
          <tpl fld="3" item="0"/>
          <tpl hier="71" item="0"/>
          <tpl fld="4" item="14"/>
        </tpls>
      </n>
      <n v="72.069999999999993" in="0">
        <tpls c="5">
          <tpl fld="1" item="0"/>
          <tpl fld="2" item="21"/>
          <tpl fld="3" item="8"/>
          <tpl hier="71" item="0"/>
          <tpl fld="4" item="14"/>
        </tpls>
      </n>
      <n v="15.86" in="0">
        <tpls c="5">
          <tpl fld="1" item="0"/>
          <tpl fld="2" item="22"/>
          <tpl fld="3" item="3"/>
          <tpl hier="71" item="0"/>
          <tpl fld="4" item="14"/>
        </tpls>
      </n>
      <n v="32.96" in="0">
        <tpls c="5">
          <tpl fld="1" item="0"/>
          <tpl fld="2" item="22"/>
          <tpl fld="3" item="11"/>
          <tpl hier="71" item="0"/>
          <tpl fld="4" item="14"/>
        </tpls>
      </n>
      <n v="12.959999999999999" in="0">
        <tpls c="5">
          <tpl fld="1" item="0"/>
          <tpl fld="2" item="23"/>
          <tpl fld="3" item="6"/>
          <tpl hier="71" item="0"/>
          <tpl fld="4" item="14"/>
        </tpls>
      </n>
      <m>
        <tpls c="5">
          <tpl fld="1" item="0"/>
          <tpl fld="2" item="24"/>
          <tpl fld="3" item="1"/>
          <tpl hier="71" item="0"/>
          <tpl fld="4" item="14"/>
        </tpls>
      </m>
      <m>
        <tpls c="5">
          <tpl fld="1" item="0"/>
          <tpl fld="2" item="24"/>
          <tpl fld="3" item="9"/>
          <tpl hier="71" item="0"/>
          <tpl fld="4" item="14"/>
        </tpls>
      </m>
      <m>
        <tpls c="5">
          <tpl fld="1" item="0"/>
          <tpl fld="2" item="25"/>
          <tpl fld="3" item="4"/>
          <tpl hier="71" item="0"/>
          <tpl fld="4" item="14"/>
        </tpls>
      </m>
      <n v="48.9" in="0">
        <tpls c="4">
          <tpl fld="1" item="0"/>
          <tpl fld="2" item="25"/>
          <tpl hier="71" item="0"/>
          <tpl fld="4" item="14"/>
        </tpls>
      </n>
      <m>
        <tpls c="5">
          <tpl fld="1" item="0"/>
          <tpl fld="2" item="26"/>
          <tpl fld="3" item="7"/>
          <tpl hier="71" item="0"/>
          <tpl fld="4" item="14"/>
        </tpls>
      </m>
      <n v="7.35" in="0">
        <tpls c="5">
          <tpl fld="1" item="0"/>
          <tpl fld="2" item="27"/>
          <tpl fld="3" item="2"/>
          <tpl hier="71" item="0"/>
          <tpl fld="4" item="14"/>
        </tpls>
      </n>
      <m>
        <tpls c="5">
          <tpl fld="1" item="0"/>
          <tpl fld="2" item="27"/>
          <tpl fld="3" item="10"/>
          <tpl hier="71" item="0"/>
          <tpl fld="4" item="14"/>
        </tpls>
      </m>
      <n v="7.35" in="0">
        <tpls c="5">
          <tpl fld="1" item="0"/>
          <tpl fld="2" item="28"/>
          <tpl fld="3" item="5"/>
          <tpl hier="71" item="0"/>
          <tpl fld="4" item="14"/>
        </tpls>
      </n>
      <m>
        <tpls c="5">
          <tpl fld="1" item="0"/>
          <tpl fld="2" item="29"/>
          <tpl fld="3" item="0"/>
          <tpl hier="71" item="0"/>
          <tpl fld="4" item="14"/>
        </tpls>
      </m>
      <n v="7.35" in="0">
        <tpls c="5">
          <tpl fld="1" item="0"/>
          <tpl fld="2" item="29"/>
          <tpl fld="3" item="8"/>
          <tpl hier="71" item="0"/>
          <tpl fld="4" item="14"/>
        </tpls>
      </n>
      <m>
        <tpls c="5">
          <tpl fld="1" item="0"/>
          <tpl fld="2" item="30"/>
          <tpl fld="3" item="3"/>
          <tpl hier="71" item="0"/>
          <tpl fld="4" item="14"/>
        </tpls>
      </m>
      <n v="7.35" in="0">
        <tpls c="5">
          <tpl fld="1" item="0"/>
          <tpl fld="2" item="30"/>
          <tpl fld="3" item="11"/>
          <tpl hier="71" item="0"/>
          <tpl fld="4" item="14"/>
        </tpls>
      </n>
      <m>
        <tpls c="5">
          <tpl fld="1" item="0"/>
          <tpl fld="2" item="0"/>
          <tpl fld="3" item="5"/>
          <tpl hier="71" item="0"/>
          <tpl fld="4" item="15"/>
        </tpls>
      </m>
      <m>
        <tpls c="5">
          <tpl fld="1" item="0"/>
          <tpl fld="2" item="1"/>
          <tpl fld="3" item="0"/>
          <tpl hier="71" item="0"/>
          <tpl fld="4" item="15"/>
        </tpls>
      </m>
      <m>
        <tpls c="5">
          <tpl fld="1" item="0"/>
          <tpl fld="2" item="1"/>
          <tpl fld="3" item="8"/>
          <tpl hier="71" item="0"/>
          <tpl fld="4" item="15"/>
        </tpls>
      </m>
      <m>
        <tpls c="5">
          <tpl fld="1" item="0"/>
          <tpl fld="2" item="2"/>
          <tpl fld="3" item="3"/>
          <tpl hier="71" item="0"/>
          <tpl fld="4" item="15"/>
        </tpls>
      </m>
      <n v="7" in="0">
        <tpls c="5">
          <tpl fld="1" item="0"/>
          <tpl fld="2" item="3"/>
          <tpl fld="3" item="0"/>
          <tpl hier="71" item="0"/>
          <tpl fld="4" item="15"/>
        </tpls>
      </n>
      <m>
        <tpls c="5">
          <tpl fld="1" item="0"/>
          <tpl fld="2" item="3"/>
          <tpl fld="3" item="10"/>
          <tpl hier="71" item="0"/>
          <tpl fld="4" item="15"/>
        </tpls>
      </m>
      <m>
        <tpls c="5">
          <tpl fld="1" item="0"/>
          <tpl fld="2" item="4"/>
          <tpl fld="3" item="8"/>
          <tpl hier="71" item="0"/>
          <tpl fld="4" item="15"/>
        </tpls>
      </m>
      <m>
        <tpls c="5">
          <tpl fld="1" item="0"/>
          <tpl fld="2" item="5"/>
          <tpl fld="3" item="6"/>
          <tpl hier="71" item="0"/>
          <tpl fld="4" item="15"/>
        </tpls>
      </m>
      <m>
        <tpls c="5">
          <tpl fld="1" item="0"/>
          <tpl fld="2" item="6"/>
          <tpl fld="3" item="3"/>
          <tpl hier="71" item="0"/>
          <tpl fld="4" item="15"/>
        </tpls>
      </m>
      <m>
        <tpls c="5">
          <tpl fld="1" item="0"/>
          <tpl fld="2" item="7"/>
          <tpl fld="3" item="1"/>
          <tpl hier="71" item="0"/>
          <tpl fld="4" item="15"/>
        </tpls>
      </m>
      <m>
        <tpls c="4">
          <tpl fld="1" item="0"/>
          <tpl fld="2" item="7"/>
          <tpl hier="71" item="0"/>
          <tpl fld="4" item="15"/>
        </tpls>
      </m>
      <m>
        <tpls c="5">
          <tpl fld="1" item="0"/>
          <tpl fld="2" item="8"/>
          <tpl fld="3" item="9"/>
          <tpl hier="71" item="0"/>
          <tpl fld="4" item="15"/>
        </tpls>
      </m>
      <m>
        <tpls c="5">
          <tpl fld="1" item="0"/>
          <tpl fld="2" item="9"/>
          <tpl fld="3" item="7"/>
          <tpl hier="71" item="0"/>
          <tpl fld="4" item="15"/>
        </tpls>
      </m>
      <m>
        <tpls c="5">
          <tpl fld="1" item="0"/>
          <tpl fld="2" item="10"/>
          <tpl fld="3" item="7"/>
          <tpl hier="71" item="0"/>
          <tpl fld="4" item="15"/>
        </tpls>
      </m>
      <m>
        <tpls c="5">
          <tpl fld="1" item="0"/>
          <tpl fld="2" item="12"/>
          <tpl fld="3" item="3"/>
          <tpl hier="71" item="0"/>
          <tpl fld="4" item="15"/>
        </tpls>
      </m>
      <m>
        <tpls c="5">
          <tpl fld="1" item="0"/>
          <tpl fld="2" item="13"/>
          <tpl fld="3" item="11"/>
          <tpl hier="71" item="0"/>
          <tpl fld="4" item="15"/>
        </tpls>
      </m>
      <m>
        <tpls c="5">
          <tpl fld="1" item="0"/>
          <tpl fld="2" item="15"/>
          <tpl fld="3" item="6"/>
          <tpl hier="71" item="0"/>
          <tpl fld="4" item="15"/>
        </tpls>
      </m>
      <m>
        <tpls c="5">
          <tpl fld="1" item="0"/>
          <tpl fld="2" item="17"/>
          <tpl fld="3" item="2"/>
          <tpl hier="71" item="0"/>
          <tpl fld="4" item="15"/>
        </tpls>
      </m>
      <m>
        <tpls c="5">
          <tpl fld="1" item="0"/>
          <tpl fld="2" item="18"/>
          <tpl fld="3" item="10"/>
          <tpl hier="71" item="0"/>
          <tpl fld="4" item="15"/>
        </tpls>
      </m>
      <m>
        <tpls c="5">
          <tpl fld="1" item="0"/>
          <tpl fld="2" item="20"/>
          <tpl fld="3" item="5"/>
          <tpl hier="71" item="0"/>
          <tpl fld="4" item="15"/>
        </tpls>
      </m>
      <m>
        <tpls c="5">
          <tpl fld="1" item="0"/>
          <tpl fld="2" item="22"/>
          <tpl fld="3" item="7"/>
          <tpl hier="71" item="0"/>
          <tpl fld="4" item="15"/>
        </tpls>
      </m>
      <m>
        <tpls c="5">
          <tpl fld="1" item="0"/>
          <tpl fld="2" item="27"/>
          <tpl fld="3" item="3"/>
          <tpl hier="71" item="0"/>
          <tpl fld="4" item="15"/>
        </tpls>
      </m>
      <n v="20876841.627000004" in="0">
        <tpls c="5">
          <tpl fld="1" item="0"/>
          <tpl fld="2" item="6"/>
          <tpl fld="3" item="0"/>
          <tpl hier="71" item="0"/>
          <tpl hier="78" item="4294967295"/>
        </tpls>
      </n>
      <n v="9780297.5500000045" in="0">
        <tpls c="5">
          <tpl fld="1" item="0"/>
          <tpl fld="2" item="15"/>
          <tpl fld="3" item="11"/>
          <tpl hier="71" item="0"/>
          <tpl hier="78" item="4294967295"/>
        </tpls>
      </n>
      <n v="720923.63000000035" in="0">
        <tpls c="5">
          <tpl fld="1" item="0"/>
          <tpl fld="2" item="26"/>
          <tpl fld="3" item="5"/>
          <tpl hier="71" item="0"/>
          <tpl hier="78" item="4294967295"/>
        </tpls>
      </n>
      <n v="26.409999999999997" in="0">
        <tpls c="5">
          <tpl fld="1" item="0"/>
          <tpl fld="2" item="20"/>
          <tpl fld="3" item="0"/>
          <tpl hier="71" item="0"/>
          <tpl fld="4" item="14"/>
        </tpls>
      </n>
      <n v="26.409999999999997" in="0">
        <tpls c="5">
          <tpl fld="1" item="0"/>
          <tpl fld="2" item="20"/>
          <tpl fld="3" item="4"/>
          <tpl hier="71" item="0"/>
          <tpl fld="4" item="14"/>
        </tpls>
      </n>
      <n v="72.069999999999993" in="0">
        <tpls c="5">
          <tpl fld="1" item="0"/>
          <tpl fld="2" item="20"/>
          <tpl fld="3" item="8"/>
          <tpl hier="71" item="0"/>
          <tpl fld="4" item="14"/>
        </tpls>
      </n>
      <n v="499.56" in="0">
        <tpls c="4">
          <tpl fld="1" item="0"/>
          <tpl fld="2" item="20"/>
          <tpl hier="71" item="0"/>
          <tpl fld="4" item="14"/>
        </tpls>
      </n>
      <n v="26.409999999999997" in="0">
        <tpls c="5">
          <tpl fld="1" item="0"/>
          <tpl fld="2" item="21"/>
          <tpl fld="3" item="3"/>
          <tpl hier="71" item="0"/>
          <tpl fld="4" item="14"/>
        </tpls>
      </n>
      <n v="26.409999999999997" in="0">
        <tpls c="5">
          <tpl fld="1" item="0"/>
          <tpl fld="2" item="21"/>
          <tpl fld="3" item="7"/>
          <tpl hier="71" item="0"/>
          <tpl fld="4" item="14"/>
        </tpls>
      </n>
      <n v="72.069999999999993" in="0">
        <tpls c="5">
          <tpl fld="1" item="0"/>
          <tpl fld="2" item="21"/>
          <tpl fld="3" item="11"/>
          <tpl hier="71" item="0"/>
          <tpl fld="4" item="14"/>
        </tpls>
      </n>
      <n v="32.96" in="0">
        <tpls c="5">
          <tpl fld="1" item="0"/>
          <tpl fld="2" item="22"/>
          <tpl fld="3" item="2"/>
          <tpl hier="71" item="0"/>
          <tpl fld="4" item="14"/>
        </tpls>
      </n>
      <n v="15.86" in="0">
        <tpls c="5">
          <tpl fld="1" item="0"/>
          <tpl fld="2" item="22"/>
          <tpl fld="3" item="6"/>
          <tpl hier="71" item="0"/>
          <tpl fld="4" item="14"/>
        </tpls>
      </n>
      <n v="15.86" in="0">
        <tpls c="5">
          <tpl fld="1" item="0"/>
          <tpl fld="2" item="22"/>
          <tpl fld="3" item="10"/>
          <tpl hier="71" item="0"/>
          <tpl fld="4" item="14"/>
        </tpls>
      </n>
      <n v="15.86" in="0">
        <tpls c="5">
          <tpl fld="1" item="0"/>
          <tpl fld="2" item="23"/>
          <tpl fld="3" item="1"/>
          <tpl hier="71" item="0"/>
          <tpl fld="4" item="14"/>
        </tpls>
      </n>
      <n v="30.060000000000002" in="0">
        <tpls c="5">
          <tpl fld="1" item="0"/>
          <tpl fld="2" item="23"/>
          <tpl fld="3" item="5"/>
          <tpl hier="71" item="0"/>
          <tpl fld="4" item="14"/>
        </tpls>
      </n>
      <n v="8.76" in="0">
        <tpls c="5">
          <tpl fld="1" item="0"/>
          <tpl fld="2" item="23"/>
          <tpl fld="3" item="9"/>
          <tpl hier="71" item="0"/>
          <tpl fld="4" item="14"/>
        </tpls>
      </n>
      <m>
        <tpls c="5">
          <tpl fld="1" item="0"/>
          <tpl fld="2" item="24"/>
          <tpl fld="3" item="0"/>
          <tpl hier="71" item="0"/>
          <tpl fld="4" item="14"/>
        </tpls>
      </m>
      <m>
        <tpls c="5">
          <tpl fld="1" item="0"/>
          <tpl fld="2" item="24"/>
          <tpl fld="3" item="4"/>
          <tpl hier="71" item="0"/>
          <tpl fld="4" item="14"/>
        </tpls>
      </m>
      <n v="17.100000000000001" in="0">
        <tpls c="5">
          <tpl fld="1" item="0"/>
          <tpl fld="2" item="24"/>
          <tpl fld="3" item="8"/>
          <tpl hier="71" item="0"/>
          <tpl fld="4" item="14"/>
        </tpls>
      </n>
      <n v="68.400000000000006" in="0">
        <tpls c="4">
          <tpl fld="1" item="0"/>
          <tpl fld="2" item="24"/>
          <tpl hier="71" item="0"/>
          <tpl fld="4" item="14"/>
        </tpls>
      </n>
      <m>
        <tpls c="5">
          <tpl fld="1" item="0"/>
          <tpl fld="2" item="25"/>
          <tpl fld="3" item="3"/>
          <tpl hier="71" item="0"/>
          <tpl fld="4" item="14"/>
        </tpls>
      </m>
      <m>
        <tpls c="5">
          <tpl fld="1" item="0"/>
          <tpl fld="2" item="25"/>
          <tpl fld="3" item="7"/>
          <tpl hier="71" item="0"/>
          <tpl fld="4" item="14"/>
        </tpls>
      </m>
      <n v="7.35" in="0">
        <tpls c="5">
          <tpl fld="1" item="0"/>
          <tpl fld="2" item="25"/>
          <tpl fld="3" item="11"/>
          <tpl hier="71" item="0"/>
          <tpl fld="4" item="14"/>
        </tpls>
      </n>
      <n v="7.35" in="0">
        <tpls c="5">
          <tpl fld="1" item="0"/>
          <tpl fld="2" item="26"/>
          <tpl fld="3" item="2"/>
          <tpl hier="71" item="0"/>
          <tpl fld="4" item="14"/>
        </tpls>
      </n>
      <m>
        <tpls c="5">
          <tpl fld="1" item="0"/>
          <tpl fld="2" item="26"/>
          <tpl fld="3" item="6"/>
          <tpl hier="71" item="0"/>
          <tpl fld="4" item="14"/>
        </tpls>
      </m>
      <m>
        <tpls c="5">
          <tpl fld="1" item="0"/>
          <tpl fld="2" item="26"/>
          <tpl fld="3" item="10"/>
          <tpl hier="71" item="0"/>
          <tpl fld="4" item="14"/>
        </tpls>
      </m>
      <m>
        <tpls c="5">
          <tpl fld="1" item="0"/>
          <tpl fld="2" item="27"/>
          <tpl fld="3" item="1"/>
          <tpl hier="71" item="0"/>
          <tpl fld="4" item="14"/>
        </tpls>
      </m>
      <n v="7.35" in="0">
        <tpls c="5">
          <tpl fld="1" item="0"/>
          <tpl fld="2" item="27"/>
          <tpl fld="3" item="5"/>
          <tpl hier="71" item="0"/>
          <tpl fld="4" item="14"/>
        </tpls>
      </n>
      <m>
        <tpls c="5">
          <tpl fld="1" item="0"/>
          <tpl fld="2" item="27"/>
          <tpl fld="3" item="9"/>
          <tpl hier="71" item="0"/>
          <tpl fld="4" item="14"/>
        </tpls>
      </m>
      <m>
        <tpls c="5">
          <tpl fld="1" item="0"/>
          <tpl fld="2" item="28"/>
          <tpl fld="3" item="0"/>
          <tpl hier="71" item="0"/>
          <tpl fld="4" item="14"/>
        </tpls>
      </m>
      <m>
        <tpls c="5">
          <tpl fld="1" item="0"/>
          <tpl fld="2" item="28"/>
          <tpl fld="3" item="4"/>
          <tpl hier="71" item="0"/>
          <tpl fld="4" item="14"/>
        </tpls>
      </m>
      <n v="7.35" in="0">
        <tpls c="5">
          <tpl fld="1" item="0"/>
          <tpl fld="2" item="28"/>
          <tpl fld="3" item="8"/>
          <tpl hier="71" item="0"/>
          <tpl fld="4" item="14"/>
        </tpls>
      </n>
      <n v="29.4" in="0">
        <tpls c="4">
          <tpl fld="1" item="0"/>
          <tpl fld="2" item="28"/>
          <tpl hier="71" item="0"/>
          <tpl fld="4" item="14"/>
        </tpls>
      </n>
      <m>
        <tpls c="5">
          <tpl fld="1" item="0"/>
          <tpl fld="2" item="29"/>
          <tpl fld="3" item="3"/>
          <tpl hier="71" item="0"/>
          <tpl fld="4" item="14"/>
        </tpls>
      </m>
      <m>
        <tpls c="5">
          <tpl fld="1" item="0"/>
          <tpl fld="2" item="29"/>
          <tpl fld="3" item="7"/>
          <tpl hier="71" item="0"/>
          <tpl fld="4" item="14"/>
        </tpls>
      </m>
      <n v="7.35" in="0">
        <tpls c="5">
          <tpl fld="1" item="0"/>
          <tpl fld="2" item="29"/>
          <tpl fld="3" item="11"/>
          <tpl hier="71" item="0"/>
          <tpl fld="4" item="14"/>
        </tpls>
      </n>
      <n v="7.35" in="0">
        <tpls c="5">
          <tpl fld="1" item="0"/>
          <tpl fld="2" item="30"/>
          <tpl fld="3" item="2"/>
          <tpl hier="71" item="0"/>
          <tpl fld="4" item="14"/>
        </tpls>
      </n>
      <m>
        <tpls c="5">
          <tpl fld="1" item="0"/>
          <tpl fld="2" item="30"/>
          <tpl fld="3" item="6"/>
          <tpl hier="71" item="0"/>
          <tpl fld="4" item="14"/>
        </tpls>
      </m>
      <m>
        <tpls c="5">
          <tpl fld="1" item="0"/>
          <tpl fld="2" item="30"/>
          <tpl fld="3" item="10"/>
          <tpl hier="71" item="0"/>
          <tpl fld="4" item="14"/>
        </tpls>
      </m>
      <m>
        <tpls c="5">
          <tpl fld="1" item="0"/>
          <tpl fld="2" item="0"/>
          <tpl fld="3" item="0"/>
          <tpl hier="71" item="0"/>
          <tpl fld="4" item="15"/>
        </tpls>
      </m>
      <m>
        <tpls c="5">
          <tpl fld="1" item="0"/>
          <tpl fld="2" item="0"/>
          <tpl fld="3" item="4"/>
          <tpl hier="71" item="0"/>
          <tpl fld="4" item="15"/>
        </tpls>
      </m>
      <m>
        <tpls c="5">
          <tpl fld="1" item="0"/>
          <tpl fld="2" item="0"/>
          <tpl fld="3" item="8"/>
          <tpl hier="71" item="0"/>
          <tpl fld="4" item="15"/>
        </tpls>
      </m>
      <m>
        <tpls c="4">
          <tpl fld="1" item="0"/>
          <tpl fld="2" item="0"/>
          <tpl hier="71" item="0"/>
          <tpl fld="4" item="15"/>
        </tpls>
      </m>
      <m>
        <tpls c="5">
          <tpl fld="1" item="0"/>
          <tpl fld="2" item="1"/>
          <tpl fld="3" item="3"/>
          <tpl hier="71" item="0"/>
          <tpl fld="4" item="15"/>
        </tpls>
      </m>
      <m>
        <tpls c="5">
          <tpl fld="1" item="0"/>
          <tpl fld="2" item="1"/>
          <tpl fld="3" item="7"/>
          <tpl hier="71" item="0"/>
          <tpl fld="4" item="15"/>
        </tpls>
      </m>
      <m>
        <tpls c="5">
          <tpl fld="1" item="0"/>
          <tpl fld="2" item="1"/>
          <tpl fld="3" item="11"/>
          <tpl hier="71" item="0"/>
          <tpl fld="4" item="15"/>
        </tpls>
      </m>
      <m>
        <tpls c="5">
          <tpl fld="1" item="0"/>
          <tpl fld="2" item="2"/>
          <tpl fld="3" item="2"/>
          <tpl hier="71" item="0"/>
          <tpl fld="4" item="15"/>
        </tpls>
      </m>
      <m>
        <tpls c="5">
          <tpl fld="1" item="0"/>
          <tpl fld="2" item="2"/>
          <tpl fld="3" item="6"/>
          <tpl hier="71" item="0"/>
          <tpl fld="4" item="15"/>
        </tpls>
      </m>
      <n v="5.79" in="0">
        <tpls c="5">
          <tpl fld="1" item="0"/>
          <tpl fld="2" item="2"/>
          <tpl fld="3" item="11"/>
          <tpl hier="71" item="0"/>
          <tpl fld="4" item="15"/>
        </tpls>
      </n>
      <n v="7" in="0">
        <tpls c="5">
          <tpl fld="1" item="0"/>
          <tpl fld="2" item="3"/>
          <tpl fld="3" item="4"/>
          <tpl hier="71" item="0"/>
          <tpl fld="4" item="15"/>
        </tpls>
      </n>
      <m>
        <tpls c="5">
          <tpl fld="1" item="0"/>
          <tpl fld="2" item="3"/>
          <tpl fld="3" item="9"/>
          <tpl hier="71" item="0"/>
          <tpl fld="4" item="15"/>
        </tpls>
      </m>
      <m>
        <tpls c="5">
          <tpl fld="1" item="0"/>
          <tpl fld="2" item="4"/>
          <tpl fld="3" item="1"/>
          <tpl hier="71" item="0"/>
          <tpl fld="4" item="15"/>
        </tpls>
      </m>
      <n v="3" in="0">
        <tpls c="5">
          <tpl fld="1" item="0"/>
          <tpl fld="2" item="4"/>
          <tpl fld="3" item="7"/>
          <tpl hier="71" item="0"/>
          <tpl fld="4" item="15"/>
        </tpls>
      </n>
      <n v="11.1" in="0">
        <tpls c="4">
          <tpl fld="1" item="0"/>
          <tpl fld="2" item="4"/>
          <tpl hier="71" item="0"/>
          <tpl fld="4" item="15"/>
        </tpls>
      </n>
      <m>
        <tpls c="5">
          <tpl fld="1" item="0"/>
          <tpl fld="2" item="5"/>
          <tpl fld="3" item="4"/>
          <tpl hier="71" item="0"/>
          <tpl fld="4" item="15"/>
        </tpls>
      </m>
      <m>
        <tpls c="5">
          <tpl fld="1" item="0"/>
          <tpl fld="2" item="5"/>
          <tpl fld="3" item="10"/>
          <tpl hier="71" item="0"/>
          <tpl fld="4" item="15"/>
        </tpls>
      </m>
      <n v="3.65" in="0">
        <tpls c="5">
          <tpl fld="1" item="0"/>
          <tpl fld="2" item="6"/>
          <tpl fld="3" item="2"/>
          <tpl hier="71" item="0"/>
          <tpl fld="4" item="15"/>
        </tpls>
      </n>
      <m>
        <tpls c="5">
          <tpl fld="1" item="0"/>
          <tpl fld="2" item="6"/>
          <tpl fld="3" item="7"/>
          <tpl hier="71" item="0"/>
          <tpl fld="4" item="15"/>
        </tpls>
      </m>
      <m>
        <tpls c="5">
          <tpl fld="1" item="0"/>
          <tpl fld="2" item="7"/>
          <tpl fld="3" item="0"/>
          <tpl hier="71" item="0"/>
          <tpl fld="4" item="15"/>
        </tpls>
      </m>
      <m>
        <tpls c="5">
          <tpl fld="1" item="0"/>
          <tpl fld="2" item="7"/>
          <tpl fld="3" item="5"/>
          <tpl hier="71" item="0"/>
          <tpl fld="4" item="15"/>
        </tpls>
      </m>
      <m>
        <tpls c="5">
          <tpl fld="1" item="0"/>
          <tpl fld="2" item="7"/>
          <tpl fld="3" item="10"/>
          <tpl hier="71" item="0"/>
          <tpl fld="4" item="15"/>
        </tpls>
      </m>
      <m>
        <tpls c="5">
          <tpl fld="1" item="0"/>
          <tpl fld="2" item="8"/>
          <tpl fld="3" item="3"/>
          <tpl hier="71" item="0"/>
          <tpl fld="4" item="15"/>
        </tpls>
      </m>
      <m>
        <tpls c="5">
          <tpl fld="1" item="0"/>
          <tpl fld="2" item="8"/>
          <tpl fld="3" item="8"/>
          <tpl hier="71" item="0"/>
          <tpl fld="4" item="15"/>
        </tpls>
      </m>
      <m>
        <tpls c="5">
          <tpl fld="1" item="0"/>
          <tpl fld="2" item="9"/>
          <tpl fld="3" item="0"/>
          <tpl hier="71" item="0"/>
          <tpl fld="4" item="15"/>
        </tpls>
      </m>
      <m>
        <tpls c="5">
          <tpl fld="1" item="0"/>
          <tpl fld="2" item="9"/>
          <tpl fld="3" item="6"/>
          <tpl hier="71" item="0"/>
          <tpl fld="4" item="15"/>
        </tpls>
      </m>
      <m>
        <tpls c="5">
          <tpl fld="1" item="0"/>
          <tpl fld="2" item="9"/>
          <tpl fld="3" item="11"/>
          <tpl hier="71" item="0"/>
          <tpl fld="4" item="15"/>
        </tpls>
      </m>
      <m>
        <tpls c="5">
          <tpl fld="1" item="0"/>
          <tpl fld="2" item="10"/>
          <tpl fld="3" item="3"/>
          <tpl hier="71" item="0"/>
          <tpl fld="4" item="15"/>
        </tpls>
      </m>
      <m>
        <tpls c="5">
          <tpl fld="1" item="0"/>
          <tpl fld="2" item="10"/>
          <tpl fld="3" item="9"/>
          <tpl hier="71" item="0"/>
          <tpl fld="4" item="15"/>
        </tpls>
      </m>
      <m>
        <tpls c="5">
          <tpl fld="1" item="0"/>
          <tpl fld="2" item="11"/>
          <tpl fld="3" item="1"/>
          <tpl hier="71" item="0"/>
          <tpl fld="4" item="15"/>
        </tpls>
      </m>
      <m>
        <tpls c="5">
          <tpl fld="1" item="0"/>
          <tpl fld="2" item="11"/>
          <tpl fld="3" item="6"/>
          <tpl hier="71" item="0"/>
          <tpl fld="4" item="15"/>
        </tpls>
      </m>
      <m>
        <tpls c="4">
          <tpl fld="1" item="0"/>
          <tpl fld="2" item="11"/>
          <tpl hier="71" item="0"/>
          <tpl fld="4" item="15"/>
        </tpls>
      </m>
      <m>
        <tpls c="5">
          <tpl fld="1" item="0"/>
          <tpl fld="2" item="12"/>
          <tpl fld="3" item="4"/>
          <tpl hier="71" item="0"/>
          <tpl fld="4" item="15"/>
        </tpls>
      </m>
      <m>
        <tpls c="5">
          <tpl fld="1" item="0"/>
          <tpl fld="2" item="12"/>
          <tpl fld="3" item="9"/>
          <tpl hier="71" item="0"/>
          <tpl fld="4" item="15"/>
        </tpls>
      </m>
      <m>
        <tpls c="5">
          <tpl fld="1" item="0"/>
          <tpl fld="2" item="13"/>
          <tpl fld="3" item="2"/>
          <tpl hier="71" item="0"/>
          <tpl fld="4" item="15"/>
        </tpls>
      </m>
      <m>
        <tpls c="5">
          <tpl fld="1" item="0"/>
          <tpl fld="2" item="13"/>
          <tpl fld="3" item="7"/>
          <tpl hier="71" item="0"/>
          <tpl fld="4" item="15"/>
        </tpls>
      </m>
      <m>
        <tpls c="4">
          <tpl fld="1" item="0"/>
          <tpl fld="2" item="13"/>
          <tpl hier="71" item="0"/>
          <tpl fld="4" item="15"/>
        </tpls>
      </m>
      <m>
        <tpls c="5">
          <tpl fld="1" item="0"/>
          <tpl fld="2" item="14"/>
          <tpl fld="3" item="5"/>
          <tpl hier="71" item="0"/>
          <tpl fld="4" item="15"/>
        </tpls>
      </m>
      <m>
        <tpls c="5">
          <tpl fld="1" item="0"/>
          <tpl fld="2" item="14"/>
          <tpl fld="3" item="10"/>
          <tpl hier="71" item="0"/>
          <tpl fld="4" item="15"/>
        </tpls>
      </m>
      <m>
        <tpls c="5">
          <tpl fld="1" item="0"/>
          <tpl fld="2" item="15"/>
          <tpl fld="3" item="2"/>
          <tpl hier="71" item="0"/>
          <tpl fld="4" item="15"/>
        </tpls>
      </m>
      <m>
        <tpls c="5">
          <tpl fld="1" item="0"/>
          <tpl fld="2" item="15"/>
          <tpl fld="3" item="8"/>
          <tpl hier="71" item="0"/>
          <tpl fld="4" item="15"/>
        </tpls>
      </m>
      <m>
        <tpls c="5">
          <tpl fld="1" item="0"/>
          <tpl fld="2" item="16"/>
          <tpl fld="3" item="0"/>
          <tpl hier="71" item="0"/>
          <tpl fld="4" item="15"/>
        </tpls>
      </m>
      <m>
        <tpls c="5">
          <tpl fld="1" item="0"/>
          <tpl fld="2" item="16"/>
          <tpl fld="3" item="5"/>
          <tpl hier="71" item="0"/>
          <tpl fld="4" item="15"/>
        </tpls>
      </m>
      <m>
        <tpls c="5">
          <tpl fld="1" item="0"/>
          <tpl fld="2" item="16"/>
          <tpl fld="3" item="11"/>
          <tpl hier="71" item="0"/>
          <tpl fld="4" item="15"/>
        </tpls>
      </m>
      <m>
        <tpls c="5">
          <tpl fld="1" item="0"/>
          <tpl fld="2" item="17"/>
          <tpl fld="3" item="3"/>
          <tpl hier="71" item="0"/>
          <tpl fld="4" item="15"/>
        </tpls>
      </m>
      <m>
        <tpls c="5">
          <tpl fld="1" item="0"/>
          <tpl fld="2" item="17"/>
          <tpl fld="3" item="8"/>
          <tpl hier="71" item="0"/>
          <tpl fld="4" item="15"/>
        </tpls>
      </m>
      <m>
        <tpls c="5">
          <tpl fld="1" item="0"/>
          <tpl fld="2" item="18"/>
          <tpl fld="3" item="1"/>
          <tpl hier="71" item="0"/>
          <tpl fld="4" item="15"/>
        </tpls>
      </m>
      <m>
        <tpls c="5">
          <tpl fld="1" item="0"/>
          <tpl fld="2" item="18"/>
          <tpl fld="3" item="6"/>
          <tpl hier="71" item="0"/>
          <tpl fld="4" item="15"/>
        </tpls>
      </m>
      <m>
        <tpls c="5">
          <tpl fld="1" item="0"/>
          <tpl fld="2" item="18"/>
          <tpl fld="3" item="11"/>
          <tpl hier="71" item="0"/>
          <tpl fld="4" item="15"/>
        </tpls>
      </m>
      <m>
        <tpls c="5">
          <tpl fld="1" item="0"/>
          <tpl fld="2" item="19"/>
          <tpl fld="3" item="4"/>
          <tpl hier="71" item="0"/>
          <tpl fld="4" item="15"/>
        </tpls>
      </m>
      <m>
        <tpls c="5">
          <tpl fld="1" item="0"/>
          <tpl fld="2" item="19"/>
          <tpl fld="3" item="9"/>
          <tpl hier="71" item="0"/>
          <tpl fld="4" item="15"/>
        </tpls>
      </m>
      <m>
        <tpls c="5">
          <tpl fld="1" item="0"/>
          <tpl fld="2" item="20"/>
          <tpl fld="3" item="1"/>
          <tpl hier="71" item="0"/>
          <tpl fld="4" item="15"/>
        </tpls>
      </m>
      <m>
        <tpls c="5">
          <tpl fld="1" item="0"/>
          <tpl fld="2" item="20"/>
          <tpl fld="3" item="7"/>
          <tpl hier="71" item="0"/>
          <tpl fld="4" item="15"/>
        </tpls>
      </m>
      <m>
        <tpls c="4">
          <tpl fld="1" item="0"/>
          <tpl fld="2" item="20"/>
          <tpl hier="71" item="0"/>
          <tpl fld="4" item="15"/>
        </tpls>
      </m>
      <m>
        <tpls c="5">
          <tpl fld="1" item="0"/>
          <tpl fld="2" item="21"/>
          <tpl fld="3" item="6"/>
          <tpl hier="71" item="0"/>
          <tpl fld="4" item="15"/>
        </tpls>
      </m>
      <m>
        <tpls c="5">
          <tpl fld="1" item="0"/>
          <tpl fld="2" item="22"/>
          <tpl fld="3" item="1"/>
          <tpl hier="71" item="0"/>
          <tpl fld="4" item="15"/>
        </tpls>
      </m>
      <m>
        <tpls c="5">
          <tpl fld="1" item="0"/>
          <tpl fld="2" item="22"/>
          <tpl fld="3" item="9"/>
          <tpl hier="71" item="0"/>
          <tpl fld="4" item="15"/>
        </tpls>
      </m>
      <m>
        <tpls c="5">
          <tpl fld="1" item="0"/>
          <tpl fld="2" item="23"/>
          <tpl fld="3" item="6"/>
          <tpl hier="71" item="0"/>
          <tpl fld="4" item="15"/>
        </tpls>
      </m>
      <m>
        <tpls c="5">
          <tpl fld="1" item="0"/>
          <tpl fld="2" item="24"/>
          <tpl fld="3" item="3"/>
          <tpl hier="71" item="0"/>
          <tpl fld="4" item="15"/>
        </tpls>
      </m>
      <m>
        <tpls c="5">
          <tpl fld="1" item="0"/>
          <tpl fld="2" item="25"/>
          <tpl fld="3" item="5"/>
          <tpl hier="71" item="0"/>
          <tpl fld="4" item="15"/>
        </tpls>
      </m>
      <m>
        <tpls c="5">
          <tpl fld="1" item="0"/>
          <tpl fld="2" item="27"/>
          <tpl fld="3" item="11"/>
          <tpl hier="71" item="0"/>
          <tpl fld="4" item="15"/>
        </tpls>
      </m>
      <m>
        <tpls c="5">
          <tpl fld="1" item="0"/>
          <tpl fld="2" item="30"/>
          <tpl fld="3" item="4"/>
          <tpl hier="71" item="0"/>
          <tpl fld="4" item="15"/>
        </tpls>
      </m>
      <n v="7302736.4499999993" in="0">
        <tpls c="5">
          <tpl fld="1" item="0"/>
          <tpl fld="2" item="1"/>
          <tpl fld="3" item="9"/>
          <tpl hier="71" item="0"/>
          <tpl hier="78" item="4294967295"/>
        </tpls>
      </n>
      <n v="21429062.100000009" in="0">
        <tpls c="5">
          <tpl fld="1" item="0"/>
          <tpl fld="2" item="4"/>
          <tpl fld="3" item="2"/>
          <tpl hier="71" item="0"/>
          <tpl hier="78" item="4294967295"/>
        </tpls>
      </n>
      <n v="21142372.236999992" in="0">
        <tpls c="5">
          <tpl fld="1" item="0"/>
          <tpl fld="2" item="6"/>
          <tpl fld="3" item="8"/>
          <tpl hier="71" item="0"/>
          <tpl hier="78" item="4294967295"/>
        </tpls>
      </n>
      <n v="20549385.705999989" in="0">
        <tpls c="5">
          <tpl fld="1" item="0"/>
          <tpl fld="2" item="9"/>
          <tpl fld="3" item="1"/>
          <tpl hier="71" item="0"/>
          <tpl hier="78" item="4294967295"/>
        </tpls>
      </n>
      <n v="16315465.908999998" in="0">
        <tpls c="5">
          <tpl fld="1" item="0"/>
          <tpl fld="2" item="11"/>
          <tpl fld="3" item="7"/>
          <tpl hier="71" item="0"/>
          <tpl hier="78" item="4294967295"/>
        </tpls>
      </n>
      <n v="11833271.029999999" in="0">
        <tpls c="5">
          <tpl fld="1" item="0"/>
          <tpl fld="2" item="14"/>
          <tpl fld="3" item="0"/>
          <tpl hier="71" item="0"/>
          <tpl hier="78" item="4294967295"/>
        </tpls>
      </n>
      <n v="8986805.2700000014" in="0">
        <tpls c="5">
          <tpl fld="1" item="0"/>
          <tpl fld="2" item="16"/>
          <tpl fld="3" item="6"/>
          <tpl hier="71" item="0"/>
          <tpl hier="78" item="4294967295"/>
        </tpls>
      </n>
      <n v="84907139.510000065" in="0">
        <tpls c="4">
          <tpl fld="1" item="0"/>
          <tpl fld="2" item="18"/>
          <tpl hier="71" item="0"/>
          <tpl hier="78" item="4294967295"/>
        </tpls>
      </n>
      <n v="3951859.54" in="0">
        <tpls c="5">
          <tpl fld="1" item="0"/>
          <tpl fld="2" item="21"/>
          <tpl fld="3" item="5"/>
          <tpl hier="71" item="0"/>
          <tpl hier="78" item="4294967295"/>
        </tpls>
      </n>
      <n v="1912336.9400000002" in="0">
        <tpls c="5">
          <tpl fld="1" item="0"/>
          <tpl fld="2" item="23"/>
          <tpl fld="3" item="11"/>
          <tpl hier="71" item="0"/>
          <tpl hier="78" item="4294967295"/>
        </tpls>
      </n>
      <n v="703824.46000000043" in="0">
        <tpls c="5">
          <tpl fld="1" item="0"/>
          <tpl fld="2" item="27"/>
          <tpl fld="3" item="8"/>
          <tpl hier="71" item="0"/>
          <tpl hier="78" item="4294967295"/>
        </tpls>
      </n>
      <m>
        <tpls c="5">
          <tpl fld="1" item="0"/>
          <tpl fld="2" item="10"/>
          <tpl fld="3" item="5"/>
          <tpl hier="71" item="0"/>
          <tpl fld="4" item="15"/>
        </tpls>
      </m>
      <m>
        <tpls c="5">
          <tpl fld="1" item="0"/>
          <tpl fld="2" item="10"/>
          <tpl fld="3" item="10"/>
          <tpl hier="71" item="0"/>
          <tpl fld="4" item="15"/>
        </tpls>
      </m>
      <m>
        <tpls c="5">
          <tpl fld="1" item="0"/>
          <tpl fld="2" item="11"/>
          <tpl fld="3" item="2"/>
          <tpl hier="71" item="0"/>
          <tpl fld="4" item="15"/>
        </tpls>
      </m>
      <m>
        <tpls c="5">
          <tpl fld="1" item="0"/>
          <tpl fld="2" item="11"/>
          <tpl fld="3" item="8"/>
          <tpl hier="71" item="0"/>
          <tpl fld="4" item="15"/>
        </tpls>
      </m>
      <m>
        <tpls c="5">
          <tpl fld="1" item="0"/>
          <tpl fld="2" item="12"/>
          <tpl fld="3" item="0"/>
          <tpl hier="71" item="0"/>
          <tpl fld="4" item="15"/>
        </tpls>
      </m>
      <m>
        <tpls c="5">
          <tpl fld="1" item="0"/>
          <tpl fld="2" item="12"/>
          <tpl fld="3" item="5"/>
          <tpl hier="71" item="0"/>
          <tpl fld="4" item="15"/>
        </tpls>
      </m>
      <m>
        <tpls c="5">
          <tpl fld="1" item="0"/>
          <tpl fld="2" item="12"/>
          <tpl fld="3" item="11"/>
          <tpl hier="71" item="0"/>
          <tpl fld="4" item="15"/>
        </tpls>
      </m>
      <m>
        <tpls c="5">
          <tpl fld="1" item="0"/>
          <tpl fld="2" item="13"/>
          <tpl fld="3" item="3"/>
          <tpl hier="71" item="0"/>
          <tpl fld="4" item="15"/>
        </tpls>
      </m>
      <m>
        <tpls c="5">
          <tpl fld="1" item="0"/>
          <tpl fld="2" item="13"/>
          <tpl fld="3" item="8"/>
          <tpl hier="71" item="0"/>
          <tpl fld="4" item="15"/>
        </tpls>
      </m>
      <m>
        <tpls c="5">
          <tpl fld="1" item="0"/>
          <tpl fld="2" item="14"/>
          <tpl fld="3" item="1"/>
          <tpl hier="71" item="0"/>
          <tpl fld="4" item="15"/>
        </tpls>
      </m>
      <m>
        <tpls c="5">
          <tpl fld="1" item="0"/>
          <tpl fld="2" item="14"/>
          <tpl fld="3" item="6"/>
          <tpl hier="71" item="0"/>
          <tpl fld="4" item="15"/>
        </tpls>
      </m>
      <m>
        <tpls c="5">
          <tpl fld="1" item="0"/>
          <tpl fld="2" item="14"/>
          <tpl fld="3" item="11"/>
          <tpl hier="71" item="0"/>
          <tpl fld="4" item="15"/>
        </tpls>
      </m>
      <m>
        <tpls c="5">
          <tpl fld="1" item="0"/>
          <tpl fld="2" item="15"/>
          <tpl fld="3" item="4"/>
          <tpl hier="71" item="0"/>
          <tpl fld="4" item="15"/>
        </tpls>
      </m>
      <m>
        <tpls c="5">
          <tpl fld="1" item="0"/>
          <tpl fld="2" item="15"/>
          <tpl fld="3" item="9"/>
          <tpl hier="71" item="0"/>
          <tpl fld="4" item="15"/>
        </tpls>
      </m>
      <m>
        <tpls c="5">
          <tpl fld="1" item="0"/>
          <tpl fld="2" item="16"/>
          <tpl fld="3" item="1"/>
          <tpl hier="71" item="0"/>
          <tpl fld="4" item="15"/>
        </tpls>
      </m>
      <m>
        <tpls c="5">
          <tpl fld="1" item="0"/>
          <tpl fld="2" item="16"/>
          <tpl fld="3" item="7"/>
          <tpl hier="71" item="0"/>
          <tpl fld="4" item="15"/>
        </tpls>
      </m>
      <m>
        <tpls c="4">
          <tpl fld="1" item="0"/>
          <tpl fld="2" item="16"/>
          <tpl hier="71" item="0"/>
          <tpl fld="4" item="15"/>
        </tpls>
      </m>
      <m>
        <tpls c="5">
          <tpl fld="1" item="0"/>
          <tpl fld="2" item="17"/>
          <tpl fld="3" item="4"/>
          <tpl hier="71" item="0"/>
          <tpl fld="4" item="15"/>
        </tpls>
      </m>
      <m>
        <tpls c="5">
          <tpl fld="1" item="0"/>
          <tpl fld="2" item="17"/>
          <tpl fld="3" item="10"/>
          <tpl hier="71" item="0"/>
          <tpl fld="4" item="15"/>
        </tpls>
      </m>
      <m>
        <tpls c="5">
          <tpl fld="1" item="0"/>
          <tpl fld="2" item="18"/>
          <tpl fld="3" item="2"/>
          <tpl hier="71" item="0"/>
          <tpl fld="4" item="15"/>
        </tpls>
      </m>
      <m>
        <tpls c="5">
          <tpl fld="1" item="0"/>
          <tpl fld="2" item="18"/>
          <tpl fld="3" item="7"/>
          <tpl hier="71" item="0"/>
          <tpl fld="4" item="15"/>
        </tpls>
      </m>
      <m>
        <tpls c="5">
          <tpl fld="1" item="0"/>
          <tpl fld="2" item="19"/>
          <tpl fld="3" item="0"/>
          <tpl hier="71" item="0"/>
          <tpl fld="4" item="15"/>
        </tpls>
      </m>
      <m>
        <tpls c="5">
          <tpl fld="1" item="0"/>
          <tpl fld="2" item="19"/>
          <tpl fld="3" item="5"/>
          <tpl hier="71" item="0"/>
          <tpl fld="4" item="15"/>
        </tpls>
      </m>
      <m>
        <tpls c="5">
          <tpl fld="1" item="0"/>
          <tpl fld="2" item="19"/>
          <tpl fld="3" item="10"/>
          <tpl hier="71" item="0"/>
          <tpl fld="4" item="15"/>
        </tpls>
      </m>
      <m>
        <tpls c="5">
          <tpl fld="1" item="0"/>
          <tpl fld="2" item="20"/>
          <tpl fld="3" item="3"/>
          <tpl hier="71" item="0"/>
          <tpl fld="4" item="15"/>
        </tpls>
      </m>
      <m>
        <tpls c="5">
          <tpl fld="1" item="0"/>
          <tpl fld="2" item="20"/>
          <tpl fld="3" item="8"/>
          <tpl hier="71" item="0"/>
          <tpl fld="4" item="15"/>
        </tpls>
      </m>
      <m>
        <tpls c="5">
          <tpl fld="1" item="0"/>
          <tpl fld="2" item="21"/>
          <tpl fld="3" item="0"/>
          <tpl hier="71" item="0"/>
          <tpl fld="4" item="15"/>
        </tpls>
      </m>
      <m>
        <tpls c="5">
          <tpl fld="1" item="0"/>
          <tpl fld="2" item="21"/>
          <tpl fld="3" item="8"/>
          <tpl hier="71" item="0"/>
          <tpl fld="4" item="15"/>
        </tpls>
      </m>
      <m>
        <tpls c="5">
          <tpl fld="1" item="0"/>
          <tpl fld="2" item="22"/>
          <tpl fld="3" item="3"/>
          <tpl hier="71" item="0"/>
          <tpl fld="4" item="15"/>
        </tpls>
      </m>
      <m>
        <tpls c="5">
          <tpl fld="1" item="0"/>
          <tpl fld="2" item="22"/>
          <tpl fld="3" item="11"/>
          <tpl hier="71" item="0"/>
          <tpl fld="4" item="15"/>
        </tpls>
      </m>
      <m>
        <tpls c="5">
          <tpl fld="1" item="0"/>
          <tpl fld="2" item="23"/>
          <tpl fld="3" item="8"/>
          <tpl hier="71" item="0"/>
          <tpl fld="4" item="15"/>
        </tpls>
      </m>
      <m>
        <tpls c="5">
          <tpl fld="1" item="0"/>
          <tpl fld="2" item="24"/>
          <tpl fld="3" item="6"/>
          <tpl hier="71" item="0"/>
          <tpl fld="4" item="15"/>
        </tpls>
      </m>
      <m>
        <tpls c="5">
          <tpl fld="1" item="0"/>
          <tpl fld="2" item="26"/>
          <tpl fld="3" item="0"/>
          <tpl hier="71" item="0"/>
          <tpl fld="4" item="15"/>
        </tpls>
      </m>
      <m>
        <tpls c="5">
          <tpl fld="1" item="0"/>
          <tpl fld="2" item="28"/>
          <tpl fld="3" item="6"/>
          <tpl hier="71" item="0"/>
          <tpl fld="4" item="15"/>
        </tpls>
      </m>
      <m>
        <tpls c="4">
          <tpl fld="1" item="0"/>
          <tpl fld="2" item="30"/>
          <tpl hier="71" item="0"/>
          <tpl fld="4" item="15"/>
        </tpls>
      </m>
      <n v="12891601.149999997" in="0">
        <tpls c="5">
          <tpl fld="1" item="0"/>
          <tpl fld="2" item="2"/>
          <tpl fld="3" item="4"/>
          <tpl hier="71" item="0"/>
          <tpl hier="78" item="4294967295"/>
        </tpls>
      </n>
      <n v="21233404.620000005" in="0">
        <tpls c="5">
          <tpl fld="1" item="0"/>
          <tpl fld="2" item="4"/>
          <tpl fld="3" item="10"/>
          <tpl hier="71" item="0"/>
          <tpl hier="78" item="4294967295"/>
        </tpls>
      </n>
      <n v="20302295.906999994" in="0">
        <tpls c="5">
          <tpl fld="1" item="0"/>
          <tpl fld="2" item="7"/>
          <tpl fld="3" item="3"/>
          <tpl hier="71" item="0"/>
          <tpl hier="78" item="4294967295"/>
        </tpls>
      </n>
      <n v="19339414.398999989" in="0">
        <tpls c="5">
          <tpl fld="1" item="0"/>
          <tpl fld="2" item="9"/>
          <tpl fld="3" item="9"/>
          <tpl hier="71" item="0"/>
          <tpl hier="78" item="4294967295"/>
        </tpls>
      </n>
      <n v="15601292.028999995" in="0">
        <tpls c="5">
          <tpl fld="1" item="0"/>
          <tpl fld="2" item="12"/>
          <tpl fld="3" item="2"/>
          <tpl hier="71" item="0"/>
          <tpl hier="78" item="4294967295"/>
        </tpls>
      </n>
      <n v="11107697.960000003" in="0">
        <tpls c="5">
          <tpl fld="1" item="0"/>
          <tpl fld="2" item="14"/>
          <tpl fld="3" item="8"/>
          <tpl hier="71" item="0"/>
          <tpl hier="78" item="4294967295"/>
        </tpls>
      </n>
      <n v="8434389.2800000012" in="0">
        <tpls c="5">
          <tpl fld="1" item="0"/>
          <tpl fld="2" item="17"/>
          <tpl fld="3" item="1"/>
          <tpl hier="71" item="0"/>
          <tpl hier="78" item="4294967295"/>
        </tpls>
      </n>
      <n v="5868771.0500000007" in="0">
        <tpls c="5">
          <tpl fld="1" item="0"/>
          <tpl fld="2" item="19"/>
          <tpl fld="3" item="7"/>
          <tpl hier="71" item="0"/>
          <tpl hier="78" item="4294967295"/>
        </tpls>
      </n>
      <n v="3194045.6699999995" in="0">
        <tpls c="5">
          <tpl fld="1" item="0"/>
          <tpl fld="2" item="22"/>
          <tpl fld="3" item="0"/>
          <tpl hier="71" item="0"/>
          <tpl hier="78" item="4294967295"/>
        </tpls>
      </n>
      <n v="892023" in="0">
        <tpls c="5">
          <tpl fld="1" item="0"/>
          <tpl fld="2" item="24"/>
          <tpl fld="3" item="6"/>
          <tpl hier="71" item="0"/>
          <tpl hier="78" item="4294967295"/>
        </tpls>
      </n>
      <n v="686195.1800000004" in="0">
        <tpls c="5">
          <tpl fld="1" item="0"/>
          <tpl fld="2" item="28"/>
          <tpl fld="3" item="11"/>
          <tpl hier="71" item="0"/>
          <tpl hier="78" item="4294967295"/>
        </tpls>
      </n>
      <n v="103.07999999999998" in="0">
        <tpls c="5">
          <tpl fld="1" item="0"/>
          <tpl fld="2" item="14"/>
          <tpl fld="3" item="8"/>
          <tpl hier="71" item="0"/>
          <tpl fld="4" item="14"/>
        </tpls>
      </n>
      <n v="764.10000000000014" in="0">
        <tpls c="4">
          <tpl fld="1" item="0"/>
          <tpl fld="2" item="14"/>
          <tpl hier="71" item="0"/>
          <tpl fld="4" item="14"/>
        </tpls>
      </n>
      <n v="33.11" in="0">
        <tpls c="5">
          <tpl fld="1" item="0"/>
          <tpl fld="2" item="15"/>
          <tpl fld="3" item="3"/>
          <tpl hier="71" item="0"/>
          <tpl fld="4" item="14"/>
        </tpls>
      </n>
      <n v="33.11" in="0">
        <tpls c="5">
          <tpl fld="1" item="0"/>
          <tpl fld="2" item="15"/>
          <tpl fld="3" item="7"/>
          <tpl hier="71" item="0"/>
          <tpl fld="4" item="14"/>
        </tpls>
      </n>
      <n v="95.119999999999976" in="0">
        <tpls c="5">
          <tpl fld="1" item="0"/>
          <tpl fld="2" item="15"/>
          <tpl fld="3" item="11"/>
          <tpl hier="71" item="0"/>
          <tpl fld="4" item="14"/>
        </tpls>
      </n>
      <n v="95.119999999999976" in="0">
        <tpls c="5">
          <tpl fld="1" item="0"/>
          <tpl fld="2" item="16"/>
          <tpl fld="3" item="2"/>
          <tpl hier="71" item="0"/>
          <tpl fld="4" item="14"/>
        </tpls>
      </n>
      <n v="31.009999999999998" in="0">
        <tpls c="5">
          <tpl fld="1" item="0"/>
          <tpl fld="2" item="16"/>
          <tpl fld="3" item="6"/>
          <tpl hier="71" item="0"/>
          <tpl fld="4" item="14"/>
        </tpls>
      </n>
      <n v="26.409999999999997" in="0">
        <tpls c="5">
          <tpl fld="1" item="0"/>
          <tpl fld="2" item="16"/>
          <tpl fld="3" item="10"/>
          <tpl hier="71" item="0"/>
          <tpl fld="4" item="14"/>
        </tpls>
      </n>
      <n v="26.409999999999997" in="0">
        <tpls c="5">
          <tpl fld="1" item="0"/>
          <tpl fld="2" item="17"/>
          <tpl fld="3" item="1"/>
          <tpl hier="71" item="0"/>
          <tpl fld="4" item="14"/>
        </tpls>
      </n>
      <n v="77.02" in="0">
        <tpls c="5">
          <tpl fld="1" item="0"/>
          <tpl fld="2" item="17"/>
          <tpl fld="3" item="5"/>
          <tpl hier="71" item="0"/>
          <tpl fld="4" item="14"/>
        </tpls>
      </n>
      <n v="26.409999999999997" in="0">
        <tpls c="5">
          <tpl fld="1" item="0"/>
          <tpl fld="2" item="17"/>
          <tpl fld="3" item="9"/>
          <tpl hier="71" item="0"/>
          <tpl fld="4" item="14"/>
        </tpls>
      </n>
      <n v="26.409999999999997" in="0">
        <tpls c="5">
          <tpl fld="1" item="0"/>
          <tpl fld="2" item="18"/>
          <tpl fld="3" item="0"/>
          <tpl hier="71" item="0"/>
          <tpl fld="4" item="14"/>
        </tpls>
      </n>
      <n v="26.409999999999997" in="0">
        <tpls c="5">
          <tpl fld="1" item="0"/>
          <tpl fld="2" item="18"/>
          <tpl fld="3" item="4"/>
          <tpl hier="71" item="0"/>
          <tpl fld="4" item="14"/>
        </tpls>
      </n>
      <n v="72.069999999999993" in="0">
        <tpls c="5">
          <tpl fld="1" item="0"/>
          <tpl fld="2" item="18"/>
          <tpl fld="3" item="8"/>
          <tpl hier="71" item="0"/>
          <tpl fld="4" item="14"/>
        </tpls>
      </n>
      <n v="499.56" in="0">
        <tpls c="4">
          <tpl fld="1" item="0"/>
          <tpl fld="2" item="18"/>
          <tpl hier="71" item="0"/>
          <tpl fld="4" item="14"/>
        </tpls>
      </n>
      <n v="26.409999999999997" in="0">
        <tpls c="5">
          <tpl fld="1" item="0"/>
          <tpl fld="2" item="19"/>
          <tpl fld="3" item="3"/>
          <tpl hier="71" item="0"/>
          <tpl fld="4" item="14"/>
        </tpls>
      </n>
      <n v="26.409999999999997" in="0">
        <tpls c="5">
          <tpl fld="1" item="0"/>
          <tpl fld="2" item="19"/>
          <tpl fld="3" item="7"/>
          <tpl hier="71" item="0"/>
          <tpl fld="4" item="14"/>
        </tpls>
      </n>
      <n v="72.069999999999993" in="0">
        <tpls c="5">
          <tpl fld="1" item="0"/>
          <tpl fld="2" item="19"/>
          <tpl fld="3" item="11"/>
          <tpl hier="71" item="0"/>
          <tpl fld="4" item="14"/>
        </tpls>
      </n>
      <n v="72.069999999999993" in="0">
        <tpls c="5">
          <tpl fld="1" item="0"/>
          <tpl fld="2" item="20"/>
          <tpl fld="3" item="2"/>
          <tpl hier="71" item="0"/>
          <tpl fld="4" item="14"/>
        </tpls>
      </n>
      <n v="26.409999999999997" in="0">
        <tpls c="5">
          <tpl fld="1" item="0"/>
          <tpl fld="2" item="20"/>
          <tpl fld="3" item="6"/>
          <tpl hier="71" item="0"/>
          <tpl fld="4" item="14"/>
        </tpls>
      </n>
      <n v="26.409999999999997" in="0">
        <tpls c="5">
          <tpl fld="1" item="0"/>
          <tpl fld="2" item="20"/>
          <tpl fld="3" item="10"/>
          <tpl hier="71" item="0"/>
          <tpl fld="4" item="14"/>
        </tpls>
      </n>
      <n v="26.409999999999997" in="0">
        <tpls c="5">
          <tpl fld="1" item="0"/>
          <tpl fld="2" item="21"/>
          <tpl fld="3" item="1"/>
          <tpl hier="71" item="0"/>
          <tpl fld="4" item="14"/>
        </tpls>
      </n>
      <n v="72.069999999999993" in="0">
        <tpls c="5">
          <tpl fld="1" item="0"/>
          <tpl fld="2" item="21"/>
          <tpl fld="3" item="5"/>
          <tpl hier="71" item="0"/>
          <tpl fld="4" item="14"/>
        </tpls>
      </n>
      <n v="26.409999999999997" in="0">
        <tpls c="5">
          <tpl fld="1" item="0"/>
          <tpl fld="2" item="21"/>
          <tpl fld="3" item="9"/>
          <tpl hier="71" item="0"/>
          <tpl fld="4" item="14"/>
        </tpls>
      </n>
      <n v="21.46" in="0">
        <tpls c="5">
          <tpl fld="1" item="0"/>
          <tpl fld="2" item="22"/>
          <tpl fld="3" item="0"/>
          <tpl hier="71" item="0"/>
          <tpl fld="4" item="14"/>
        </tpls>
      </n>
      <n v="15.86" in="0">
        <tpls c="5">
          <tpl fld="1" item="0"/>
          <tpl fld="2" item="22"/>
          <tpl fld="3" item="4"/>
          <tpl hier="71" item="0"/>
          <tpl fld="4" item="14"/>
        </tpls>
      </n>
      <n v="32.96" in="0">
        <tpls c="5">
          <tpl fld="1" item="0"/>
          <tpl fld="2" item="22"/>
          <tpl fld="3" item="8"/>
          <tpl hier="71" item="0"/>
          <tpl fld="4" item="14"/>
        </tpls>
      </n>
      <n v="269.92" in="0">
        <tpls c="4">
          <tpl fld="1" item="0"/>
          <tpl fld="2" item="22"/>
          <tpl hier="71" item="0"/>
          <tpl fld="4" item="14"/>
        </tpls>
      </n>
      <n v="12.959999999999999" in="0">
        <tpls c="5">
          <tpl fld="1" item="0"/>
          <tpl fld="2" item="23"/>
          <tpl fld="3" item="3"/>
          <tpl hier="71" item="0"/>
          <tpl fld="4" item="14"/>
        </tpls>
      </n>
      <n v="8.76" in="0">
        <tpls c="5">
          <tpl fld="1" item="0"/>
          <tpl fld="2" item="23"/>
          <tpl fld="3" item="7"/>
          <tpl hier="71" item="0"/>
          <tpl fld="4" item="14"/>
        </tpls>
      </n>
      <n v="25.86" in="0">
        <tpls c="5">
          <tpl fld="1" item="0"/>
          <tpl fld="2" item="23"/>
          <tpl fld="3" item="11"/>
          <tpl hier="71" item="0"/>
          <tpl fld="4" item="14"/>
        </tpls>
      </n>
      <n v="17.100000000000001" in="0">
        <tpls c="5">
          <tpl fld="1" item="0"/>
          <tpl fld="2" item="24"/>
          <tpl fld="3" item="2"/>
          <tpl hier="71" item="0"/>
          <tpl fld="4" item="14"/>
        </tpls>
      </n>
      <m>
        <tpls c="5">
          <tpl fld="1" item="0"/>
          <tpl fld="2" item="24"/>
          <tpl fld="3" item="6"/>
          <tpl hier="71" item="0"/>
          <tpl fld="4" item="14"/>
        </tpls>
      </m>
      <m>
        <tpls c="5">
          <tpl fld="1" item="0"/>
          <tpl fld="2" item="24"/>
          <tpl fld="3" item="10"/>
          <tpl hier="71" item="0"/>
          <tpl fld="4" item="14"/>
        </tpls>
      </m>
      <m>
        <tpls c="5">
          <tpl fld="1" item="0"/>
          <tpl fld="2" item="25"/>
          <tpl fld="3" item="1"/>
          <tpl hier="71" item="0"/>
          <tpl fld="4" item="14"/>
        </tpls>
      </m>
      <n v="17.100000000000001" in="0">
        <tpls c="5">
          <tpl fld="1" item="0"/>
          <tpl fld="2" item="25"/>
          <tpl fld="3" item="5"/>
          <tpl hier="71" item="0"/>
          <tpl fld="4" item="14"/>
        </tpls>
      </n>
      <m>
        <tpls c="5">
          <tpl fld="1" item="0"/>
          <tpl fld="2" item="25"/>
          <tpl fld="3" item="9"/>
          <tpl hier="71" item="0"/>
          <tpl fld="4" item="14"/>
        </tpls>
      </m>
      <m>
        <tpls c="5">
          <tpl fld="1" item="0"/>
          <tpl fld="2" item="26"/>
          <tpl fld="3" item="0"/>
          <tpl hier="71" item="0"/>
          <tpl fld="4" item="14"/>
        </tpls>
      </m>
      <m>
        <tpls c="5">
          <tpl fld="1" item="0"/>
          <tpl fld="2" item="26"/>
          <tpl fld="3" item="4"/>
          <tpl hier="71" item="0"/>
          <tpl fld="4" item="14"/>
        </tpls>
      </m>
      <n v="7.35" in="0">
        <tpls c="5">
          <tpl fld="1" item="0"/>
          <tpl fld="2" item="26"/>
          <tpl fld="3" item="8"/>
          <tpl hier="71" item="0"/>
          <tpl fld="4" item="14"/>
        </tpls>
      </n>
      <n v="29.4" in="0">
        <tpls c="4">
          <tpl fld="1" item="0"/>
          <tpl fld="2" item="26"/>
          <tpl hier="71" item="0"/>
          <tpl fld="4" item="14"/>
        </tpls>
      </n>
      <m>
        <tpls c="5">
          <tpl fld="1" item="0"/>
          <tpl fld="2" item="27"/>
          <tpl fld="3" item="3"/>
          <tpl hier="71" item="0"/>
          <tpl fld="4" item="14"/>
        </tpls>
      </m>
      <m>
        <tpls c="5">
          <tpl fld="1" item="0"/>
          <tpl fld="2" item="27"/>
          <tpl fld="3" item="7"/>
          <tpl hier="71" item="0"/>
          <tpl fld="4" item="14"/>
        </tpls>
      </m>
      <n v="7.35" in="0">
        <tpls c="5">
          <tpl fld="1" item="0"/>
          <tpl fld="2" item="27"/>
          <tpl fld="3" item="11"/>
          <tpl hier="71" item="0"/>
          <tpl fld="4" item="14"/>
        </tpls>
      </n>
      <n v="7.35" in="0">
        <tpls c="5">
          <tpl fld="1" item="0"/>
          <tpl fld="2" item="28"/>
          <tpl fld="3" item="2"/>
          <tpl hier="71" item="0"/>
          <tpl fld="4" item="14"/>
        </tpls>
      </n>
      <m>
        <tpls c="5">
          <tpl fld="1" item="0"/>
          <tpl fld="2" item="28"/>
          <tpl fld="3" item="6"/>
          <tpl hier="71" item="0"/>
          <tpl fld="4" item="14"/>
        </tpls>
      </m>
      <m>
        <tpls c="5">
          <tpl fld="1" item="0"/>
          <tpl fld="2" item="28"/>
          <tpl fld="3" item="10"/>
          <tpl hier="71" item="0"/>
          <tpl fld="4" item="14"/>
        </tpls>
      </m>
      <m>
        <tpls c="5">
          <tpl fld="1" item="0"/>
          <tpl fld="2" item="29"/>
          <tpl fld="3" item="1"/>
          <tpl hier="71" item="0"/>
          <tpl fld="4" item="14"/>
        </tpls>
      </m>
      <n v="7.35" in="0">
        <tpls c="5">
          <tpl fld="1" item="0"/>
          <tpl fld="2" item="29"/>
          <tpl fld="3" item="5"/>
          <tpl hier="71" item="0"/>
          <tpl fld="4" item="14"/>
        </tpls>
      </n>
      <m>
        <tpls c="5">
          <tpl fld="1" item="0"/>
          <tpl fld="2" item="29"/>
          <tpl fld="3" item="9"/>
          <tpl hier="71" item="0"/>
          <tpl fld="4" item="14"/>
        </tpls>
      </m>
      <m>
        <tpls c="5">
          <tpl fld="1" item="0"/>
          <tpl fld="2" item="30"/>
          <tpl fld="3" item="0"/>
          <tpl hier="71" item="0"/>
          <tpl fld="4" item="14"/>
        </tpls>
      </m>
      <m>
        <tpls c="5">
          <tpl fld="1" item="0"/>
          <tpl fld="2" item="30"/>
          <tpl fld="3" item="4"/>
          <tpl hier="71" item="0"/>
          <tpl fld="4" item="14"/>
        </tpls>
      </m>
      <n v="7.35" in="0">
        <tpls c="5">
          <tpl fld="1" item="0"/>
          <tpl fld="2" item="30"/>
          <tpl fld="3" item="8"/>
          <tpl hier="71" item="0"/>
          <tpl fld="4" item="14"/>
        </tpls>
      </n>
      <n v="29.4" in="0">
        <tpls c="4">
          <tpl fld="1" item="0"/>
          <tpl fld="2" item="30"/>
          <tpl hier="71" item="0"/>
          <tpl fld="4" item="14"/>
        </tpls>
      </n>
      <m>
        <tpls c="5">
          <tpl fld="1" item="0"/>
          <tpl fld="2" item="0"/>
          <tpl fld="3" item="2"/>
          <tpl hier="71" item="0"/>
          <tpl fld="4" item="15"/>
        </tpls>
      </m>
      <m>
        <tpls c="5">
          <tpl fld="1" item="0"/>
          <tpl fld="2" item="0"/>
          <tpl fld="3" item="6"/>
          <tpl hier="71" item="0"/>
          <tpl fld="4" item="15"/>
        </tpls>
      </m>
      <m>
        <tpls c="5">
          <tpl fld="1" item="0"/>
          <tpl fld="2" item="0"/>
          <tpl fld="3" item="10"/>
          <tpl hier="71" item="0"/>
          <tpl fld="4" item="15"/>
        </tpls>
      </m>
      <m>
        <tpls c="5">
          <tpl fld="1" item="0"/>
          <tpl fld="2" item="1"/>
          <tpl fld="3" item="1"/>
          <tpl hier="71" item="0"/>
          <tpl fld="4" item="15"/>
        </tpls>
      </m>
      <m>
        <tpls c="5">
          <tpl fld="1" item="0"/>
          <tpl fld="2" item="1"/>
          <tpl fld="3" item="5"/>
          <tpl hier="71" item="0"/>
          <tpl fld="4" item="15"/>
        </tpls>
      </m>
      <m>
        <tpls c="5">
          <tpl fld="1" item="0"/>
          <tpl fld="2" item="1"/>
          <tpl fld="3" item="9"/>
          <tpl hier="71" item="0"/>
          <tpl fld="4" item="15"/>
        </tpls>
      </m>
      <m>
        <tpls c="5">
          <tpl fld="1" item="0"/>
          <tpl fld="2" item="2"/>
          <tpl fld="3" item="0"/>
          <tpl hier="71" item="0"/>
          <tpl fld="4" item="15"/>
        </tpls>
      </m>
      <m>
        <tpls c="5">
          <tpl fld="1" item="0"/>
          <tpl fld="2" item="2"/>
          <tpl fld="3" item="4"/>
          <tpl hier="71" item="0"/>
          <tpl fld="4" item="15"/>
        </tpls>
      </m>
      <n v="5.93" in="0">
        <tpls c="5">
          <tpl fld="1" item="0"/>
          <tpl fld="2" item="2"/>
          <tpl fld="3" item="9"/>
          <tpl hier="71" item="0"/>
          <tpl fld="4" item="15"/>
        </tpls>
      </n>
      <n v="7" in="0">
        <tpls c="5">
          <tpl fld="1" item="0"/>
          <tpl fld="2" item="3"/>
          <tpl fld="3" item="1"/>
          <tpl hier="71" item="0"/>
          <tpl fld="4" item="15"/>
        </tpls>
      </n>
      <n v="7" in="0">
        <tpls c="5">
          <tpl fld="1" item="0"/>
          <tpl fld="2" item="3"/>
          <tpl fld="3" item="6"/>
          <tpl hier="71" item="0"/>
          <tpl fld="4" item="15"/>
        </tpls>
      </n>
      <n v="60" in="0">
        <tpls c="4">
          <tpl fld="1" item="0"/>
          <tpl fld="2" item="3"/>
          <tpl hier="71" item="0"/>
          <tpl fld="4" item="15"/>
        </tpls>
      </n>
      <n v="4.8499999999999996" in="0">
        <tpls c="5">
          <tpl fld="1" item="0"/>
          <tpl fld="2" item="4"/>
          <tpl fld="3" item="4"/>
          <tpl hier="71" item="0"/>
          <tpl fld="4" item="15"/>
        </tpls>
      </n>
      <m>
        <tpls c="5">
          <tpl fld="1" item="0"/>
          <tpl fld="2" item="4"/>
          <tpl fld="3" item="9"/>
          <tpl hier="71" item="0"/>
          <tpl fld="4" item="15"/>
        </tpls>
      </m>
      <m>
        <tpls c="5">
          <tpl fld="1" item="0"/>
          <tpl fld="2" item="5"/>
          <tpl fld="3" item="2"/>
          <tpl hier="71" item="0"/>
          <tpl fld="4" item="15"/>
        </tpls>
      </m>
      <m>
        <tpls c="5">
          <tpl fld="1" item="0"/>
          <tpl fld="2" item="5"/>
          <tpl fld="3" item="7"/>
          <tpl hier="71" item="0"/>
          <tpl fld="4" item="15"/>
        </tpls>
      </m>
      <n v="18.88" in="0">
        <tpls c="4">
          <tpl fld="1" item="0"/>
          <tpl fld="2" item="5"/>
          <tpl hier="71" item="0"/>
          <tpl fld="4" item="15"/>
        </tpls>
      </n>
      <n v="3.65" in="0">
        <tpls c="5">
          <tpl fld="1" item="0"/>
          <tpl fld="2" item="6"/>
          <tpl fld="3" item="5"/>
          <tpl hier="71" item="0"/>
          <tpl fld="4" item="15"/>
        </tpls>
      </n>
      <m>
        <tpls c="5">
          <tpl fld="1" item="0"/>
          <tpl fld="2" item="6"/>
          <tpl fld="3" item="10"/>
          <tpl hier="71" item="0"/>
          <tpl fld="4" item="15"/>
        </tpls>
      </m>
      <m>
        <tpls c="5">
          <tpl fld="1" item="0"/>
          <tpl fld="2" item="7"/>
          <tpl fld="3" item="2"/>
          <tpl hier="71" item="0"/>
          <tpl fld="4" item="15"/>
        </tpls>
      </m>
      <m>
        <tpls c="5">
          <tpl fld="1" item="0"/>
          <tpl fld="2" item="7"/>
          <tpl fld="3" item="8"/>
          <tpl hier="71" item="0"/>
          <tpl fld="4" item="15"/>
        </tpls>
      </m>
      <m>
        <tpls c="5">
          <tpl fld="1" item="0"/>
          <tpl fld="2" item="8"/>
          <tpl fld="3" item="0"/>
          <tpl hier="71" item="0"/>
          <tpl fld="4" item="15"/>
        </tpls>
      </m>
      <m>
        <tpls c="5">
          <tpl fld="1" item="0"/>
          <tpl fld="2" item="8"/>
          <tpl fld="3" item="5"/>
          <tpl hier="71" item="0"/>
          <tpl fld="4" item="15"/>
        </tpls>
      </m>
      <m>
        <tpls c="5">
          <tpl fld="1" item="0"/>
          <tpl fld="2" item="8"/>
          <tpl fld="3" item="11"/>
          <tpl hier="71" item="0"/>
          <tpl fld="4" item="15"/>
        </tpls>
      </m>
      <m>
        <tpls c="5">
          <tpl fld="1" item="0"/>
          <tpl fld="2" item="9"/>
          <tpl fld="3" item="3"/>
          <tpl hier="71" item="0"/>
          <tpl fld="4" item="15"/>
        </tpls>
      </m>
      <m>
        <tpls c="5">
          <tpl fld="1" item="0"/>
          <tpl fld="2" item="9"/>
          <tpl fld="3" item="8"/>
          <tpl hier="71" item="0"/>
          <tpl fld="4" item="15"/>
        </tpls>
      </m>
      <m>
        <tpls c="5">
          <tpl fld="1" item="0"/>
          <tpl fld="2" item="10"/>
          <tpl fld="3" item="1"/>
          <tpl hier="71" item="0"/>
          <tpl fld="4" item="15"/>
        </tpls>
      </m>
      <m>
        <tpls c="5">
          <tpl fld="1" item="0"/>
          <tpl fld="2" item="10"/>
          <tpl fld="3" item="6"/>
          <tpl hier="71" item="0"/>
          <tpl fld="4" item="15"/>
        </tpls>
      </m>
      <m>
        <tpls c="5">
          <tpl fld="1" item="0"/>
          <tpl fld="2" item="10"/>
          <tpl fld="3" item="11"/>
          <tpl hier="71" item="0"/>
          <tpl fld="4" item="15"/>
        </tpls>
      </m>
      <m>
        <tpls c="5">
          <tpl fld="1" item="0"/>
          <tpl fld="2" item="11"/>
          <tpl fld="3" item="4"/>
          <tpl hier="71" item="0"/>
          <tpl fld="4" item="15"/>
        </tpls>
      </m>
      <m>
        <tpls c="5">
          <tpl fld="1" item="0"/>
          <tpl fld="2" item="11"/>
          <tpl fld="3" item="9"/>
          <tpl hier="71" item="0"/>
          <tpl fld="4" item="15"/>
        </tpls>
      </m>
      <m>
        <tpls c="5">
          <tpl fld="1" item="0"/>
          <tpl fld="2" item="12"/>
          <tpl fld="3" item="1"/>
          <tpl hier="71" item="0"/>
          <tpl fld="4" item="15"/>
        </tpls>
      </m>
      <m>
        <tpls c="5">
          <tpl fld="1" item="0"/>
          <tpl fld="2" item="12"/>
          <tpl fld="3" item="7"/>
          <tpl hier="71" item="0"/>
          <tpl fld="4" item="15"/>
        </tpls>
      </m>
      <m>
        <tpls c="4">
          <tpl fld="1" item="0"/>
          <tpl fld="2" item="12"/>
          <tpl hier="71" item="0"/>
          <tpl fld="4" item="15"/>
        </tpls>
      </m>
      <m>
        <tpls c="5">
          <tpl fld="1" item="0"/>
          <tpl fld="2" item="13"/>
          <tpl fld="3" item="4"/>
          <tpl hier="71" item="0"/>
          <tpl fld="4" item="15"/>
        </tpls>
      </m>
      <m>
        <tpls c="5">
          <tpl fld="1" item="0"/>
          <tpl fld="2" item="13"/>
          <tpl fld="3" item="10"/>
          <tpl hier="71" item="0"/>
          <tpl fld="4" item="15"/>
        </tpls>
      </m>
      <m>
        <tpls c="5">
          <tpl fld="1" item="0"/>
          <tpl fld="2" item="14"/>
          <tpl fld="3" item="2"/>
          <tpl hier="71" item="0"/>
          <tpl fld="4" item="15"/>
        </tpls>
      </m>
      <m>
        <tpls c="5">
          <tpl fld="1" item="0"/>
          <tpl fld="2" item="14"/>
          <tpl fld="3" item="7"/>
          <tpl hier="71" item="0"/>
          <tpl fld="4" item="15"/>
        </tpls>
      </m>
      <m>
        <tpls c="5">
          <tpl fld="1" item="0"/>
          <tpl fld="2" item="15"/>
          <tpl fld="3" item="0"/>
          <tpl hier="71" item="0"/>
          <tpl fld="4" item="15"/>
        </tpls>
      </m>
      <m>
        <tpls c="5">
          <tpl fld="1" item="0"/>
          <tpl fld="2" item="15"/>
          <tpl fld="3" item="5"/>
          <tpl hier="71" item="0"/>
          <tpl fld="4" item="15"/>
        </tpls>
      </m>
      <m>
        <tpls c="5">
          <tpl fld="1" item="0"/>
          <tpl fld="2" item="15"/>
          <tpl fld="3" item="10"/>
          <tpl hier="71" item="0"/>
          <tpl fld="4" item="15"/>
        </tpls>
      </m>
      <m>
        <tpls c="5">
          <tpl fld="1" item="0"/>
          <tpl fld="2" item="16"/>
          <tpl fld="3" item="3"/>
          <tpl hier="71" item="0"/>
          <tpl fld="4" item="15"/>
        </tpls>
      </m>
      <m>
        <tpls c="5">
          <tpl fld="1" item="0"/>
          <tpl fld="2" item="16"/>
          <tpl fld="3" item="8"/>
          <tpl hier="71" item="0"/>
          <tpl fld="4" item="15"/>
        </tpls>
      </m>
      <m>
        <tpls c="5">
          <tpl fld="1" item="0"/>
          <tpl fld="2" item="17"/>
          <tpl fld="3" item="0"/>
          <tpl hier="71" item="0"/>
          <tpl fld="4" item="15"/>
        </tpls>
      </m>
      <m>
        <tpls c="5">
          <tpl fld="1" item="0"/>
          <tpl fld="2" item="17"/>
          <tpl fld="3" item="6"/>
          <tpl hier="71" item="0"/>
          <tpl fld="4" item="15"/>
        </tpls>
      </m>
      <m>
        <tpls c="5">
          <tpl fld="1" item="0"/>
          <tpl fld="2" item="17"/>
          <tpl fld="3" item="11"/>
          <tpl hier="71" item="0"/>
          <tpl fld="4" item="15"/>
        </tpls>
      </m>
      <m>
        <tpls c="5">
          <tpl fld="1" item="0"/>
          <tpl fld="2" item="18"/>
          <tpl fld="3" item="3"/>
          <tpl hier="71" item="0"/>
          <tpl fld="4" item="15"/>
        </tpls>
      </m>
      <m>
        <tpls c="5">
          <tpl fld="1" item="0"/>
          <tpl fld="2" item="18"/>
          <tpl fld="3" item="9"/>
          <tpl hier="71" item="0"/>
          <tpl fld="4" item="15"/>
        </tpls>
      </m>
      <m>
        <tpls c="5">
          <tpl fld="1" item="0"/>
          <tpl fld="2" item="19"/>
          <tpl fld="3" item="1"/>
          <tpl hier="71" item="0"/>
          <tpl fld="4" item="15"/>
        </tpls>
      </m>
      <m>
        <tpls c="5">
          <tpl fld="1" item="0"/>
          <tpl fld="2" item="19"/>
          <tpl fld="3" item="6"/>
          <tpl hier="71" item="0"/>
          <tpl fld="4" item="15"/>
        </tpls>
      </m>
      <m>
        <tpls c="4">
          <tpl fld="1" item="0"/>
          <tpl fld="2" item="19"/>
          <tpl hier="71" item="0"/>
          <tpl fld="4" item="15"/>
        </tpls>
      </m>
      <m>
        <tpls c="5">
          <tpl fld="1" item="0"/>
          <tpl fld="2" item="20"/>
          <tpl fld="3" item="4"/>
          <tpl hier="71" item="0"/>
          <tpl fld="4" item="15"/>
        </tpls>
      </m>
      <m>
        <tpls c="5">
          <tpl fld="1" item="0"/>
          <tpl fld="2" item="20"/>
          <tpl fld="3" item="9"/>
          <tpl hier="71" item="0"/>
          <tpl fld="4" item="15"/>
        </tpls>
      </m>
      <m>
        <tpls c="5">
          <tpl fld="1" item="0"/>
          <tpl fld="2" item="21"/>
          <tpl fld="3" item="2"/>
          <tpl hier="71" item="0"/>
          <tpl fld="4" item="15"/>
        </tpls>
      </m>
      <m>
        <tpls c="5">
          <tpl fld="1" item="0"/>
          <tpl fld="2" item="21"/>
          <tpl fld="3" item="10"/>
          <tpl hier="71" item="0"/>
          <tpl fld="4" item="15"/>
        </tpls>
      </m>
      <m>
        <tpls c="5">
          <tpl fld="1" item="0"/>
          <tpl fld="2" item="22"/>
          <tpl fld="3" item="5"/>
          <tpl hier="71" item="0"/>
          <tpl fld="4" item="15"/>
        </tpls>
      </m>
      <m>
        <tpls c="5">
          <tpl fld="1" item="0"/>
          <tpl fld="2" item="23"/>
          <tpl fld="3" item="0"/>
          <tpl hier="71" item="0"/>
          <tpl fld="4" item="15"/>
        </tpls>
      </m>
      <m>
        <tpls c="5">
          <tpl fld="1" item="0"/>
          <tpl fld="2" item="23"/>
          <tpl fld="3" item="11"/>
          <tpl hier="71" item="0"/>
          <tpl fld="4" item="15"/>
        </tpls>
      </m>
      <m>
        <tpls c="5">
          <tpl fld="1" item="0"/>
          <tpl fld="2" item="24"/>
          <tpl fld="3" item="9"/>
          <tpl hier="71" item="0"/>
          <tpl fld="4" item="15"/>
        </tpls>
      </m>
      <m>
        <tpls c="5">
          <tpl fld="1" item="0"/>
          <tpl fld="2" item="26"/>
          <tpl fld="3" item="8"/>
          <tpl hier="71" item="0"/>
          <tpl fld="4" item="15"/>
        </tpls>
      </m>
      <m>
        <tpls c="5">
          <tpl fld="1" item="0"/>
          <tpl fld="2" item="29"/>
          <tpl fld="3" item="1"/>
          <tpl hier="71" item="0"/>
          <tpl fld="4" item="15"/>
        </tpls>
      </m>
      <n v="3020513.3499999996" in="0">
        <tpls c="5">
          <tpl fld="1" item="0"/>
          <tpl fld="2" item="0"/>
          <tpl fld="3" item="6"/>
          <tpl hier="71" item="0"/>
          <tpl hier="78" item="4294967295"/>
        </tpls>
      </n>
      <n v="151898397.09000033" in="0">
        <tpls c="4">
          <tpl fld="1" item="0"/>
          <tpl fld="2" item="2"/>
          <tpl hier="71" item="0"/>
          <tpl hier="78" item="4294967295"/>
        </tpls>
      </n>
      <n v="19239124.280000001" in="0">
        <tpls c="5">
          <tpl fld="1" item="0"/>
          <tpl fld="2" item="5"/>
          <tpl fld="3" item="5"/>
          <tpl hier="71" item="0"/>
          <tpl hier="78" item="4294967295"/>
        </tpls>
      </n>
      <n v="21906970.726999991" in="0">
        <tpls c="5">
          <tpl fld="1" item="0"/>
          <tpl fld="2" item="7"/>
          <tpl fld="3" item="11"/>
          <tpl hier="71" item="0"/>
          <tpl hier="78" item="4294967295"/>
        </tpls>
      </n>
      <n v="18385234.348999988" in="0">
        <tpls c="5">
          <tpl fld="1" item="0"/>
          <tpl fld="2" item="10"/>
          <tpl fld="3" item="4"/>
          <tpl hier="71" item="0"/>
          <tpl hier="78" item="4294967295"/>
        </tpls>
      </n>
      <n v="14465642.019000005" in="0">
        <tpls c="5">
          <tpl fld="1" item="0"/>
          <tpl fld="2" item="12"/>
          <tpl fld="3" item="10"/>
          <tpl hier="71" item="0"/>
          <tpl hier="78" item="4294967295"/>
        </tpls>
      </n>
      <n v="10306520.370000003" in="0">
        <tpls c="5">
          <tpl fld="1" item="0"/>
          <tpl fld="2" item="15"/>
          <tpl fld="3" item="3"/>
          <tpl hier="71" item="0"/>
          <tpl hier="78" item="4294967295"/>
        </tpls>
      </n>
      <n v="7720991.5700000022" in="0">
        <tpls c="5">
          <tpl fld="1" item="0"/>
          <tpl fld="2" item="17"/>
          <tpl fld="3" item="9"/>
          <tpl hier="71" item="0"/>
          <tpl hier="78" item="4294967295"/>
        </tpls>
      </n>
      <n v="5364367.7500000019" in="0">
        <tpls c="5">
          <tpl fld="1" item="0"/>
          <tpl fld="2" item="20"/>
          <tpl fld="3" item="2"/>
          <tpl hier="71" item="0"/>
          <tpl hier="78" item="4294967295"/>
        </tpls>
      </n>
      <n v="2768205.11" in="0">
        <tpls c="5">
          <tpl fld="1" item="0"/>
          <tpl fld="2" item="22"/>
          <tpl fld="3" item="8"/>
          <tpl hier="71" item="0"/>
          <tpl hier="78" item="4294967295"/>
        </tpls>
      </n>
      <n v="831972.53000000049" in="0">
        <tpls c="5">
          <tpl fld="1" item="0"/>
          <tpl fld="2" item="25"/>
          <tpl fld="3" item="2"/>
          <tpl hier="71" item="0"/>
          <tpl hier="78" item="4294967295"/>
        </tpls>
      </n>
      <n v="666446.5400000005" in="0">
        <tpls c="5">
          <tpl fld="1" item="0"/>
          <tpl fld="2" item="30"/>
          <tpl fld="3" item="1"/>
          <tpl hier="71" item="0"/>
          <tpl hier="78" item="4294967295"/>
        </tpls>
      </n>
      <n v="2.85" in="0">
        <tpls c="5">
          <tpl fld="1" item="0"/>
          <tpl fld="2" item="2"/>
          <tpl fld="3" item="8"/>
          <tpl hier="71" item="0"/>
          <tpl fld="4" item="15"/>
        </tpls>
      </n>
      <n v="20.57" in="0">
        <tpls c="4">
          <tpl fld="1" item="0"/>
          <tpl fld="2" item="2"/>
          <tpl hier="71" item="0"/>
          <tpl fld="4" item="15"/>
        </tpls>
      </n>
      <n v="7" in="0">
        <tpls c="5">
          <tpl fld="1" item="0"/>
          <tpl fld="2" item="3"/>
          <tpl fld="3" item="3"/>
          <tpl hier="71" item="0"/>
          <tpl fld="4" item="15"/>
        </tpls>
      </n>
      <n v="7" in="0">
        <tpls c="5">
          <tpl fld="1" item="0"/>
          <tpl fld="2" item="3"/>
          <tpl fld="3" item="7"/>
          <tpl hier="71" item="0"/>
          <tpl fld="4" item="15"/>
        </tpls>
      </n>
      <m>
        <tpls c="5">
          <tpl fld="1" item="0"/>
          <tpl fld="2" item="3"/>
          <tpl fld="3" item="11"/>
          <tpl hier="71" item="0"/>
          <tpl fld="4" item="15"/>
        </tpls>
      </m>
      <m>
        <tpls c="5">
          <tpl fld="1" item="0"/>
          <tpl fld="2" item="4"/>
          <tpl fld="3" item="2"/>
          <tpl hier="71" item="0"/>
          <tpl fld="4" item="15"/>
        </tpls>
      </m>
      <m>
        <tpls c="5">
          <tpl fld="1" item="0"/>
          <tpl fld="2" item="4"/>
          <tpl fld="3" item="6"/>
          <tpl hier="71" item="0"/>
          <tpl fld="4" item="15"/>
        </tpls>
      </m>
      <m>
        <tpls c="5">
          <tpl fld="1" item="0"/>
          <tpl fld="2" item="4"/>
          <tpl fld="3" item="10"/>
          <tpl hier="71" item="0"/>
          <tpl fld="4" item="15"/>
        </tpls>
      </m>
      <m>
        <tpls c="5">
          <tpl fld="1" item="0"/>
          <tpl fld="2" item="5"/>
          <tpl fld="3" item="1"/>
          <tpl hier="71" item="0"/>
          <tpl fld="4" item="15"/>
        </tpls>
      </m>
      <m>
        <tpls c="5">
          <tpl fld="1" item="0"/>
          <tpl fld="2" item="5"/>
          <tpl fld="3" item="5"/>
          <tpl hier="71" item="0"/>
          <tpl fld="4" item="15"/>
        </tpls>
      </m>
      <m>
        <tpls c="5">
          <tpl fld="1" item="0"/>
          <tpl fld="2" item="5"/>
          <tpl fld="3" item="9"/>
          <tpl hier="71" item="0"/>
          <tpl fld="4" item="15"/>
        </tpls>
      </m>
      <n v="3.65" in="0">
        <tpls c="5">
          <tpl fld="1" item="0"/>
          <tpl fld="2" item="6"/>
          <tpl fld="3" item="0"/>
          <tpl hier="71" item="0"/>
          <tpl fld="4" item="15"/>
        </tpls>
      </n>
      <m>
        <tpls c="5">
          <tpl fld="1" item="0"/>
          <tpl fld="2" item="6"/>
          <tpl fld="3" item="4"/>
          <tpl hier="71" item="0"/>
          <tpl fld="4" item="15"/>
        </tpls>
      </m>
      <n v="3.65" in="0">
        <tpls c="5">
          <tpl fld="1" item="0"/>
          <tpl fld="2" item="6"/>
          <tpl fld="3" item="8"/>
          <tpl hier="71" item="0"/>
          <tpl fld="4" item="15"/>
        </tpls>
      </n>
      <n v="18.25" in="0">
        <tpls c="4">
          <tpl fld="1" item="0"/>
          <tpl fld="2" item="6"/>
          <tpl hier="71" item="0"/>
          <tpl fld="4" item="15"/>
        </tpls>
      </n>
      <m>
        <tpls c="5">
          <tpl fld="1" item="0"/>
          <tpl fld="2" item="7"/>
          <tpl fld="3" item="3"/>
          <tpl hier="71" item="0"/>
          <tpl fld="4" item="15"/>
        </tpls>
      </m>
      <m>
        <tpls c="5">
          <tpl fld="1" item="0"/>
          <tpl fld="2" item="7"/>
          <tpl fld="3" item="7"/>
          <tpl hier="71" item="0"/>
          <tpl fld="4" item="15"/>
        </tpls>
      </m>
      <m>
        <tpls c="5">
          <tpl fld="1" item="0"/>
          <tpl fld="2" item="7"/>
          <tpl fld="3" item="11"/>
          <tpl hier="71" item="0"/>
          <tpl fld="4" item="15"/>
        </tpls>
      </m>
      <m>
        <tpls c="5">
          <tpl fld="1" item="0"/>
          <tpl fld="2" item="8"/>
          <tpl fld="3" item="2"/>
          <tpl hier="71" item="0"/>
          <tpl fld="4" item="15"/>
        </tpls>
      </m>
      <m>
        <tpls c="5">
          <tpl fld="1" item="0"/>
          <tpl fld="2" item="8"/>
          <tpl fld="3" item="6"/>
          <tpl hier="71" item="0"/>
          <tpl fld="4" item="15"/>
        </tpls>
      </m>
      <m>
        <tpls c="5">
          <tpl fld="1" item="0"/>
          <tpl fld="2" item="8"/>
          <tpl fld="3" item="10"/>
          <tpl hier="71" item="0"/>
          <tpl fld="4" item="15"/>
        </tpls>
      </m>
      <m>
        <tpls c="5">
          <tpl fld="1" item="0"/>
          <tpl fld="2" item="9"/>
          <tpl fld="3" item="1"/>
          <tpl hier="71" item="0"/>
          <tpl fld="4" item="15"/>
        </tpls>
      </m>
      <m>
        <tpls c="5">
          <tpl fld="1" item="0"/>
          <tpl fld="2" item="9"/>
          <tpl fld="3" item="5"/>
          <tpl hier="71" item="0"/>
          <tpl fld="4" item="15"/>
        </tpls>
      </m>
      <m>
        <tpls c="5">
          <tpl fld="1" item="0"/>
          <tpl fld="2" item="9"/>
          <tpl fld="3" item="9"/>
          <tpl hier="71" item="0"/>
          <tpl fld="4" item="15"/>
        </tpls>
      </m>
      <m>
        <tpls c="5">
          <tpl fld="1" item="0"/>
          <tpl fld="2" item="10"/>
          <tpl fld="3" item="0"/>
          <tpl hier="71" item="0"/>
          <tpl fld="4" item="15"/>
        </tpls>
      </m>
      <m>
        <tpls c="5">
          <tpl fld="1" item="0"/>
          <tpl fld="2" item="10"/>
          <tpl fld="3" item="4"/>
          <tpl hier="71" item="0"/>
          <tpl fld="4" item="15"/>
        </tpls>
      </m>
      <m>
        <tpls c="5">
          <tpl fld="1" item="0"/>
          <tpl fld="2" item="10"/>
          <tpl fld="3" item="8"/>
          <tpl hier="71" item="0"/>
          <tpl fld="4" item="15"/>
        </tpls>
      </m>
      <m>
        <tpls c="4">
          <tpl fld="1" item="0"/>
          <tpl fld="2" item="10"/>
          <tpl hier="71" item="0"/>
          <tpl fld="4" item="15"/>
        </tpls>
      </m>
      <m>
        <tpls c="5">
          <tpl fld="1" item="0"/>
          <tpl fld="2" item="11"/>
          <tpl fld="3" item="3"/>
          <tpl hier="71" item="0"/>
          <tpl fld="4" item="15"/>
        </tpls>
      </m>
      <m>
        <tpls c="5">
          <tpl fld="1" item="0"/>
          <tpl fld="2" item="11"/>
          <tpl fld="3" item="7"/>
          <tpl hier="71" item="0"/>
          <tpl fld="4" item="15"/>
        </tpls>
      </m>
      <m>
        <tpls c="5">
          <tpl fld="1" item="0"/>
          <tpl fld="2" item="11"/>
          <tpl fld="3" item="11"/>
          <tpl hier="71" item="0"/>
          <tpl fld="4" item="15"/>
        </tpls>
      </m>
      <m>
        <tpls c="5">
          <tpl fld="1" item="0"/>
          <tpl fld="2" item="12"/>
          <tpl fld="3" item="2"/>
          <tpl hier="71" item="0"/>
          <tpl fld="4" item="15"/>
        </tpls>
      </m>
      <m>
        <tpls c="5">
          <tpl fld="1" item="0"/>
          <tpl fld="2" item="12"/>
          <tpl fld="3" item="6"/>
          <tpl hier="71" item="0"/>
          <tpl fld="4" item="15"/>
        </tpls>
      </m>
      <m>
        <tpls c="5">
          <tpl fld="1" item="0"/>
          <tpl fld="2" item="12"/>
          <tpl fld="3" item="10"/>
          <tpl hier="71" item="0"/>
          <tpl fld="4" item="15"/>
        </tpls>
      </m>
      <m>
        <tpls c="5">
          <tpl fld="1" item="0"/>
          <tpl fld="2" item="13"/>
          <tpl fld="3" item="1"/>
          <tpl hier="71" item="0"/>
          <tpl fld="4" item="15"/>
        </tpls>
      </m>
      <m>
        <tpls c="5">
          <tpl fld="1" item="0"/>
          <tpl fld="2" item="13"/>
          <tpl fld="3" item="5"/>
          <tpl hier="71" item="0"/>
          <tpl fld="4" item="15"/>
        </tpls>
      </m>
      <m>
        <tpls c="5">
          <tpl fld="1" item="0"/>
          <tpl fld="2" item="13"/>
          <tpl fld="3" item="9"/>
          <tpl hier="71" item="0"/>
          <tpl fld="4" item="15"/>
        </tpls>
      </m>
      <m>
        <tpls c="5">
          <tpl fld="1" item="0"/>
          <tpl fld="2" item="14"/>
          <tpl fld="3" item="0"/>
          <tpl hier="71" item="0"/>
          <tpl fld="4" item="15"/>
        </tpls>
      </m>
      <m>
        <tpls c="5">
          <tpl fld="1" item="0"/>
          <tpl fld="2" item="14"/>
          <tpl fld="3" item="4"/>
          <tpl hier="71" item="0"/>
          <tpl fld="4" item="15"/>
        </tpls>
      </m>
      <m>
        <tpls c="5">
          <tpl fld="1" item="0"/>
          <tpl fld="2" item="14"/>
          <tpl fld="3" item="8"/>
          <tpl hier="71" item="0"/>
          <tpl fld="4" item="15"/>
        </tpls>
      </m>
      <m>
        <tpls c="4">
          <tpl fld="1" item="0"/>
          <tpl fld="2" item="14"/>
          <tpl hier="71" item="0"/>
          <tpl fld="4" item="15"/>
        </tpls>
      </m>
      <m>
        <tpls c="5">
          <tpl fld="1" item="0"/>
          <tpl fld="2" item="15"/>
          <tpl fld="3" item="3"/>
          <tpl hier="71" item="0"/>
          <tpl fld="4" item="15"/>
        </tpls>
      </m>
      <m>
        <tpls c="5">
          <tpl fld="1" item="0"/>
          <tpl fld="2" item="15"/>
          <tpl fld="3" item="7"/>
          <tpl hier="71" item="0"/>
          <tpl fld="4" item="15"/>
        </tpls>
      </m>
      <m>
        <tpls c="5">
          <tpl fld="1" item="0"/>
          <tpl fld="2" item="15"/>
          <tpl fld="3" item="11"/>
          <tpl hier="71" item="0"/>
          <tpl fld="4" item="15"/>
        </tpls>
      </m>
      <m>
        <tpls c="5">
          <tpl fld="1" item="0"/>
          <tpl fld="2" item="16"/>
          <tpl fld="3" item="2"/>
          <tpl hier="71" item="0"/>
          <tpl fld="4" item="15"/>
        </tpls>
      </m>
      <m>
        <tpls c="5">
          <tpl fld="1" item="0"/>
          <tpl fld="2" item="16"/>
          <tpl fld="3" item="6"/>
          <tpl hier="71" item="0"/>
          <tpl fld="4" item="15"/>
        </tpls>
      </m>
      <m>
        <tpls c="5">
          <tpl fld="1" item="0"/>
          <tpl fld="2" item="16"/>
          <tpl fld="3" item="10"/>
          <tpl hier="71" item="0"/>
          <tpl fld="4" item="15"/>
        </tpls>
      </m>
      <m>
        <tpls c="5">
          <tpl fld="1" item="0"/>
          <tpl fld="2" item="17"/>
          <tpl fld="3" item="1"/>
          <tpl hier="71" item="0"/>
          <tpl fld="4" item="15"/>
        </tpls>
      </m>
      <m>
        <tpls c="5">
          <tpl fld="1" item="0"/>
          <tpl fld="2" item="17"/>
          <tpl fld="3" item="5"/>
          <tpl hier="71" item="0"/>
          <tpl fld="4" item="15"/>
        </tpls>
      </m>
      <m>
        <tpls c="5">
          <tpl fld="1" item="0"/>
          <tpl fld="2" item="17"/>
          <tpl fld="3" item="9"/>
          <tpl hier="71" item="0"/>
          <tpl fld="4" item="15"/>
        </tpls>
      </m>
      <m>
        <tpls c="5">
          <tpl fld="1" item="0"/>
          <tpl fld="2" item="18"/>
          <tpl fld="3" item="0"/>
          <tpl hier="71" item="0"/>
          <tpl fld="4" item="15"/>
        </tpls>
      </m>
      <m>
        <tpls c="5">
          <tpl fld="1" item="0"/>
          <tpl fld="2" item="18"/>
          <tpl fld="3" item="4"/>
          <tpl hier="71" item="0"/>
          <tpl fld="4" item="15"/>
        </tpls>
      </m>
      <m>
        <tpls c="5">
          <tpl fld="1" item="0"/>
          <tpl fld="2" item="18"/>
          <tpl fld="3" item="8"/>
          <tpl hier="71" item="0"/>
          <tpl fld="4" item="15"/>
        </tpls>
      </m>
      <m>
        <tpls c="4">
          <tpl fld="1" item="0"/>
          <tpl fld="2" item="18"/>
          <tpl hier="71" item="0"/>
          <tpl fld="4" item="15"/>
        </tpls>
      </m>
      <m>
        <tpls c="5">
          <tpl fld="1" item="0"/>
          <tpl fld="2" item="19"/>
          <tpl fld="3" item="3"/>
          <tpl hier="71" item="0"/>
          <tpl fld="4" item="15"/>
        </tpls>
      </m>
      <m>
        <tpls c="5">
          <tpl fld="1" item="0"/>
          <tpl fld="2" item="19"/>
          <tpl fld="3" item="7"/>
          <tpl hier="71" item="0"/>
          <tpl fld="4" item="15"/>
        </tpls>
      </m>
      <m>
        <tpls c="5">
          <tpl fld="1" item="0"/>
          <tpl fld="2" item="19"/>
          <tpl fld="3" item="11"/>
          <tpl hier="71" item="0"/>
          <tpl fld="4" item="15"/>
        </tpls>
      </m>
      <m>
        <tpls c="5">
          <tpl fld="1" item="0"/>
          <tpl fld="2" item="20"/>
          <tpl fld="3" item="2"/>
          <tpl hier="71" item="0"/>
          <tpl fld="4" item="15"/>
        </tpls>
      </m>
      <m>
        <tpls c="5">
          <tpl fld="1" item="0"/>
          <tpl fld="2" item="20"/>
          <tpl fld="3" item="6"/>
          <tpl hier="71" item="0"/>
          <tpl fld="4" item="15"/>
        </tpls>
      </m>
      <m>
        <tpls c="5">
          <tpl fld="1" item="0"/>
          <tpl fld="2" item="20"/>
          <tpl fld="3" item="10"/>
          <tpl hier="71" item="0"/>
          <tpl fld="4" item="15"/>
        </tpls>
      </m>
      <m>
        <tpls c="5">
          <tpl fld="1" item="0"/>
          <tpl fld="2" item="21"/>
          <tpl fld="3" item="1"/>
          <tpl hier="71" item="0"/>
          <tpl fld="4" item="15"/>
        </tpls>
      </m>
      <m>
        <tpls c="5">
          <tpl fld="1" item="0"/>
          <tpl fld="2" item="21"/>
          <tpl fld="3" item="5"/>
          <tpl hier="71" item="0"/>
          <tpl fld="4" item="15"/>
        </tpls>
      </m>
      <m>
        <tpls c="5">
          <tpl fld="1" item="0"/>
          <tpl fld="2" item="21"/>
          <tpl fld="3" item="9"/>
          <tpl hier="71" item="0"/>
          <tpl fld="4" item="15"/>
        </tpls>
      </m>
      <m>
        <tpls c="5">
          <tpl fld="1" item="0"/>
          <tpl fld="2" item="22"/>
          <tpl fld="3" item="0"/>
          <tpl hier="71" item="0"/>
          <tpl fld="4" item="15"/>
        </tpls>
      </m>
      <m>
        <tpls c="5">
          <tpl fld="1" item="0"/>
          <tpl fld="2" item="22"/>
          <tpl fld="3" item="4"/>
          <tpl hier="71" item="0"/>
          <tpl fld="4" item="15"/>
        </tpls>
      </m>
      <m>
        <tpls c="5">
          <tpl fld="1" item="0"/>
          <tpl fld="2" item="22"/>
          <tpl fld="3" item="8"/>
          <tpl hier="71" item="0"/>
          <tpl fld="4" item="15"/>
        </tpls>
      </m>
      <m>
        <tpls c="4">
          <tpl fld="1" item="0"/>
          <tpl fld="2" item="22"/>
          <tpl hier="71" item="0"/>
          <tpl fld="4" item="15"/>
        </tpls>
      </m>
      <m>
        <tpls c="5">
          <tpl fld="1" item="0"/>
          <tpl fld="2" item="23"/>
          <tpl fld="3" item="4"/>
          <tpl hier="71" item="0"/>
          <tpl fld="4" item="15"/>
        </tpls>
      </m>
      <m>
        <tpls c="5">
          <tpl fld="1" item="0"/>
          <tpl fld="2" item="23"/>
          <tpl fld="3" item="10"/>
          <tpl hier="71" item="0"/>
          <tpl fld="4" item="15"/>
        </tpls>
      </m>
      <m>
        <tpls c="5">
          <tpl fld="1" item="0"/>
          <tpl fld="2" item="24"/>
          <tpl fld="3" item="2"/>
          <tpl hier="71" item="0"/>
          <tpl fld="4" item="15"/>
        </tpls>
      </m>
      <m>
        <tpls c="5">
          <tpl fld="1" item="0"/>
          <tpl fld="2" item="24"/>
          <tpl fld="3" item="7"/>
          <tpl hier="71" item="0"/>
          <tpl fld="4" item="15"/>
        </tpls>
      </m>
      <m>
        <tpls c="5">
          <tpl fld="1" item="0"/>
          <tpl fld="2" item="25"/>
          <tpl fld="3" item="0"/>
          <tpl hier="71" item="0"/>
          <tpl fld="4" item="15"/>
        </tpls>
      </m>
      <m>
        <tpls c="5">
          <tpl fld="1" item="0"/>
          <tpl fld="2" item="25"/>
          <tpl fld="3" item="6"/>
          <tpl hier="71" item="0"/>
          <tpl fld="4" item="15"/>
        </tpls>
      </m>
      <m>
        <tpls c="5">
          <tpl fld="1" item="0"/>
          <tpl fld="2" item="26"/>
          <tpl fld="3" item="1"/>
          <tpl hier="71" item="0"/>
          <tpl fld="4" item="15"/>
        </tpls>
      </m>
      <m>
        <tpls c="5">
          <tpl fld="1" item="0"/>
          <tpl fld="2" item="26"/>
          <tpl fld="3" item="9"/>
          <tpl hier="71" item="0"/>
          <tpl fld="4" item="15"/>
        </tpls>
      </m>
      <m>
        <tpls c="5">
          <tpl fld="1" item="0"/>
          <tpl fld="2" item="27"/>
          <tpl fld="3" item="4"/>
          <tpl hier="71" item="0"/>
          <tpl fld="4" item="15"/>
        </tpls>
      </m>
      <m>
        <tpls c="4">
          <tpl fld="1" item="0"/>
          <tpl fld="2" item="27"/>
          <tpl hier="71" item="0"/>
          <tpl fld="4" item="15"/>
        </tpls>
      </m>
      <m>
        <tpls c="5">
          <tpl fld="1" item="0"/>
          <tpl fld="2" item="28"/>
          <tpl fld="3" item="7"/>
          <tpl hier="71" item="0"/>
          <tpl fld="4" item="15"/>
        </tpls>
      </m>
      <m>
        <tpls c="5">
          <tpl fld="1" item="0"/>
          <tpl fld="2" item="29"/>
          <tpl fld="3" item="2"/>
          <tpl hier="71" item="0"/>
          <tpl fld="4" item="15"/>
        </tpls>
      </m>
      <m>
        <tpls c="5">
          <tpl fld="1" item="0"/>
          <tpl fld="2" item="29"/>
          <tpl fld="3" item="10"/>
          <tpl hier="71" item="0"/>
          <tpl fld="4" item="15"/>
        </tpls>
      </m>
      <m>
        <tpls c="5">
          <tpl fld="1" item="0"/>
          <tpl fld="2" item="30"/>
          <tpl fld="3" item="5"/>
          <tpl hier="71" item="0"/>
          <tpl fld="4" item="15"/>
        </tpls>
      </m>
      <n v="128.80000000000001" in="0">
        <tpls c="4">
          <tpl fld="1" item="0"/>
          <tpl hier="59" item="4294967295"/>
          <tpl hier="71" item="0"/>
          <tpl fld="4" item="15"/>
        </tpls>
      </n>
      <n v="3491162.1899999995" in="0">
        <tpls c="5">
          <tpl fld="1" item="0"/>
          <tpl fld="2" item="0"/>
          <tpl fld="3" item="7"/>
          <tpl hier="71" item="0"/>
          <tpl hier="78" item="4294967295"/>
        </tpls>
      </n>
      <n v="3772363.5300000003" in="0">
        <tpls c="5">
          <tpl fld="1" item="0"/>
          <tpl fld="2" item="1"/>
          <tpl fld="3" item="2"/>
          <tpl hier="71" item="0"/>
          <tpl hier="78" item="4294967295"/>
        </tpls>
      </n>
      <n v="7278812.9600000009" in="0">
        <tpls c="5">
          <tpl fld="1" item="0"/>
          <tpl fld="2" item="1"/>
          <tpl fld="3" item="10"/>
          <tpl hier="71" item="0"/>
          <tpl hier="78" item="4294967295"/>
        </tpls>
      </n>
      <n v="13022016.119999997" in="0">
        <tpls c="5">
          <tpl fld="1" item="0"/>
          <tpl fld="2" item="2"/>
          <tpl fld="3" item="5"/>
          <tpl hier="71" item="0"/>
          <tpl hier="78" item="4294967295"/>
        </tpls>
      </n>
      <n v="15210790.5" in="0">
        <tpls c="5">
          <tpl fld="1" item="0"/>
          <tpl fld="2" item="3"/>
          <tpl fld="3" item="0"/>
          <tpl hier="71" item="0"/>
          <tpl hier="78" item="4294967295"/>
        </tpls>
      </n>
      <n v="19616516.800000001" in="0">
        <tpls c="5">
          <tpl fld="1" item="0"/>
          <tpl fld="2" item="3"/>
          <tpl fld="3" item="8"/>
          <tpl hier="71" item="0"/>
          <tpl hier="78" item="4294967295"/>
        </tpls>
      </n>
      <n v="21224654.219999995" in="0">
        <tpls c="5">
          <tpl fld="1" item="0"/>
          <tpl fld="2" item="4"/>
          <tpl fld="3" item="3"/>
          <tpl hier="71" item="0"/>
          <tpl hier="78" item="4294967295"/>
        </tpls>
      </n>
      <n v="21331545.220000006" in="0">
        <tpls c="5">
          <tpl fld="1" item="0"/>
          <tpl fld="2" item="4"/>
          <tpl fld="3" item="11"/>
          <tpl hier="71" item="0"/>
          <tpl hier="78" item="4294967295"/>
        </tpls>
      </n>
      <n v="18946993.410000008" in="0">
        <tpls c="5">
          <tpl fld="1" item="0"/>
          <tpl fld="2" item="5"/>
          <tpl fld="3" item="6"/>
          <tpl hier="71" item="0"/>
          <tpl hier="78" item="4294967295"/>
        </tpls>
      </n>
      <n v="20819893.50700001" in="0">
        <tpls c="5">
          <tpl fld="1" item="0"/>
          <tpl fld="2" item="6"/>
          <tpl fld="3" item="1"/>
          <tpl hier="71" item="0"/>
          <tpl hier="78" item="4294967295"/>
        </tpls>
      </n>
      <n v="20817878.43700001" in="0">
        <tpls c="5">
          <tpl fld="1" item="0"/>
          <tpl fld="2" item="6"/>
          <tpl fld="3" item="9"/>
          <tpl hier="71" item="0"/>
          <tpl hier="78" item="4294967295"/>
        </tpls>
      </n>
      <n v="20242865.916999988" in="0">
        <tpls c="5">
          <tpl fld="1" item="0"/>
          <tpl fld="2" item="7"/>
          <tpl fld="3" item="4"/>
          <tpl hier="71" item="0"/>
          <tpl hier="78" item="4294967295"/>
        </tpls>
      </n>
      <n v="257315232.68399915" in="0">
        <tpls c="4">
          <tpl fld="1" item="0"/>
          <tpl fld="2" item="7"/>
          <tpl hier="71" item="0"/>
          <tpl hier="78" item="4294967295"/>
        </tpls>
      </n>
      <n v="21549723.655999985" in="0">
        <tpls c="5">
          <tpl fld="1" item="0"/>
          <tpl fld="2" item="8"/>
          <tpl fld="3" item="7"/>
          <tpl hier="71" item="0"/>
          <tpl hier="78" item="4294967295"/>
        </tpls>
      </n>
      <n v="20594757.955999978" in="0">
        <tpls c="5">
          <tpl fld="1" item="0"/>
          <tpl fld="2" item="9"/>
          <tpl fld="3" item="2"/>
          <tpl hier="71" item="0"/>
          <tpl hier="78" item="4294967295"/>
        </tpls>
      </n>
      <n v="19237907.559" in="0">
        <tpls c="5">
          <tpl fld="1" item="0"/>
          <tpl fld="2" item="9"/>
          <tpl fld="3" item="10"/>
          <tpl hier="71" item="0"/>
          <tpl hier="78" item="4294967295"/>
        </tpls>
      </n>
      <n v="18432633.628999993" in="0">
        <tpls c="5">
          <tpl fld="1" item="0"/>
          <tpl fld="2" item="10"/>
          <tpl fld="3" item="5"/>
          <tpl hier="71" item="0"/>
          <tpl hier="78" item="4294967295"/>
        </tpls>
      </n>
      <n v="17234026.708999977" in="0">
        <tpls c="5">
          <tpl fld="1" item="0"/>
          <tpl fld="2" item="11"/>
          <tpl fld="3" item="0"/>
          <tpl hier="71" item="0"/>
          <tpl hier="78" item="4294967295"/>
        </tpls>
      </n>
      <n v="16365123.638999999" in="0">
        <tpls c="5">
          <tpl fld="1" item="0"/>
          <tpl fld="2" item="11"/>
          <tpl fld="3" item="8"/>
          <tpl hier="71" item="0"/>
          <tpl hier="78" item="4294967295"/>
        </tpls>
      </n>
      <n v="15268379.438999996" in="0">
        <tpls c="5">
          <tpl fld="1" item="0"/>
          <tpl fld="2" item="12"/>
          <tpl fld="3" item="3"/>
          <tpl hier="71" item="0"/>
          <tpl hier="78" item="4294967295"/>
        </tpls>
      </n>
      <n v="14554431.929" in="0">
        <tpls c="5">
          <tpl fld="1" item="0"/>
          <tpl fld="2" item="12"/>
          <tpl fld="3" item="11"/>
          <tpl hier="71" item="0"/>
          <tpl hier="78" item="4294967295"/>
        </tpls>
      </n>
      <n v="12400786.400000006" in="0">
        <tpls c="5">
          <tpl fld="1" item="0"/>
          <tpl fld="2" item="13"/>
          <tpl fld="3" item="6"/>
          <tpl hier="71" item="0"/>
          <tpl hier="78" item="4294967295"/>
        </tpls>
      </n>
      <n v="11786528.850000001" in="0">
        <tpls c="5">
          <tpl fld="1" item="0"/>
          <tpl fld="2" item="14"/>
          <tpl fld="3" item="1"/>
          <tpl hier="71" item="0"/>
          <tpl hier="78" item="4294967295"/>
        </tpls>
      </n>
      <n v="10831517.339999998" in="0">
        <tpls c="5">
          <tpl fld="1" item="0"/>
          <tpl fld="2" item="14"/>
          <tpl fld="3" item="9"/>
          <tpl hier="71" item="0"/>
          <tpl hier="78" item="4294967295"/>
        </tpls>
      </n>
      <n v="10259498.720000001" in="0">
        <tpls c="5">
          <tpl fld="1" item="0"/>
          <tpl fld="2" item="15"/>
          <tpl fld="3" item="4"/>
          <tpl hier="71" item="0"/>
          <tpl hier="78" item="4294967295"/>
        </tpls>
      </n>
      <n v="121898276.13000034" in="0">
        <tpls c="4">
          <tpl fld="1" item="0"/>
          <tpl fld="2" item="15"/>
          <tpl hier="71" item="0"/>
          <tpl hier="78" item="4294967295"/>
        </tpls>
      </n>
      <n v="8941183.3300000038" in="0">
        <tpls c="5">
          <tpl fld="1" item="0"/>
          <tpl fld="2" item="16"/>
          <tpl fld="3" item="7"/>
          <tpl hier="71" item="0"/>
          <tpl hier="78" item="4294967295"/>
        </tpls>
      </n>
      <n v="8488943.290000001" in="0">
        <tpls c="5">
          <tpl fld="1" item="0"/>
          <tpl fld="2" item="17"/>
          <tpl fld="3" item="2"/>
          <tpl hier="71" item="0"/>
          <tpl hier="78" item="4294967295"/>
        </tpls>
      </n>
      <n v="7679254.990000003" in="0">
        <tpls c="5">
          <tpl fld="1" item="0"/>
          <tpl fld="2" item="17"/>
          <tpl fld="3" item="10"/>
          <tpl hier="71" item="0"/>
          <tpl hier="78" item="4294967295"/>
        </tpls>
      </n>
      <n v="7221351.1900000023" in="0">
        <tpls c="5">
          <tpl fld="1" item="0"/>
          <tpl fld="2" item="18"/>
          <tpl fld="3" item="5"/>
          <tpl hier="71" item="0"/>
          <tpl hier="78" item="4294967295"/>
        </tpls>
      </n>
      <n v="6443660.8000000026" in="0">
        <tpls c="5">
          <tpl fld="1" item="0"/>
          <tpl fld="2" item="19"/>
          <tpl fld="3" item="0"/>
          <tpl hier="71" item="0"/>
          <tpl hier="78" item="4294967295"/>
        </tpls>
      </n>
      <n v="5908932.6300000018" in="0">
        <tpls c="5">
          <tpl fld="1" item="0"/>
          <tpl fld="2" item="19"/>
          <tpl fld="3" item="8"/>
          <tpl hier="71" item="0"/>
          <tpl hier="78" item="4294967295"/>
        </tpls>
      </n>
      <n v="5097544.7500000009" in="0">
        <tpls c="5">
          <tpl fld="1" item="0"/>
          <tpl fld="2" item="20"/>
          <tpl fld="3" item="3"/>
          <tpl hier="71" item="0"/>
          <tpl hier="78" item="4294967295"/>
        </tpls>
      </n>
      <n v="4526113.410000002" in="0">
        <tpls c="5">
          <tpl fld="1" item="0"/>
          <tpl fld="2" item="20"/>
          <tpl fld="3" item="11"/>
          <tpl hier="71" item="0"/>
          <tpl hier="78" item="4294967295"/>
        </tpls>
      </n>
      <n v="3678854.5299999993" in="0">
        <tpls c="5">
          <tpl fld="1" item="0"/>
          <tpl fld="2" item="21"/>
          <tpl fld="3" item="6"/>
          <tpl hier="71" item="0"/>
          <tpl hier="78" item="4294967295"/>
        </tpls>
      </n>
      <n v="3147112.87" in="0">
        <tpls c="5">
          <tpl fld="1" item="0"/>
          <tpl fld="2" item="22"/>
          <tpl fld="3" item="1"/>
          <tpl hier="71" item="0"/>
          <tpl hier="78" item="4294967295"/>
        </tpls>
      </n>
      <n v="2660101.1499999994" in="0">
        <tpls c="5">
          <tpl fld="1" item="0"/>
          <tpl fld="2" item="22"/>
          <tpl fld="3" item="9"/>
          <tpl hier="71" item="0"/>
          <tpl hier="78" item="4294967295"/>
        </tpls>
      </n>
      <n v="2255044.9899999993" in="0">
        <tpls c="5">
          <tpl fld="1" item="0"/>
          <tpl fld="2" item="23"/>
          <tpl fld="3" item="4"/>
          <tpl hier="71" item="0"/>
          <tpl hier="78" item="4294967295"/>
        </tpls>
      </n>
      <n v="26177872.519999985" in="0">
        <tpls c="4">
          <tpl fld="1" item="0"/>
          <tpl fld="2" item="23"/>
          <tpl hier="71" item="0"/>
          <tpl hier="78" item="4294967295"/>
        </tpls>
      </n>
      <n v="892023" in="0">
        <tpls c="5">
          <tpl fld="1" item="0"/>
          <tpl fld="2" item="24"/>
          <tpl fld="3" item="7"/>
          <tpl hier="71" item="0"/>
          <tpl hier="78" item="4294967295"/>
        </tpls>
      </n>
      <n v="729170.44000000041" in="0">
        <tpls c="5">
          <tpl fld="1" item="0"/>
          <tpl fld="2" item="25"/>
          <tpl fld="3" item="6"/>
          <tpl hier="71" item="0"/>
          <tpl hier="78" item="4294967295"/>
        </tpls>
      </n>
      <n v="712432.92000000039" in="0">
        <tpls c="5">
          <tpl fld="1" item="0"/>
          <tpl fld="2" item="26"/>
          <tpl fld="3" item="9"/>
          <tpl hier="71" item="0"/>
          <tpl hier="78" item="4294967295"/>
        </tpls>
      </n>
      <n v="8453038.0599999912" in="0">
        <tpls c="4">
          <tpl fld="1" item="0"/>
          <tpl fld="2" item="27"/>
          <tpl hier="71" item="0"/>
          <tpl hier="78" item="4294967295"/>
        </tpls>
      </n>
      <n v="682604.27000000048" in="0">
        <tpls c="5">
          <tpl fld="1" item="0"/>
          <tpl fld="2" item="29"/>
          <tpl fld="3" item="2"/>
          <tpl hier="71" item="0"/>
          <tpl hier="78" item="4294967295"/>
        </tpls>
      </n>
      <n v="664317.10000000056" in="0">
        <tpls c="5">
          <tpl fld="1" item="0"/>
          <tpl fld="2" item="30"/>
          <tpl fld="3" item="5"/>
          <tpl hier="71" item="0"/>
          <tpl hier="78" item="4294967295"/>
        </tpls>
      </n>
      <m>
        <tpls c="5">
          <tpl fld="1" item="0"/>
          <tpl fld="2" item="25"/>
          <tpl fld="3" item="1"/>
          <tpl hier="71" item="0"/>
          <tpl fld="4" item="15"/>
        </tpls>
      </m>
      <m>
        <tpls c="5">
          <tpl fld="1" item="0"/>
          <tpl fld="2" item="25"/>
          <tpl fld="3" item="9"/>
          <tpl hier="71" item="0"/>
          <tpl fld="4" item="15"/>
        </tpls>
      </m>
      <m>
        <tpls c="5">
          <tpl fld="1" item="0"/>
          <tpl fld="2" item="26"/>
          <tpl fld="3" item="4"/>
          <tpl hier="71" item="0"/>
          <tpl fld="4" item="15"/>
        </tpls>
      </m>
      <m>
        <tpls c="4">
          <tpl fld="1" item="0"/>
          <tpl fld="2" item="26"/>
          <tpl hier="71" item="0"/>
          <tpl fld="4" item="15"/>
        </tpls>
      </m>
      <m>
        <tpls c="5">
          <tpl fld="1" item="0"/>
          <tpl fld="2" item="27"/>
          <tpl fld="3" item="7"/>
          <tpl hier="71" item="0"/>
          <tpl fld="4" item="15"/>
        </tpls>
      </m>
      <m>
        <tpls c="5">
          <tpl fld="1" item="0"/>
          <tpl fld="2" item="28"/>
          <tpl fld="3" item="2"/>
          <tpl hier="71" item="0"/>
          <tpl fld="4" item="15"/>
        </tpls>
      </m>
      <m>
        <tpls c="5">
          <tpl fld="1" item="0"/>
          <tpl fld="2" item="28"/>
          <tpl fld="3" item="10"/>
          <tpl hier="71" item="0"/>
          <tpl fld="4" item="15"/>
        </tpls>
      </m>
      <m>
        <tpls c="5">
          <tpl fld="1" item="0"/>
          <tpl fld="2" item="29"/>
          <tpl fld="3" item="5"/>
          <tpl hier="71" item="0"/>
          <tpl fld="4" item="15"/>
        </tpls>
      </m>
      <m>
        <tpls c="5">
          <tpl fld="1" item="0"/>
          <tpl fld="2" item="30"/>
          <tpl fld="3" item="0"/>
          <tpl hier="71" item="0"/>
          <tpl fld="4" item="15"/>
        </tpls>
      </m>
      <m>
        <tpls c="5">
          <tpl fld="1" item="0"/>
          <tpl fld="2" item="30"/>
          <tpl fld="3" item="8"/>
          <tpl hier="71" item="0"/>
          <tpl fld="4" item="15"/>
        </tpls>
      </m>
      <n v="3130144.71" in="0">
        <tpls c="5">
          <tpl fld="1" item="0"/>
          <tpl fld="2" item="0"/>
          <tpl fld="3" item="2"/>
          <tpl hier="71" item="0"/>
          <tpl hier="78" item="4294967295"/>
        </tpls>
      </n>
      <n v="3456954.0199999991" in="0">
        <tpls c="5">
          <tpl fld="1" item="0"/>
          <tpl fld="2" item="0"/>
          <tpl fld="3" item="10"/>
          <tpl hier="71" item="0"/>
          <tpl hier="78" item="4294967295"/>
        </tpls>
      </n>
      <n v="3957975.060000001" in="0">
        <tpls c="5">
          <tpl fld="1" item="0"/>
          <tpl fld="2" item="1"/>
          <tpl fld="3" item="5"/>
          <tpl hier="71" item="0"/>
          <tpl hier="78" item="4294967295"/>
        </tpls>
      </n>
      <n v="7615348.3200000003" in="0">
        <tpls c="5">
          <tpl fld="1" item="0"/>
          <tpl fld="2" item="2"/>
          <tpl fld="3" item="0"/>
          <tpl hier="71" item="0"/>
          <tpl hier="78" item="4294967295"/>
        </tpls>
      </n>
      <n v="14542587.439999996" in="0">
        <tpls c="5">
          <tpl fld="1" item="0"/>
          <tpl fld="2" item="2"/>
          <tpl fld="3" item="8"/>
          <tpl hier="71" item="0"/>
          <tpl hier="78" item="4294967295"/>
        </tpls>
      </n>
      <n v="17765218.549999993" in="0">
        <tpls c="5">
          <tpl fld="1" item="0"/>
          <tpl fld="2" item="3"/>
          <tpl fld="3" item="3"/>
          <tpl hier="71" item="0"/>
          <tpl hier="78" item="4294967295"/>
        </tpls>
      </n>
      <n v="21174515.830000006" in="0">
        <tpls c="5">
          <tpl fld="1" item="0"/>
          <tpl fld="2" item="3"/>
          <tpl fld="3" item="11"/>
          <tpl hier="71" item="0"/>
          <tpl hier="78" item="4294967295"/>
        </tpls>
      </n>
      <n v="21246428.329999991" in="0">
        <tpls c="5">
          <tpl fld="1" item="0"/>
          <tpl fld="2" item="4"/>
          <tpl fld="3" item="6"/>
          <tpl hier="71" item="0"/>
          <tpl hier="78" item="4294967295"/>
        </tpls>
      </n>
      <n v="20940079.039999992" in="0">
        <tpls c="5">
          <tpl fld="1" item="0"/>
          <tpl fld="2" item="5"/>
          <tpl fld="3" item="1"/>
          <tpl hier="71" item="0"/>
          <tpl hier="78" item="4294967295"/>
        </tpls>
      </n>
      <n v="20438512.985999998" in="0">
        <tpls c="5">
          <tpl fld="1" item="0"/>
          <tpl fld="2" item="5"/>
          <tpl fld="3" item="9"/>
          <tpl hier="71" item="0"/>
          <tpl hier="78" item="4294967295"/>
        </tpls>
      </n>
      <n v="20689878.886999998" in="0">
        <tpls c="5">
          <tpl fld="1" item="0"/>
          <tpl fld="2" item="6"/>
          <tpl fld="3" item="4"/>
          <tpl hier="71" item="0"/>
          <tpl hier="78" item="4294967295"/>
        </tpls>
      </n>
      <n v="250799283.4640007" in="0">
        <tpls c="4">
          <tpl fld="1" item="0"/>
          <tpl fld="2" item="6"/>
          <tpl hier="71" item="0"/>
          <tpl hier="78" item="4294967295"/>
        </tpls>
      </n>
      <n v="22179820.786999993" in="0">
        <tpls c="5">
          <tpl fld="1" item="0"/>
          <tpl fld="2" item="7"/>
          <tpl fld="3" item="7"/>
          <tpl hier="71" item="0"/>
          <tpl hier="78" item="4294967295"/>
        </tpls>
      </n>
      <n v="21829612.406999994" in="0">
        <tpls c="5">
          <tpl fld="1" item="0"/>
          <tpl fld="2" item="8"/>
          <tpl fld="3" item="2"/>
          <tpl hier="71" item="0"/>
          <tpl hier="78" item="4294967295"/>
        </tpls>
      </n>
      <n v="21121301.53599998" in="0">
        <tpls c="5">
          <tpl fld="1" item="0"/>
          <tpl fld="2" item="8"/>
          <tpl fld="3" item="10"/>
          <tpl hier="71" item="0"/>
          <tpl hier="78" item="4294967295"/>
        </tpls>
      </n>
      <n v="20158054.625999983" in="0">
        <tpls c="5">
          <tpl fld="1" item="0"/>
          <tpl fld="2" item="9"/>
          <tpl fld="3" item="5"/>
          <tpl hier="71" item="0"/>
          <tpl hier="78" item="4294967295"/>
        </tpls>
      </n>
      <n v="18903183.508999996" in="0">
        <tpls c="5">
          <tpl fld="1" item="0"/>
          <tpl fld="2" item="10"/>
          <tpl fld="3" item="0"/>
          <tpl hier="71" item="0"/>
          <tpl hier="78" item="4294967295"/>
        </tpls>
      </n>
      <n v="18014681.058999997" in="0">
        <tpls c="5">
          <tpl fld="1" item="0"/>
          <tpl fld="2" item="10"/>
          <tpl fld="3" item="8"/>
          <tpl hier="71" item="0"/>
          <tpl hier="78" item="4294967295"/>
        </tpls>
      </n>
      <n v="16821999.359000001" in="0">
        <tpls c="5">
          <tpl fld="1" item="0"/>
          <tpl fld="2" item="11"/>
          <tpl fld="3" item="3"/>
          <tpl hier="71" item="0"/>
          <tpl hier="78" item="4294967295"/>
        </tpls>
      </n>
      <n v="15944486.778999995" in="0">
        <tpls c="5">
          <tpl fld="1" item="0"/>
          <tpl fld="2" item="11"/>
          <tpl fld="3" item="11"/>
          <tpl hier="71" item="0"/>
          <tpl hier="78" item="4294967295"/>
        </tpls>
      </n>
      <n v="14811724.478999998" in="0">
        <tpls c="5">
          <tpl fld="1" item="0"/>
          <tpl fld="2" item="12"/>
          <tpl fld="3" item="6"/>
          <tpl hier="71" item="0"/>
          <tpl hier="78" item="4294967295"/>
        </tpls>
      </n>
      <n v="12932113.779000003" in="0">
        <tpls c="5">
          <tpl fld="1" item="0"/>
          <tpl fld="2" item="13"/>
          <tpl fld="3" item="1"/>
          <tpl hier="71" item="0"/>
          <tpl hier="78" item="4294967295"/>
        </tpls>
      </n>
      <n v="12117582.969999999" in="0">
        <tpls c="5">
          <tpl fld="1" item="0"/>
          <tpl fld="2" item="13"/>
          <tpl fld="3" item="9"/>
          <tpl hier="71" item="0"/>
          <tpl hier="78" item="4294967295"/>
        </tpls>
      </n>
      <n v="11518884.760000007" in="0">
        <tpls c="5">
          <tpl fld="1" item="0"/>
          <tpl fld="2" item="14"/>
          <tpl fld="3" item="4"/>
          <tpl hier="71" item="0"/>
          <tpl hier="78" item="4294967295"/>
        </tpls>
      </n>
      <n v="135953118.23999959" in="0">
        <tpls c="4">
          <tpl fld="1" item="0"/>
          <tpl fld="2" item="14"/>
          <tpl hier="71" item="0"/>
          <tpl hier="78" item="4294967295"/>
        </tpls>
      </n>
      <n v="9992167.9499999955" in="0">
        <tpls c="5">
          <tpl fld="1" item="0"/>
          <tpl fld="2" item="15"/>
          <tpl fld="3" item="7"/>
          <tpl hier="71" item="0"/>
          <tpl hier="78" item="4294967295"/>
        </tpls>
      </n>
      <n v="9520547.3999999985" in="0">
        <tpls c="5">
          <tpl fld="1" item="0"/>
          <tpl fld="2" item="16"/>
          <tpl fld="3" item="2"/>
          <tpl hier="71" item="0"/>
          <tpl hier="78" item="4294967295"/>
        </tpls>
      </n>
      <n v="8680960.3700000029" in="0">
        <tpls c="5">
          <tpl fld="1" item="0"/>
          <tpl fld="2" item="16"/>
          <tpl fld="3" item="10"/>
          <tpl hier="71" item="0"/>
          <tpl hier="78" item="4294967295"/>
        </tpls>
      </n>
      <n v="8238749.6400000015" in="0">
        <tpls c="5">
          <tpl fld="1" item="0"/>
          <tpl fld="2" item="17"/>
          <tpl fld="3" item="5"/>
          <tpl hier="71" item="0"/>
          <tpl hier="78" item="4294967295"/>
        </tpls>
      </n>
      <n v="7470846.1400000015" in="0">
        <tpls c="5">
          <tpl fld="1" item="0"/>
          <tpl fld="2" item="18"/>
          <tpl fld="3" item="0"/>
          <tpl hier="71" item="0"/>
          <tpl hier="78" item="4294967295"/>
        </tpls>
      </n>
      <n v="6964348.4600000037" in="0">
        <tpls c="5">
          <tpl fld="1" item="0"/>
          <tpl fld="2" item="18"/>
          <tpl fld="3" item="8"/>
          <tpl hier="71" item="0"/>
          <tpl hier="78" item="4294967295"/>
        </tpls>
      </n>
      <n v="6180061.8200000031" in="0">
        <tpls c="5">
          <tpl fld="1" item="0"/>
          <tpl fld="2" item="19"/>
          <tpl fld="3" item="3"/>
          <tpl hier="71" item="0"/>
          <tpl hier="78" item="4294967295"/>
        </tpls>
      </n>
      <n v="5638409.5800000019" in="0">
        <tpls c="5">
          <tpl fld="1" item="0"/>
          <tpl fld="2" item="19"/>
          <tpl fld="3" item="11"/>
          <tpl hier="71" item="0"/>
          <tpl hier="78" item="4294967295"/>
        </tpls>
      </n>
      <n v="4819739.4700000007" in="0">
        <tpls c="5">
          <tpl fld="1" item="0"/>
          <tpl fld="2" item="20"/>
          <tpl fld="3" item="6"/>
          <tpl hier="71" item="0"/>
          <tpl hier="78" item="4294967295"/>
        </tpls>
      </n>
      <n v="4207455.0600000015" in="0">
        <tpls c="5">
          <tpl fld="1" item="0"/>
          <tpl fld="2" item="21"/>
          <tpl fld="3" item="1"/>
          <tpl hier="71" item="0"/>
          <tpl hier="78" item="4294967295"/>
        </tpls>
      </n>
      <n v="3386065.15" in="0">
        <tpls c="5">
          <tpl fld="1" item="0"/>
          <tpl fld="2" item="21"/>
          <tpl fld="3" item="9"/>
          <tpl hier="71" item="0"/>
          <tpl hier="78" item="4294967295"/>
        </tpls>
      </n>
      <n v="2969776.0299999993" in="0">
        <tpls c="5">
          <tpl fld="1" item="0"/>
          <tpl fld="2" item="22"/>
          <tpl fld="3" item="4"/>
          <tpl hier="71" item="0"/>
          <tpl hier="78" item="4294967295"/>
        </tpls>
      </n>
      <n v="34657136.05999998" in="0">
        <tpls c="4">
          <tpl fld="1" item="0"/>
          <tpl fld="2" item="22"/>
          <tpl hier="71" item="0"/>
          <tpl hier="78" item="4294967295"/>
        </tpls>
      </n>
      <n v="2079948.32" in="0">
        <tpls c="5">
          <tpl fld="1" item="0"/>
          <tpl fld="2" item="23"/>
          <tpl fld="3" item="7"/>
          <tpl hier="71" item="0"/>
          <tpl hier="78" item="4294967295"/>
        </tpls>
      </n>
      <n v="994189.24000000046" in="0">
        <tpls c="5">
          <tpl fld="1" item="0"/>
          <tpl fld="2" item="24"/>
          <tpl fld="3" item="2"/>
          <tpl hier="71" item="0"/>
          <tpl hier="78" item="4294967295"/>
        </tpls>
      </n>
      <n v="851470.76000000047" in="0">
        <tpls c="5">
          <tpl fld="1" item="0"/>
          <tpl fld="2" item="24"/>
          <tpl fld="3" item="10"/>
          <tpl hier="71" item="0"/>
          <tpl hier="78" item="4294967295"/>
        </tpls>
      </n>
      <n v="725863.70000000019" in="0">
        <tpls c="5">
          <tpl fld="1" item="0"/>
          <tpl fld="2" item="25"/>
          <tpl fld="3" item="10"/>
          <tpl hier="71" item="0"/>
          <tpl hier="78" item="4294967295"/>
        </tpls>
      </n>
      <n v="709023.6400000006" in="0">
        <tpls c="5">
          <tpl fld="1" item="0"/>
          <tpl fld="2" item="27"/>
          <tpl fld="3" item="0"/>
          <tpl hier="71" item="0"/>
          <tpl hier="78" item="4294967295"/>
        </tpls>
      </n>
      <n v="691661.52000000048" in="0">
        <tpls c="5">
          <tpl fld="1" item="0"/>
          <tpl fld="2" item="28"/>
          <tpl fld="3" item="3"/>
          <tpl hier="71" item="0"/>
          <tpl hier="78" item="4294967295"/>
        </tpls>
      </n>
      <n v="673761.12000000058" in="0">
        <tpls c="5">
          <tpl fld="1" item="0"/>
          <tpl fld="2" item="29"/>
          <tpl fld="3" item="6"/>
          <tpl hier="71" item="0"/>
          <tpl hier="78" item="4294967295"/>
        </tpls>
      </n>
      <n v="655305.78000000026" in="0">
        <tpls c="5">
          <tpl fld="1" item="0"/>
          <tpl fld="2" item="30"/>
          <tpl fld="3" item="9"/>
          <tpl hier="71" item="0"/>
          <tpl hier="78" item="4294967295"/>
        </tpls>
      </n>
      <m>
        <tpls c="5">
          <tpl fld="1" item="0"/>
          <tpl fld="2" item="21"/>
          <tpl fld="3" item="3"/>
          <tpl hier="71" item="0"/>
          <tpl fld="4" item="15"/>
        </tpls>
      </m>
      <m>
        <tpls c="5">
          <tpl fld="1" item="0"/>
          <tpl fld="2" item="21"/>
          <tpl fld="3" item="7"/>
          <tpl hier="71" item="0"/>
          <tpl fld="4" item="15"/>
        </tpls>
      </m>
      <m>
        <tpls c="5">
          <tpl fld="1" item="0"/>
          <tpl fld="2" item="21"/>
          <tpl fld="3" item="11"/>
          <tpl hier="71" item="0"/>
          <tpl fld="4" item="15"/>
        </tpls>
      </m>
      <m>
        <tpls c="5">
          <tpl fld="1" item="0"/>
          <tpl fld="2" item="22"/>
          <tpl fld="3" item="2"/>
          <tpl hier="71" item="0"/>
          <tpl fld="4" item="15"/>
        </tpls>
      </m>
      <m>
        <tpls c="5">
          <tpl fld="1" item="0"/>
          <tpl fld="2" item="22"/>
          <tpl fld="3" item="6"/>
          <tpl hier="71" item="0"/>
          <tpl fld="4" item="15"/>
        </tpls>
      </m>
      <m>
        <tpls c="5">
          <tpl fld="1" item="0"/>
          <tpl fld="2" item="22"/>
          <tpl fld="3" item="10"/>
          <tpl hier="71" item="0"/>
          <tpl fld="4" item="15"/>
        </tpls>
      </m>
      <m>
        <tpls c="5">
          <tpl fld="1" item="0"/>
          <tpl fld="2" item="23"/>
          <tpl fld="3" item="2"/>
          <tpl hier="71" item="0"/>
          <tpl fld="4" item="15"/>
        </tpls>
      </m>
      <m>
        <tpls c="5">
          <tpl fld="1" item="0"/>
          <tpl fld="2" item="23"/>
          <tpl fld="3" item="7"/>
          <tpl hier="71" item="0"/>
          <tpl fld="4" item="15"/>
        </tpls>
      </m>
      <m>
        <tpls c="4">
          <tpl fld="1" item="0"/>
          <tpl fld="2" item="23"/>
          <tpl hier="71" item="0"/>
          <tpl fld="4" item="15"/>
        </tpls>
      </m>
      <m>
        <tpls c="5">
          <tpl fld="1" item="0"/>
          <tpl fld="2" item="24"/>
          <tpl fld="3" item="5"/>
          <tpl hier="71" item="0"/>
          <tpl fld="4" item="15"/>
        </tpls>
      </m>
      <m>
        <tpls c="5">
          <tpl fld="1" item="0"/>
          <tpl fld="2" item="24"/>
          <tpl fld="3" item="10"/>
          <tpl hier="71" item="0"/>
          <tpl fld="4" item="15"/>
        </tpls>
      </m>
      <m>
        <tpls c="5">
          <tpl fld="1" item="0"/>
          <tpl fld="2" item="25"/>
          <tpl fld="3" item="2"/>
          <tpl hier="71" item="0"/>
          <tpl fld="4" item="15"/>
        </tpls>
      </m>
      <m>
        <tpls c="5">
          <tpl fld="1" item="0"/>
          <tpl fld="2" item="25"/>
          <tpl fld="3" item="10"/>
          <tpl hier="71" item="0"/>
          <tpl fld="4" item="15"/>
        </tpls>
      </m>
      <m>
        <tpls c="5">
          <tpl fld="1" item="0"/>
          <tpl fld="2" item="26"/>
          <tpl fld="3" item="5"/>
          <tpl hier="71" item="0"/>
          <tpl fld="4" item="15"/>
        </tpls>
      </m>
      <m>
        <tpls c="5">
          <tpl fld="1" item="0"/>
          <tpl fld="2" item="27"/>
          <tpl fld="3" item="0"/>
          <tpl hier="71" item="0"/>
          <tpl fld="4" item="15"/>
        </tpls>
      </m>
      <m>
        <tpls c="5">
          <tpl fld="1" item="0"/>
          <tpl fld="2" item="27"/>
          <tpl fld="3" item="8"/>
          <tpl hier="71" item="0"/>
          <tpl fld="4" item="15"/>
        </tpls>
      </m>
      <m>
        <tpls c="5">
          <tpl fld="1" item="0"/>
          <tpl fld="2" item="28"/>
          <tpl fld="3" item="3"/>
          <tpl hier="71" item="0"/>
          <tpl fld="4" item="15"/>
        </tpls>
      </m>
      <m>
        <tpls c="5">
          <tpl fld="1" item="0"/>
          <tpl fld="2" item="28"/>
          <tpl fld="3" item="11"/>
          <tpl hier="71" item="0"/>
          <tpl fld="4" item="15"/>
        </tpls>
      </m>
      <m>
        <tpls c="5">
          <tpl fld="1" item="0"/>
          <tpl fld="2" item="29"/>
          <tpl fld="3" item="6"/>
          <tpl hier="71" item="0"/>
          <tpl fld="4" item="15"/>
        </tpls>
      </m>
      <m>
        <tpls c="5">
          <tpl fld="1" item="0"/>
          <tpl fld="2" item="30"/>
          <tpl fld="3" item="1"/>
          <tpl hier="71" item="0"/>
          <tpl fld="4" item="15"/>
        </tpls>
      </m>
      <m>
        <tpls c="5">
          <tpl fld="1" item="0"/>
          <tpl fld="2" item="30"/>
          <tpl fld="3" item="9"/>
          <tpl hier="71" item="0"/>
          <tpl fld="4" item="15"/>
        </tpls>
      </m>
      <n v="3063008.1300000004" in="0">
        <tpls c="5">
          <tpl fld="1" item="0"/>
          <tpl fld="2" item="0"/>
          <tpl fld="3" item="3"/>
          <tpl hier="71" item="0"/>
          <tpl hier="78" item="4294967295"/>
        </tpls>
      </n>
      <n v="3504781.3600000013" in="0">
        <tpls c="5">
          <tpl fld="1" item="0"/>
          <tpl fld="2" item="0"/>
          <tpl fld="3" item="11"/>
          <tpl hier="71" item="0"/>
          <tpl hier="78" item="4294967295"/>
        </tpls>
      </n>
      <n v="7396994.1599999992" in="0">
        <tpls c="5">
          <tpl fld="1" item="0"/>
          <tpl fld="2" item="1"/>
          <tpl fld="3" item="6"/>
          <tpl hier="71" item="0"/>
          <tpl hier="78" item="4294967295"/>
        </tpls>
      </n>
      <n v="7608185.3700000001" in="0">
        <tpls c="5">
          <tpl fld="1" item="0"/>
          <tpl fld="2" item="2"/>
          <tpl fld="3" item="1"/>
          <tpl hier="71" item="0"/>
          <tpl hier="78" item="4294967295"/>
        </tpls>
      </n>
      <n v="14628390.080000006" in="0">
        <tpls c="5">
          <tpl fld="1" item="0"/>
          <tpl fld="2" item="2"/>
          <tpl fld="3" item="9"/>
          <tpl hier="71" item="0"/>
          <tpl hier="78" item="4294967295"/>
        </tpls>
      </n>
      <n v="17997873.77" in="0">
        <tpls c="5">
          <tpl fld="1" item="0"/>
          <tpl fld="2" item="3"/>
          <tpl fld="3" item="4"/>
          <tpl hier="71" item="0"/>
          <tpl hier="78" item="4294967295"/>
        </tpls>
      </n>
      <n v="219880450.84000084" in="0">
        <tpls c="4">
          <tpl fld="1" item="0"/>
          <tpl fld="2" item="3"/>
          <tpl hier="71" item="0"/>
          <tpl hier="78" item="4294967295"/>
        </tpls>
      </n>
      <n v="21349134.519999992" in="0">
        <tpls c="5">
          <tpl fld="1" item="0"/>
          <tpl fld="2" item="4"/>
          <tpl fld="3" item="7"/>
          <tpl hier="71" item="0"/>
          <tpl hier="78" item="4294967295"/>
        </tpls>
      </n>
      <n v="21036799.270000011" in="0">
        <tpls c="5">
          <tpl fld="1" item="0"/>
          <tpl fld="2" item="5"/>
          <tpl fld="3" item="2"/>
          <tpl hier="71" item="0"/>
          <tpl hier="78" item="4294967295"/>
        </tpls>
      </n>
      <n v="20782416.197000012" in="0">
        <tpls c="5">
          <tpl fld="1" item="0"/>
          <tpl fld="2" item="5"/>
          <tpl fld="3" item="10"/>
          <tpl hier="71" item="0"/>
          <tpl hier="78" item="4294967295"/>
        </tpls>
      </n>
      <n v="21169635.697000019" in="0">
        <tpls c="5">
          <tpl fld="1" item="0"/>
          <tpl fld="2" item="6"/>
          <tpl fld="3" item="5"/>
          <tpl hier="71" item="0"/>
          <tpl hier="78" item="4294967295"/>
        </tpls>
      </n>
      <n v="20519542.406999983" in="0">
        <tpls c="5">
          <tpl fld="1" item="0"/>
          <tpl fld="2" item="7"/>
          <tpl fld="3" item="0"/>
          <tpl hier="71" item="0"/>
          <tpl hier="78" item="4294967295"/>
        </tpls>
      </n>
      <n v="22271954.656999994" in="0">
        <tpls c="5">
          <tpl fld="1" item="0"/>
          <tpl fld="2" item="7"/>
          <tpl fld="3" item="8"/>
          <tpl hier="71" item="0"/>
          <tpl hier="78" item="4294967295"/>
        </tpls>
      </n>
      <n v="21570398.316999983" in="0">
        <tpls c="5">
          <tpl fld="1" item="0"/>
          <tpl fld="2" item="8"/>
          <tpl fld="3" item="3"/>
          <tpl hier="71" item="0"/>
          <tpl hier="78" item="4294967295"/>
        </tpls>
      </n>
      <n v="21167816.89599999" in="0">
        <tpls c="5">
          <tpl fld="1" item="0"/>
          <tpl fld="2" item="8"/>
          <tpl fld="3" item="11"/>
          <tpl hier="71" item="0"/>
          <tpl hier="78" item="4294967295"/>
        </tpls>
      </n>
      <n v="19779596.125999991" in="0">
        <tpls c="5">
          <tpl fld="1" item="0"/>
          <tpl fld="2" item="9"/>
          <tpl fld="3" item="6"/>
          <tpl hier="71" item="0"/>
          <tpl hier="78" item="4294967295"/>
        </tpls>
      </n>
      <n v="18804446.718999997" in="0">
        <tpls c="5">
          <tpl fld="1" item="0"/>
          <tpl fld="2" item="10"/>
          <tpl fld="3" item="1"/>
          <tpl hier="71" item="0"/>
          <tpl hier="78" item="4294967295"/>
        </tpls>
      </n>
      <n v="17643861.009000007" in="0">
        <tpls c="5">
          <tpl fld="1" item="0"/>
          <tpl fld="2" item="10"/>
          <tpl fld="3" item="9"/>
          <tpl hier="71" item="0"/>
          <tpl hier="78" item="4294967295"/>
        </tpls>
      </n>
      <n v="16729605.139" in="0">
        <tpls c="5">
          <tpl fld="1" item="0"/>
          <tpl fld="2" item="11"/>
          <tpl fld="3" item="4"/>
          <tpl hier="71" item="0"/>
          <tpl hier="78" item="4294967295"/>
        </tpls>
      </n>
      <n v="198825409.25799975" in="0">
        <tpls c="4">
          <tpl fld="1" item="0"/>
          <tpl fld="2" item="11"/>
          <tpl hier="71" item="0"/>
          <tpl hier="78" item="4294967295"/>
        </tpls>
      </n>
      <n v="14761302.308999998" in="0">
        <tpls c="5">
          <tpl fld="1" item="0"/>
          <tpl fld="2" item="12"/>
          <tpl fld="3" item="7"/>
          <tpl hier="71" item="0"/>
          <tpl hier="78" item="4294967295"/>
        </tpls>
      </n>
      <n v="13022106.038999995" in="0">
        <tpls c="5">
          <tpl fld="1" item="0"/>
          <tpl fld="2" item="13"/>
          <tpl fld="3" item="2"/>
          <tpl hier="71" item="0"/>
          <tpl hier="78" item="4294967295"/>
        </tpls>
      </n>
      <n v="12071284.480000002" in="0">
        <tpls c="5">
          <tpl fld="1" item="0"/>
          <tpl fld="2" item="13"/>
          <tpl fld="3" item="10"/>
          <tpl hier="71" item="0"/>
          <tpl hier="78" item="4294967295"/>
        </tpls>
      </n>
      <n v="11683501.91" in="0">
        <tpls c="5">
          <tpl fld="1" item="0"/>
          <tpl fld="2" item="14"/>
          <tpl fld="3" item="5"/>
          <tpl hier="71" item="0"/>
          <tpl hier="78" item="4294967295"/>
        </tpls>
      </n>
      <n v="10567533.480000002" in="0">
        <tpls c="5">
          <tpl fld="1" item="0"/>
          <tpl fld="2" item="15"/>
          <tpl fld="3" item="0"/>
          <tpl hier="71" item="0"/>
          <tpl hier="78" item="4294967295"/>
        </tpls>
      </n>
      <n v="10045559.460000003" in="0">
        <tpls c="5">
          <tpl fld="1" item="0"/>
          <tpl fld="2" item="15"/>
          <tpl fld="3" item="8"/>
          <tpl hier="71" item="0"/>
          <tpl hier="78" item="4294967295"/>
        </tpls>
      </n>
      <n v="9249917.4000000022" in="0">
        <tpls c="5">
          <tpl fld="1" item="0"/>
          <tpl fld="2" item="16"/>
          <tpl fld="3" item="3"/>
          <tpl hier="71" item="0"/>
          <tpl hier="78" item="4294967295"/>
        </tpls>
      </n>
      <n v="8736905.0099999998" in="0">
        <tpls c="5">
          <tpl fld="1" item="0"/>
          <tpl fld="2" item="16"/>
          <tpl fld="3" item="11"/>
          <tpl hier="71" item="0"/>
          <tpl hier="78" item="4294967295"/>
        </tpls>
      </n>
      <n v="7974867.5900000026" in="0">
        <tpls c="5">
          <tpl fld="1" item="0"/>
          <tpl fld="2" item="17"/>
          <tpl fld="3" item="6"/>
          <tpl hier="71" item="0"/>
          <tpl hier="78" item="4294967295"/>
        </tpls>
      </n>
      <n v="7428673.8400000008" in="0">
        <tpls c="5">
          <tpl fld="1" item="0"/>
          <tpl fld="2" item="18"/>
          <tpl fld="3" item="1"/>
          <tpl hier="71" item="0"/>
          <tpl hier="78" item="4294967295"/>
        </tpls>
      </n>
      <n v="6704522.4700000016" in="0">
        <tpls c="5">
          <tpl fld="1" item="0"/>
          <tpl fld="2" item="18"/>
          <tpl fld="3" item="9"/>
          <tpl hier="71" item="0"/>
          <tpl hier="78" item="4294967295"/>
        </tpls>
      </n>
      <n v="6135619.5700000022" in="0">
        <tpls c="5">
          <tpl fld="1" item="0"/>
          <tpl fld="2" item="19"/>
          <tpl fld="3" item="4"/>
          <tpl hier="71" item="0"/>
          <tpl hier="78" item="4294967295"/>
        </tpls>
      </n>
      <n v="72351540.940000013" in="0">
        <tpls c="4">
          <tpl fld="1" item="0"/>
          <tpl fld="2" item="19"/>
          <tpl hier="71" item="0"/>
          <tpl hier="78" item="4294967295"/>
        </tpls>
      </n>
      <n v="4772903.3500000015" in="0">
        <tpls c="5">
          <tpl fld="1" item="0"/>
          <tpl fld="2" item="20"/>
          <tpl fld="3" item="7"/>
          <tpl hier="71" item="0"/>
          <tpl hier="78" item="4294967295"/>
        </tpls>
      </n>
      <n v="4240326.2700000023" in="0">
        <tpls c="5">
          <tpl fld="1" item="0"/>
          <tpl fld="2" item="21"/>
          <tpl fld="3" item="2"/>
          <tpl hier="71" item="0"/>
          <tpl hier="78" item="4294967295"/>
        </tpls>
      </n>
      <n v="3336700.3800000004" in="0">
        <tpls c="5">
          <tpl fld="1" item="0"/>
          <tpl fld="2" item="21"/>
          <tpl fld="3" item="10"/>
          <tpl hier="71" item="0"/>
          <tpl hier="78" item="4294967295"/>
        </tpls>
      </n>
      <n v="2946428.4099999997" in="0">
        <tpls c="5">
          <tpl fld="1" item="0"/>
          <tpl fld="2" item="22"/>
          <tpl fld="3" item="5"/>
          <tpl hier="71" item="0"/>
          <tpl hier="78" item="4294967295"/>
        </tpls>
      </n>
      <n v="2479437.6600000006" in="0">
        <tpls c="5">
          <tpl fld="1" item="0"/>
          <tpl fld="2" item="23"/>
          <tpl fld="3" item="0"/>
          <tpl hier="71" item="0"/>
          <tpl hier="78" item="4294967295"/>
        </tpls>
      </n>
      <n v="2064776.8800000001" in="0">
        <tpls c="5">
          <tpl fld="1" item="0"/>
          <tpl fld="2" item="23"/>
          <tpl fld="3" item="8"/>
          <tpl hier="71" item="0"/>
          <tpl hier="78" item="4294967295"/>
        </tpls>
      </n>
      <n v="932254.80000000028" in="0">
        <tpls c="5">
          <tpl fld="1" item="0"/>
          <tpl fld="2" item="24"/>
          <tpl fld="3" item="3"/>
          <tpl hier="71" item="0"/>
          <tpl hier="78" item="4294967295"/>
        </tpls>
      </n>
      <n v="873340.63000000035" in="0">
        <tpls c="5">
          <tpl fld="1" item="0"/>
          <tpl fld="2" item="24"/>
          <tpl fld="3" item="11"/>
          <tpl hier="71" item="0"/>
          <tpl hier="78" item="4294967295"/>
        </tpls>
      </n>
      <n v="722536.68000000017" in="0">
        <tpls c="5">
          <tpl fld="1" item="0"/>
          <tpl fld="2" item="26"/>
          <tpl fld="3" item="1"/>
          <tpl hier="71" item="0"/>
          <tpl hier="78" item="4294967295"/>
        </tpls>
      </n>
      <n v="705593.50000000047" in="0">
        <tpls c="5">
          <tpl fld="1" item="0"/>
          <tpl fld="2" item="27"/>
          <tpl fld="3" item="4"/>
          <tpl hier="71" item="0"/>
          <tpl hier="78" item="4294967295"/>
        </tpls>
      </n>
      <n v="688125.0400000005" in="0">
        <tpls c="5">
          <tpl fld="1" item="0"/>
          <tpl fld="2" item="28"/>
          <tpl fld="3" item="7"/>
          <tpl hier="71" item="0"/>
          <tpl hier="78" item="4294967295"/>
        </tpls>
      </n>
      <n v="670115.00000000047" in="0">
        <tpls c="5">
          <tpl fld="1" item="0"/>
          <tpl fld="2" item="29"/>
          <tpl fld="3" item="10"/>
          <tpl hier="71" item="0"/>
          <tpl hier="78" item="4294967295"/>
        </tpls>
      </n>
      <n v="3582707932.2249999" in="0">
        <tpls c="4">
          <tpl fld="1" item="0"/>
          <tpl hier="59" item="4294967295"/>
          <tpl hier="71" item="0"/>
          <tpl hier="78" item="4294967295"/>
        </tpls>
      </n>
      <m>
        <tpls c="5">
          <tpl fld="1" item="0"/>
          <tpl fld="2" item="23"/>
          <tpl fld="3" item="1"/>
          <tpl hier="71" item="0"/>
          <tpl fld="4" item="15"/>
        </tpls>
      </m>
      <m>
        <tpls c="5">
          <tpl fld="1" item="0"/>
          <tpl fld="2" item="23"/>
          <tpl fld="3" item="5"/>
          <tpl hier="71" item="0"/>
          <tpl fld="4" item="15"/>
        </tpls>
      </m>
      <m>
        <tpls c="5">
          <tpl fld="1" item="0"/>
          <tpl fld="2" item="23"/>
          <tpl fld="3" item="9"/>
          <tpl hier="71" item="0"/>
          <tpl fld="4" item="15"/>
        </tpls>
      </m>
      <m>
        <tpls c="5">
          <tpl fld="1" item="0"/>
          <tpl fld="2" item="24"/>
          <tpl fld="3" item="0"/>
          <tpl hier="71" item="0"/>
          <tpl fld="4" item="15"/>
        </tpls>
      </m>
      <m>
        <tpls c="5">
          <tpl fld="1" item="0"/>
          <tpl fld="2" item="24"/>
          <tpl fld="3" item="4"/>
          <tpl hier="71" item="0"/>
          <tpl fld="4" item="15"/>
        </tpls>
      </m>
      <m>
        <tpls c="5">
          <tpl fld="1" item="0"/>
          <tpl fld="2" item="24"/>
          <tpl fld="3" item="8"/>
          <tpl hier="71" item="0"/>
          <tpl fld="4" item="15"/>
        </tpls>
      </m>
      <m>
        <tpls c="4">
          <tpl fld="1" item="0"/>
          <tpl fld="2" item="24"/>
          <tpl hier="71" item="0"/>
          <tpl fld="4" item="15"/>
        </tpls>
      </m>
      <m>
        <tpls c="5">
          <tpl fld="1" item="0"/>
          <tpl fld="2" item="25"/>
          <tpl fld="3" item="3"/>
          <tpl hier="71" item="0"/>
          <tpl fld="4" item="15"/>
        </tpls>
      </m>
      <m>
        <tpls c="5">
          <tpl fld="1" item="0"/>
          <tpl fld="2" item="25"/>
          <tpl fld="3" item="7"/>
          <tpl hier="71" item="0"/>
          <tpl fld="4" item="15"/>
        </tpls>
      </m>
      <m>
        <tpls c="5">
          <tpl fld="1" item="0"/>
          <tpl fld="2" item="25"/>
          <tpl fld="3" item="11"/>
          <tpl hier="71" item="0"/>
          <tpl fld="4" item="15"/>
        </tpls>
      </m>
      <m>
        <tpls c="5">
          <tpl fld="1" item="0"/>
          <tpl fld="2" item="26"/>
          <tpl fld="3" item="2"/>
          <tpl hier="71" item="0"/>
          <tpl fld="4" item="15"/>
        </tpls>
      </m>
      <m>
        <tpls c="5">
          <tpl fld="1" item="0"/>
          <tpl fld="2" item="26"/>
          <tpl fld="3" item="6"/>
          <tpl hier="71" item="0"/>
          <tpl fld="4" item="15"/>
        </tpls>
      </m>
      <m>
        <tpls c="5">
          <tpl fld="1" item="0"/>
          <tpl fld="2" item="26"/>
          <tpl fld="3" item="10"/>
          <tpl hier="71" item="0"/>
          <tpl fld="4" item="15"/>
        </tpls>
      </m>
      <m>
        <tpls c="5">
          <tpl fld="1" item="0"/>
          <tpl fld="2" item="27"/>
          <tpl fld="3" item="1"/>
          <tpl hier="71" item="0"/>
          <tpl fld="4" item="15"/>
        </tpls>
      </m>
      <m>
        <tpls c="5">
          <tpl fld="1" item="0"/>
          <tpl fld="2" item="27"/>
          <tpl fld="3" item="5"/>
          <tpl hier="71" item="0"/>
          <tpl fld="4" item="15"/>
        </tpls>
      </m>
      <m>
        <tpls c="5">
          <tpl fld="1" item="0"/>
          <tpl fld="2" item="27"/>
          <tpl fld="3" item="9"/>
          <tpl hier="71" item="0"/>
          <tpl fld="4" item="15"/>
        </tpls>
      </m>
      <m>
        <tpls c="5">
          <tpl fld="1" item="0"/>
          <tpl fld="2" item="28"/>
          <tpl fld="3" item="0"/>
          <tpl hier="71" item="0"/>
          <tpl fld="4" item="15"/>
        </tpls>
      </m>
      <m>
        <tpls c="5">
          <tpl fld="1" item="0"/>
          <tpl fld="2" item="28"/>
          <tpl fld="3" item="4"/>
          <tpl hier="71" item="0"/>
          <tpl fld="4" item="15"/>
        </tpls>
      </m>
      <m>
        <tpls c="5">
          <tpl fld="1" item="0"/>
          <tpl fld="2" item="28"/>
          <tpl fld="3" item="8"/>
          <tpl hier="71" item="0"/>
          <tpl fld="4" item="15"/>
        </tpls>
      </m>
      <m>
        <tpls c="4">
          <tpl fld="1" item="0"/>
          <tpl fld="2" item="28"/>
          <tpl hier="71" item="0"/>
          <tpl fld="4" item="15"/>
        </tpls>
      </m>
      <m>
        <tpls c="5">
          <tpl fld="1" item="0"/>
          <tpl fld="2" item="29"/>
          <tpl fld="3" item="3"/>
          <tpl hier="71" item="0"/>
          <tpl fld="4" item="15"/>
        </tpls>
      </m>
      <m>
        <tpls c="5">
          <tpl fld="1" item="0"/>
          <tpl fld="2" item="29"/>
          <tpl fld="3" item="7"/>
          <tpl hier="71" item="0"/>
          <tpl fld="4" item="15"/>
        </tpls>
      </m>
      <m>
        <tpls c="5">
          <tpl fld="1" item="0"/>
          <tpl fld="2" item="29"/>
          <tpl fld="3" item="11"/>
          <tpl hier="71" item="0"/>
          <tpl fld="4" item="15"/>
        </tpls>
      </m>
      <m>
        <tpls c="5">
          <tpl fld="1" item="0"/>
          <tpl fld="2" item="30"/>
          <tpl fld="3" item="2"/>
          <tpl hier="71" item="0"/>
          <tpl fld="4" item="15"/>
        </tpls>
      </m>
      <m>
        <tpls c="5">
          <tpl fld="1" item="0"/>
          <tpl fld="2" item="30"/>
          <tpl fld="3" item="6"/>
          <tpl hier="71" item="0"/>
          <tpl fld="4" item="15"/>
        </tpls>
      </m>
      <m>
        <tpls c="5">
          <tpl fld="1" item="0"/>
          <tpl fld="2" item="30"/>
          <tpl fld="3" item="10"/>
          <tpl hier="71" item="0"/>
          <tpl fld="4" item="15"/>
        </tpls>
      </m>
      <n v="3105131.12" in="0">
        <tpls c="5">
          <tpl fld="1" item="0"/>
          <tpl fld="2" item="0"/>
          <tpl fld="3" item="0"/>
          <tpl hier="71" item="0"/>
          <tpl hier="78" item="4294967295"/>
        </tpls>
      </n>
      <n v="3055802.08" in="0">
        <tpls c="5">
          <tpl fld="1" item="0"/>
          <tpl fld="2" item="0"/>
          <tpl fld="3" item="4"/>
          <tpl hier="71" item="0"/>
          <tpl hier="78" item="4294967295"/>
        </tpls>
      </n>
      <n v="3577644.4900000007" in="0">
        <tpls c="5">
          <tpl fld="1" item="0"/>
          <tpl fld="2" item="0"/>
          <tpl fld="3" item="8"/>
          <tpl hier="71" item="0"/>
          <tpl hier="78" item="4294967295"/>
        </tpls>
      </n>
      <n v="39054595.489999995" in="0">
        <tpls c="4">
          <tpl fld="1" item="0"/>
          <tpl fld="2" item="0"/>
          <tpl hier="71" item="0"/>
          <tpl hier="78" item="4294967295"/>
        </tpls>
      </n>
      <n v="3660044.4699999997" in="0">
        <tpls c="5">
          <tpl fld="1" item="0"/>
          <tpl fld="2" item="1"/>
          <tpl fld="3" item="3"/>
          <tpl hier="71" item="0"/>
          <tpl hier="78" item="4294967295"/>
        </tpls>
      </n>
      <n v="7374733.1100000013" in="0">
        <tpls c="5">
          <tpl fld="1" item="0"/>
          <tpl fld="2" item="1"/>
          <tpl fld="3" item="7"/>
          <tpl hier="71" item="0"/>
          <tpl hier="78" item="4294967295"/>
        </tpls>
      </n>
      <n v="7310945.129999999" in="0">
        <tpls c="5">
          <tpl fld="1" item="0"/>
          <tpl fld="2" item="1"/>
          <tpl fld="3" item="11"/>
          <tpl hier="71" item="0"/>
          <tpl hier="78" item="4294967295"/>
        </tpls>
      </n>
      <n v="13055517.829999994" in="0">
        <tpls c="5">
          <tpl fld="1" item="0"/>
          <tpl fld="2" item="2"/>
          <tpl fld="3" item="2"/>
          <tpl hier="71" item="0"/>
          <tpl hier="78" item="4294967295"/>
        </tpls>
      </n>
      <n v="12759751.689999998" in="0">
        <tpls c="5">
          <tpl fld="1" item="0"/>
          <tpl fld="2" item="2"/>
          <tpl fld="3" item="6"/>
          <tpl hier="71" item="0"/>
          <tpl hier="78" item="4294967295"/>
        </tpls>
      </n>
      <n v="14952531.839999996" in="0">
        <tpls c="5">
          <tpl fld="1" item="0"/>
          <tpl fld="2" item="2"/>
          <tpl fld="3" item="10"/>
          <tpl hier="71" item="0"/>
          <tpl hier="78" item="4294967295"/>
        </tpls>
      </n>
      <n v="15206225.080000004" in="0">
        <tpls c="5">
          <tpl fld="1" item="0"/>
          <tpl fld="2" item="3"/>
          <tpl fld="3" item="1"/>
          <tpl hier="71" item="0"/>
          <tpl hier="78" item="4294967295"/>
        </tpls>
      </n>
      <n v="18332624.820000004" in="0">
        <tpls c="5">
          <tpl fld="1" item="0"/>
          <tpl fld="2" item="3"/>
          <tpl fld="3" item="5"/>
          <tpl hier="71" item="0"/>
          <tpl hier="78" item="4294967295"/>
        </tpls>
      </n>
      <n v="20423006.43999999" in="0">
        <tpls c="5">
          <tpl fld="1" item="0"/>
          <tpl fld="2" item="3"/>
          <tpl fld="3" item="9"/>
          <tpl hier="71" item="0"/>
          <tpl hier="78" item="4294967295"/>
        </tpls>
      </n>
      <n v="20979261.720000014" in="0">
        <tpls c="5">
          <tpl fld="1" item="0"/>
          <tpl fld="2" item="4"/>
          <tpl fld="3" item="0"/>
          <tpl hier="71" item="0"/>
          <tpl hier="78" item="4294967295"/>
        </tpls>
      </n>
      <n v="21278944.990000013" in="0">
        <tpls c="5">
          <tpl fld="1" item="0"/>
          <tpl fld="2" item="4"/>
          <tpl fld="3" item="4"/>
          <tpl hier="71" item="0"/>
          <tpl hier="78" item="4294967295"/>
        </tpls>
      </n>
      <n v="21478743.580000006" in="0">
        <tpls c="5">
          <tpl fld="1" item="0"/>
          <tpl fld="2" item="4"/>
          <tpl fld="3" item="8"/>
          <tpl hier="71" item="0"/>
          <tpl hier="78" item="4294967295"/>
        </tpls>
      </n>
      <n v="255482275.35000086" in="0">
        <tpls c="4">
          <tpl fld="1" item="0"/>
          <tpl fld="2" item="4"/>
          <tpl hier="71" item="0"/>
          <tpl hier="78" item="4294967295"/>
        </tpls>
      </n>
      <n v="20708750.330000017" in="0">
        <tpls c="5">
          <tpl fld="1" item="0"/>
          <tpl fld="2" item="5"/>
          <tpl fld="3" item="3"/>
          <tpl hier="71" item="0"/>
          <tpl hier="78" item="4294967295"/>
        </tpls>
      </n>
      <n v="21599838.049999997" in="0">
        <tpls c="5">
          <tpl fld="1" item="0"/>
          <tpl fld="2" item="5"/>
          <tpl fld="3" item="7"/>
          <tpl hier="71" item="0"/>
          <tpl hier="78" item="4294967295"/>
        </tpls>
      </n>
      <n v="20864795.36700001" in="0">
        <tpls c="5">
          <tpl fld="1" item="0"/>
          <tpl fld="2" item="5"/>
          <tpl fld="3" item="11"/>
          <tpl hier="71" item="0"/>
          <tpl hier="78" item="4294967295"/>
        </tpls>
      </n>
      <n v="20898201.11700001" in="0">
        <tpls c="5">
          <tpl fld="1" item="0"/>
          <tpl fld="2" item="6"/>
          <tpl fld="3" item="2"/>
          <tpl hier="71" item="0"/>
          <tpl hier="78" item="4294967295"/>
        </tpls>
      </n>
      <n v="21109326.786999997" in="0">
        <tpls c="5">
          <tpl fld="1" item="0"/>
          <tpl fld="2" item="6"/>
          <tpl fld="3" item="6"/>
          <tpl hier="71" item="0"/>
          <tpl hier="78" item="4294967295"/>
        </tpls>
      </n>
      <n v="20763932.957000002" in="0">
        <tpls c="5">
          <tpl fld="1" item="0"/>
          <tpl fld="2" item="6"/>
          <tpl fld="3" item="10"/>
          <tpl hier="71" item="0"/>
          <tpl hier="78" item="4294967295"/>
        </tpls>
      </n>
      <n v="20453177.287" in="0">
        <tpls c="5">
          <tpl fld="1" item="0"/>
          <tpl fld="2" item="7"/>
          <tpl fld="3" item="1"/>
          <tpl hier="71" item="0"/>
          <tpl hier="78" item="4294967295"/>
        </tpls>
      </n>
      <n v="22661979.957000013" in="0">
        <tpls c="5">
          <tpl fld="1" item="0"/>
          <tpl fld="2" item="7"/>
          <tpl fld="3" item="5"/>
          <tpl hier="71" item="0"/>
          <tpl hier="78" item="4294967295"/>
        </tpls>
      </n>
      <n v="21946269.696999997" in="0">
        <tpls c="5">
          <tpl fld="1" item="0"/>
          <tpl fld="2" item="7"/>
          <tpl fld="3" item="9"/>
          <tpl hier="71" item="0"/>
          <tpl hier="78" item="4294967295"/>
        </tpls>
      </n>
      <n v="21657815.506999992" in="0">
        <tpls c="5">
          <tpl fld="1" item="0"/>
          <tpl fld="2" item="8"/>
          <tpl fld="3" item="0"/>
          <tpl hier="71" item="0"/>
          <tpl hier="78" item="4294967295"/>
        </tpls>
      </n>
      <n v="21585200.595999997" in="0">
        <tpls c="5">
          <tpl fld="1" item="0"/>
          <tpl fld="2" item="8"/>
          <tpl fld="3" item="4"/>
          <tpl hier="71" item="0"/>
          <tpl hier="78" item="4294967295"/>
        </tpls>
      </n>
      <n v="21599097.875999987" in="0">
        <tpls c="5">
          <tpl fld="1" item="0"/>
          <tpl fld="2" item="8"/>
          <tpl fld="3" item="8"/>
          <tpl hier="71" item="0"/>
          <tpl hier="78" item="4294967295"/>
        </tpls>
      </n>
      <n v="258518221.70600006" in="0">
        <tpls c="4">
          <tpl fld="1" item="0"/>
          <tpl fld="2" item="8"/>
          <tpl hier="71" item="0"/>
          <tpl hier="78" item="4294967295"/>
        </tpls>
      </n>
      <n v="20217398.225999977" in="0">
        <tpls c="5">
          <tpl fld="1" item="0"/>
          <tpl fld="2" item="9"/>
          <tpl fld="3" item="3"/>
          <tpl hier="71" item="0"/>
          <tpl hier="78" item="4294967295"/>
        </tpls>
      </n>
      <n v="19675528.405999985" in="0">
        <tpls c="5">
          <tpl fld="1" item="0"/>
          <tpl fld="2" item="9"/>
          <tpl fld="3" item="7"/>
          <tpl hier="71" item="0"/>
          <tpl hier="78" item="4294967295"/>
        </tpls>
      </n>
      <n v="19283188.348999981" in="0">
        <tpls c="5">
          <tpl fld="1" item="0"/>
          <tpl fld="2" item="9"/>
          <tpl fld="3" item="11"/>
          <tpl hier="71" item="0"/>
          <tpl hier="78" item="4294967295"/>
        </tpls>
      </n>
      <n v="18854313.738999996" in="0">
        <tpls c="5">
          <tpl fld="1" item="0"/>
          <tpl fld="2" item="10"/>
          <tpl fld="3" item="2"/>
          <tpl hier="71" item="0"/>
          <tpl hier="78" item="4294967295"/>
        </tpls>
      </n>
      <n v="18061012.008999992" in="0">
        <tpls c="5">
          <tpl fld="1" item="0"/>
          <tpl fld="2" item="10"/>
          <tpl fld="3" item="6"/>
          <tpl hier="71" item="0"/>
          <tpl hier="78" item="4294967295"/>
        </tpls>
      </n>
      <n v="17551867.018999994" in="0">
        <tpls c="5">
          <tpl fld="1" item="0"/>
          <tpl fld="2" item="10"/>
          <tpl fld="3" item="10"/>
          <tpl hier="71" item="0"/>
          <tpl hier="78" item="4294967295"/>
        </tpls>
      </n>
      <n v="17142088.568999987" in="0">
        <tpls c="5">
          <tpl fld="1" item="0"/>
          <tpl fld="2" item="11"/>
          <tpl fld="3" item="1"/>
          <tpl hier="71" item="0"/>
          <tpl hier="78" item="4294967295"/>
        </tpls>
      </n>
      <n v="16779217.708999995" in="0">
        <tpls c="5">
          <tpl fld="1" item="0"/>
          <tpl fld="2" item="11"/>
          <tpl fld="3" item="5"/>
          <tpl hier="71" item="0"/>
          <tpl hier="78" item="4294967295"/>
        </tpls>
      </n>
      <n v="15992601.608999994" in="0">
        <tpls c="5">
          <tpl fld="1" item="0"/>
          <tpl fld="2" item="11"/>
          <tpl fld="3" item="9"/>
          <tpl hier="71" item="0"/>
          <tpl hier="78" item="4294967295"/>
        </tpls>
      </n>
      <n v="15563110.818999996" in="0">
        <tpls c="5">
          <tpl fld="1" item="0"/>
          <tpl fld="2" item="12"/>
          <tpl fld="3" item="0"/>
          <tpl hier="71" item="0"/>
          <tpl hier="78" item="4294967295"/>
        </tpls>
      </n>
      <n v="15216628.848999996" in="0">
        <tpls c="5">
          <tpl fld="1" item="0"/>
          <tpl fld="2" item="12"/>
          <tpl fld="3" item="4"/>
          <tpl hier="71" item="0"/>
          <tpl hier="78" item="4294967295"/>
        </tpls>
      </n>
      <n v="14849539.489000002" in="0">
        <tpls c="5">
          <tpl fld="1" item="0"/>
          <tpl fld="2" item="12"/>
          <tpl fld="3" item="8"/>
          <tpl hier="71" item="0"/>
          <tpl hier="78" item="4294967295"/>
        </tpls>
      </n>
      <n v="180263559.20800003" in="0">
        <tpls c="4">
          <tpl fld="1" item="0"/>
          <tpl fld="2" item="12"/>
          <tpl hier="71" item="0"/>
          <tpl hier="78" item="4294967295"/>
        </tpls>
      </n>
      <n v="12690240.079000004" in="0">
        <tpls c="5">
          <tpl fld="1" item="0"/>
          <tpl fld="2" item="13"/>
          <tpl fld="3" item="3"/>
          <tpl hier="71" item="0"/>
          <tpl hier="78" item="4294967295"/>
        </tpls>
      </n>
      <n v="12354352.820000004" in="0">
        <tpls c="5">
          <tpl fld="1" item="0"/>
          <tpl fld="2" item="13"/>
          <tpl fld="3" item="7"/>
          <tpl hier="71" item="0"/>
          <tpl hier="78" item="4294967295"/>
        </tpls>
      </n>
      <n v="12152329.960000006" in="0">
        <tpls c="5">
          <tpl fld="1" item="0"/>
          <tpl fld="2" item="13"/>
          <tpl fld="3" item="11"/>
          <tpl hier="71" item="0"/>
          <tpl hier="78" item="4294967295"/>
        </tpls>
      </n>
      <n v="11850981.750000002" in="0">
        <tpls c="5">
          <tpl fld="1" item="0"/>
          <tpl fld="2" item="14"/>
          <tpl fld="3" item="2"/>
          <tpl hier="71" item="0"/>
          <tpl hier="78" item="4294967295"/>
        </tpls>
      </n>
      <n v="11096315.799999999" in="0">
        <tpls c="5">
          <tpl fld="1" item="0"/>
          <tpl fld="2" item="14"/>
          <tpl fld="3" item="6"/>
          <tpl hier="71" item="0"/>
          <tpl hier="78" item="4294967295"/>
        </tpls>
      </n>
      <n v="10785374.330000004" in="0">
        <tpls c="5">
          <tpl fld="1" item="0"/>
          <tpl fld="2" item="14"/>
          <tpl fld="3" item="10"/>
          <tpl hier="71" item="0"/>
          <tpl hier="78" item="4294967295"/>
        </tpls>
      </n>
      <n v="10520955.350000003" in="0">
        <tpls c="5">
          <tpl fld="1" item="0"/>
          <tpl fld="2" item="15"/>
          <tpl fld="3" item="1"/>
          <tpl hier="71" item="0"/>
          <tpl hier="78" item="4294967295"/>
        </tpls>
      </n>
      <n v="10313969.289999997" in="0">
        <tpls c="5">
          <tpl fld="1" item="0"/>
          <tpl fld="2" item="15"/>
          <tpl fld="3" item="5"/>
          <tpl hier="71" item="0"/>
          <tpl hier="78" item="4294967295"/>
        </tpls>
      </n>
      <n v="9768323.2200000044" in="0">
        <tpls c="5">
          <tpl fld="1" item="0"/>
          <tpl fld="2" item="15"/>
          <tpl fld="3" item="9"/>
          <tpl hier="71" item="0"/>
          <tpl hier="78" item="4294967295"/>
        </tpls>
      </n>
      <n v="9510409.6800000034" in="0">
        <tpls c="5">
          <tpl fld="1" item="0"/>
          <tpl fld="2" item="16"/>
          <tpl fld="3" item="0"/>
          <tpl hier="71" item="0"/>
          <tpl hier="78" item="4294967295"/>
        </tpls>
      </n>
      <n v="9204742.4600000046" in="0">
        <tpls c="5">
          <tpl fld="1" item="0"/>
          <tpl fld="2" item="16"/>
          <tpl fld="3" item="4"/>
          <tpl hier="71" item="0"/>
          <tpl hier="78" item="4294967295"/>
        </tpls>
      </n>
      <n v="8991824.6800000016" in="0">
        <tpls c="5">
          <tpl fld="1" item="0"/>
          <tpl fld="2" item="16"/>
          <tpl fld="3" item="8"/>
          <tpl hier="71" item="0"/>
          <tpl hier="78" item="4294967295"/>
        </tpls>
      </n>
      <n v="109268481.7" in="0">
        <tpls c="4">
          <tpl fld="1" item="0"/>
          <tpl fld="2" item="16"/>
          <tpl hier="71" item="0"/>
          <tpl hier="78" item="4294967295"/>
        </tpls>
      </n>
      <n v="8226138.6300000027" in="0">
        <tpls c="5">
          <tpl fld="1" item="0"/>
          <tpl fld="2" item="17"/>
          <tpl fld="3" item="3"/>
          <tpl hier="71" item="0"/>
          <tpl hier="78" item="4294967295"/>
        </tpls>
      </n>
      <n v="7933570.0600000024" in="0">
        <tpls c="5">
          <tpl fld="1" item="0"/>
          <tpl fld="2" item="17"/>
          <tpl fld="3" item="7"/>
          <tpl hier="71" item="0"/>
          <tpl hier="78" item="4294967295"/>
        </tpls>
      </n>
      <n v="7727677.3400000008" in="0">
        <tpls c="5">
          <tpl fld="1" item="0"/>
          <tpl fld="2" item="17"/>
          <tpl fld="3" item="11"/>
          <tpl hier="71" item="0"/>
          <tpl hier="78" item="4294967295"/>
        </tpls>
      </n>
      <n v="7475672.6600000029" in="0">
        <tpls c="5">
          <tpl fld="1" item="0"/>
          <tpl fld="2" item="18"/>
          <tpl fld="3" item="2"/>
          <tpl hier="71" item="0"/>
          <tpl hier="78" item="4294967295"/>
        </tpls>
      </n>
      <n v="6962646.0300000012" in="0">
        <tpls c="5">
          <tpl fld="1" item="0"/>
          <tpl fld="2" item="18"/>
          <tpl fld="3" item="6"/>
          <tpl hier="71" item="0"/>
          <tpl hier="78" item="4294967295"/>
        </tpls>
      </n>
      <n v="6660998.7400000021" in="0">
        <tpls c="5">
          <tpl fld="1" item="0"/>
          <tpl fld="2" item="18"/>
          <tpl fld="3" item="10"/>
          <tpl hier="71" item="0"/>
          <tpl hier="78" item="4294967295"/>
        </tpls>
      </n>
      <n v="6399682.2400000021" in="0">
        <tpls c="5">
          <tpl fld="1" item="0"/>
          <tpl fld="2" item="19"/>
          <tpl fld="3" item="1"/>
          <tpl hier="71" item="0"/>
          <tpl hier="78" item="4294967295"/>
        </tpls>
      </n>
      <n v="6176951.3300000038" in="0">
        <tpls c="5">
          <tpl fld="1" item="0"/>
          <tpl fld="2" item="19"/>
          <tpl fld="3" item="5"/>
          <tpl hier="71" item="0"/>
          <tpl hier="78" item="4294967295"/>
        </tpls>
      </n>
      <n v="5644493.370000002" in="0">
        <tpls c="5">
          <tpl fld="1" item="0"/>
          <tpl fld="2" item="19"/>
          <tpl fld="3" item="9"/>
          <tpl hier="71" item="0"/>
          <tpl hier="78" item="4294967295"/>
        </tpls>
      </n>
      <n v="5372447.8100000033" in="0">
        <tpls c="5">
          <tpl fld="1" item="0"/>
          <tpl fld="2" item="20"/>
          <tpl fld="3" item="0"/>
          <tpl hier="71" item="0"/>
          <tpl hier="78" item="4294967295"/>
        </tpls>
      </n>
      <n v="5051197.63" in="0">
        <tpls c="5">
          <tpl fld="1" item="0"/>
          <tpl fld="2" item="20"/>
          <tpl fld="3" item="4"/>
          <tpl hier="71" item="0"/>
          <tpl hier="78" item="4294967295"/>
        </tpls>
      </n>
      <n v="4808256.8900000015" in="0">
        <tpls c="5">
          <tpl fld="1" item="0"/>
          <tpl fld="2" item="20"/>
          <tpl fld="3" item="8"/>
          <tpl hier="71" item="0"/>
          <tpl hier="78" item="4294967295"/>
        </tpls>
      </n>
      <n v="59257599.230000041" in="0">
        <tpls c="4">
          <tpl fld="1" item="0"/>
          <tpl fld="2" item="20"/>
          <tpl hier="71" item="0"/>
          <tpl hier="78" item="4294967295"/>
        </tpls>
      </n>
      <n v="3968584.2699999996" in="0">
        <tpls c="5">
          <tpl fld="1" item="0"/>
          <tpl fld="2" item="21"/>
          <tpl fld="3" item="3"/>
          <tpl hier="71" item="0"/>
          <tpl hier="78" item="4294967295"/>
        </tpls>
      </n>
      <n v="3630009.4800000004" in="0">
        <tpls c="5">
          <tpl fld="1" item="0"/>
          <tpl fld="2" item="21"/>
          <tpl fld="3" item="7"/>
          <tpl hier="71" item="0"/>
          <tpl hier="78" item="4294967295"/>
        </tpls>
      </n>
      <n v="3313386.17" in="0">
        <tpls c="5">
          <tpl fld="1" item="0"/>
          <tpl fld="2" item="21"/>
          <tpl fld="3" item="11"/>
          <tpl hier="71" item="0"/>
          <tpl hier="78" item="4294967295"/>
        </tpls>
      </n>
      <n v="3122890.84" in="0">
        <tpls c="5">
          <tpl fld="1" item="0"/>
          <tpl fld="2" item="22"/>
          <tpl fld="3" item="2"/>
          <tpl hier="71" item="0"/>
          <tpl hier="78" item="4294967295"/>
        </tpls>
      </n>
      <n v="2838963.3699999996" in="0">
        <tpls c="5">
          <tpl fld="1" item="0"/>
          <tpl fld="2" item="22"/>
          <tpl fld="3" item="6"/>
          <tpl hier="71" item="0"/>
          <tpl hier="78" item="4294967295"/>
        </tpls>
      </n>
      <n v="2612833.3699999992" in="0">
        <tpls c="5">
          <tpl fld="1" item="0"/>
          <tpl fld="2" item="22"/>
          <tpl fld="3" item="10"/>
          <tpl hier="71" item="0"/>
          <tpl hier="78" item="4294967295"/>
        </tpls>
      </n>
      <n v="2431056.0000000005" in="0">
        <tpls c="5">
          <tpl fld="1" item="0"/>
          <tpl fld="2" item="23"/>
          <tpl fld="3" item="1"/>
          <tpl hier="71" item="0"/>
          <tpl hier="78" item="4294967295"/>
        </tpls>
      </n>
      <n v="2232229.4300000006" in="0">
        <tpls c="5">
          <tpl fld="1" item="0"/>
          <tpl fld="2" item="23"/>
          <tpl fld="3" item="5"/>
          <tpl hier="71" item="0"/>
          <tpl hier="78" item="4294967295"/>
        </tpls>
      </n>
      <n v="1965515.8200000005" in="0">
        <tpls c="5">
          <tpl fld="1" item="0"/>
          <tpl fld="2" item="23"/>
          <tpl fld="3" item="9"/>
          <tpl hier="71" item="0"/>
          <tpl hier="78" item="4294967295"/>
        </tpls>
      </n>
      <n v="972168.64000000013" in="0">
        <tpls c="5">
          <tpl fld="1" item="0"/>
          <tpl fld="2" item="24"/>
          <tpl fld="3" item="0"/>
          <tpl hier="71" item="0"/>
          <tpl hier="78" item="4294967295"/>
        </tpls>
      </n>
      <n v="932254.80000000028" in="0">
        <tpls c="5">
          <tpl fld="1" item="0"/>
          <tpl fld="2" item="24"/>
          <tpl fld="3" item="4"/>
          <tpl hier="71" item="0"/>
          <tpl hier="78" item="4294967295"/>
        </tpls>
      </n>
      <n v="913724.40000000026" in="0">
        <tpls c="5">
          <tpl fld="1" item="0"/>
          <tpl fld="2" item="24"/>
          <tpl fld="3" item="8"/>
          <tpl hier="71" item="0"/>
          <tpl hier="78" item="4294967295"/>
        </tpls>
      </n>
      <n v="11031205.089999998" in="0">
        <tpls c="4">
          <tpl fld="1" item="0"/>
          <tpl fld="2" item="24"/>
          <tpl hier="71" item="0"/>
          <tpl hier="78" item="4294967295"/>
        </tpls>
      </n>
      <n v="769394.56000000052" in="0">
        <tpls c="5">
          <tpl fld="1" item="0"/>
          <tpl fld="2" item="25"/>
          <tpl fld="3" item="3"/>
          <tpl hier="71" item="0"/>
          <tpl hier="78" item="4294967295"/>
        </tpls>
      </n>
      <n v="729170.44000000041" in="0">
        <tpls c="5">
          <tpl fld="1" item="0"/>
          <tpl fld="2" item="25"/>
          <tpl fld="3" item="7"/>
          <tpl hier="71" item="0"/>
          <tpl hier="78" item="4294967295"/>
        </tpls>
      </n>
      <n v="727810.9600000002" in="0">
        <tpls c="5">
          <tpl fld="1" item="0"/>
          <tpl fld="2" item="25"/>
          <tpl fld="3" item="11"/>
          <tpl hier="71" item="0"/>
          <tpl hier="78" item="4294967295"/>
        </tpls>
      </n>
      <n v="724281.26000000024" in="0">
        <tpls c="5">
          <tpl fld="1" item="0"/>
          <tpl fld="2" item="26"/>
          <tpl fld="3" item="2"/>
          <tpl hier="71" item="0"/>
          <tpl hier="78" item="4294967295"/>
        </tpls>
      </n>
      <n v="715821.42000000039" in="0">
        <tpls c="5">
          <tpl fld="1" item="0"/>
          <tpl fld="2" item="26"/>
          <tpl fld="3" item="6"/>
          <tpl hier="71" item="0"/>
          <tpl hier="78" item="4294967295"/>
        </tpls>
      </n>
      <n v="712432.92000000039" in="0">
        <tpls c="5">
          <tpl fld="1" item="0"/>
          <tpl fld="2" item="26"/>
          <tpl fld="3" item="10"/>
          <tpl hier="71" item="0"/>
          <tpl hier="78" item="4294967295"/>
        </tpls>
      </n>
      <n v="709023.6400000006" in="0">
        <tpls c="5">
          <tpl fld="1" item="0"/>
          <tpl fld="2" item="27"/>
          <tpl fld="3" item="1"/>
          <tpl hier="71" item="0"/>
          <tpl hier="78" item="4294967295"/>
        </tpls>
      </n>
      <n v="707286.19000000053" in="0">
        <tpls c="5">
          <tpl fld="1" item="0"/>
          <tpl fld="2" item="27"/>
          <tpl fld="3" item="5"/>
          <tpl hier="71" item="0"/>
          <tpl hier="78" item="4294967295"/>
        </tpls>
      </n>
      <n v="698670.0400000005" in="0">
        <tpls c="5">
          <tpl fld="1" item="0"/>
          <tpl fld="2" item="27"/>
          <tpl fld="3" item="9"/>
          <tpl hier="71" item="0"/>
          <tpl hier="78" item="4294967295"/>
        </tpls>
      </n>
      <n v="695176.48000000045" in="0">
        <tpls c="5">
          <tpl fld="1" item="0"/>
          <tpl fld="2" item="28"/>
          <tpl fld="3" item="0"/>
          <tpl hier="71" item="0"/>
          <tpl hier="78" item="4294967295"/>
        </tpls>
      </n>
      <n v="691661.52000000048" in="0">
        <tpls c="5">
          <tpl fld="1" item="0"/>
          <tpl fld="2" item="28"/>
          <tpl fld="3" item="4"/>
          <tpl hier="71" item="0"/>
          <tpl hier="78" item="4294967295"/>
        </tpls>
      </n>
      <n v="689764.23000000056" in="0">
        <tpls c="5">
          <tpl fld="1" item="0"/>
          <tpl fld="2" item="28"/>
          <tpl fld="3" item="8"/>
          <tpl hier="71" item="0"/>
          <tpl hier="78" item="4294967295"/>
        </tpls>
      </n>
      <n v="8285168.0699999845" in="0">
        <tpls c="4">
          <tpl fld="1" item="0"/>
          <tpl fld="2" item="28"/>
          <tpl hier="71" item="0"/>
          <tpl hier="78" item="4294967295"/>
        </tpls>
      </n>
      <n v="677385.06000000052" in="0">
        <tpls c="5">
          <tpl fld="1" item="0"/>
          <tpl fld="2" item="29"/>
          <tpl fld="3" item="3"/>
          <tpl hier="71" item="0"/>
          <tpl hier="78" item="4294967295"/>
        </tpls>
      </n>
      <n v="673761.12000000058" in="0">
        <tpls c="5">
          <tpl fld="1" item="0"/>
          <tpl fld="2" item="29"/>
          <tpl fld="3" item="7"/>
          <tpl hier="71" item="0"/>
          <tpl hier="78" item="4294967295"/>
        </tpls>
      </n>
      <n v="671699.0400000005" in="0">
        <tpls c="5">
          <tpl fld="1" item="0"/>
          <tpl fld="2" item="29"/>
          <tpl fld="3" item="11"/>
          <tpl hier="71" item="0"/>
          <tpl hier="78" item="4294967295"/>
        </tpls>
      </n>
      <n v="668019.34000000055" in="0">
        <tpls c="5">
          <tpl fld="1" item="0"/>
          <tpl fld="2" item="30"/>
          <tpl fld="3" item="2"/>
          <tpl hier="71" item="0"/>
          <tpl hier="78" item="4294967295"/>
        </tpls>
      </n>
      <n v="659042.06000000052" in="0">
        <tpls c="5">
          <tpl fld="1" item="0"/>
          <tpl fld="2" item="30"/>
          <tpl fld="3" item="6"/>
          <tpl hier="71" item="0"/>
          <tpl hier="78" item="4294967295"/>
        </tpls>
      </n>
      <n v="655305.78000000026" in="0">
        <tpls c="5">
          <tpl fld="1" item="0"/>
          <tpl fld="2" item="30"/>
          <tpl fld="3" item="10"/>
          <tpl hier="71" item="0"/>
          <tpl hier="78" item="4294967295"/>
        </tpls>
      </n>
      <m>
        <tpls c="5">
          <tpl fld="1" item="0"/>
          <tpl fld="2" item="25"/>
          <tpl fld="3" item="4"/>
          <tpl hier="71" item="0"/>
          <tpl fld="4" item="15"/>
        </tpls>
      </m>
      <m>
        <tpls c="5">
          <tpl fld="1" item="0"/>
          <tpl fld="2" item="25"/>
          <tpl fld="3" item="8"/>
          <tpl hier="71" item="0"/>
          <tpl fld="4" item="15"/>
        </tpls>
      </m>
      <m>
        <tpls c="4">
          <tpl fld="1" item="0"/>
          <tpl fld="2" item="25"/>
          <tpl hier="71" item="0"/>
          <tpl fld="4" item="15"/>
        </tpls>
      </m>
      <m>
        <tpls c="5">
          <tpl fld="1" item="0"/>
          <tpl fld="2" item="26"/>
          <tpl fld="3" item="3"/>
          <tpl hier="71" item="0"/>
          <tpl fld="4" item="15"/>
        </tpls>
      </m>
      <m>
        <tpls c="5">
          <tpl fld="1" item="0"/>
          <tpl fld="2" item="26"/>
          <tpl fld="3" item="7"/>
          <tpl hier="71" item="0"/>
          <tpl fld="4" item="15"/>
        </tpls>
      </m>
      <m>
        <tpls c="5">
          <tpl fld="1" item="0"/>
          <tpl fld="2" item="26"/>
          <tpl fld="3" item="11"/>
          <tpl hier="71" item="0"/>
          <tpl fld="4" item="15"/>
        </tpls>
      </m>
      <m>
        <tpls c="5">
          <tpl fld="1" item="0"/>
          <tpl fld="2" item="27"/>
          <tpl fld="3" item="2"/>
          <tpl hier="71" item="0"/>
          <tpl fld="4" item="15"/>
        </tpls>
      </m>
      <m>
        <tpls c="5">
          <tpl fld="1" item="0"/>
          <tpl fld="2" item="27"/>
          <tpl fld="3" item="6"/>
          <tpl hier="71" item="0"/>
          <tpl fld="4" item="15"/>
        </tpls>
      </m>
      <m>
        <tpls c="5">
          <tpl fld="1" item="0"/>
          <tpl fld="2" item="27"/>
          <tpl fld="3" item="10"/>
          <tpl hier="71" item="0"/>
          <tpl fld="4" item="15"/>
        </tpls>
      </m>
      <m>
        <tpls c="5">
          <tpl fld="1" item="0"/>
          <tpl fld="2" item="28"/>
          <tpl fld="3" item="1"/>
          <tpl hier="71" item="0"/>
          <tpl fld="4" item="15"/>
        </tpls>
      </m>
      <m>
        <tpls c="5">
          <tpl fld="1" item="0"/>
          <tpl fld="2" item="28"/>
          <tpl fld="3" item="5"/>
          <tpl hier="71" item="0"/>
          <tpl fld="4" item="15"/>
        </tpls>
      </m>
      <m>
        <tpls c="5">
          <tpl fld="1" item="0"/>
          <tpl fld="2" item="28"/>
          <tpl fld="3" item="9"/>
          <tpl hier="71" item="0"/>
          <tpl fld="4" item="15"/>
        </tpls>
      </m>
      <m>
        <tpls c="5">
          <tpl fld="1" item="0"/>
          <tpl fld="2" item="29"/>
          <tpl fld="3" item="0"/>
          <tpl hier="71" item="0"/>
          <tpl fld="4" item="15"/>
        </tpls>
      </m>
      <m>
        <tpls c="5">
          <tpl fld="1" item="0"/>
          <tpl fld="2" item="29"/>
          <tpl fld="3" item="4"/>
          <tpl hier="71" item="0"/>
          <tpl fld="4" item="15"/>
        </tpls>
      </m>
      <m>
        <tpls c="5">
          <tpl fld="1" item="0"/>
          <tpl fld="2" item="29"/>
          <tpl fld="3" item="8"/>
          <tpl hier="71" item="0"/>
          <tpl fld="4" item="15"/>
        </tpls>
      </m>
      <m>
        <tpls c="4">
          <tpl fld="1" item="0"/>
          <tpl fld="2" item="29"/>
          <tpl hier="71" item="0"/>
          <tpl fld="4" item="15"/>
        </tpls>
      </m>
      <m>
        <tpls c="5">
          <tpl fld="1" item="0"/>
          <tpl fld="2" item="30"/>
          <tpl fld="3" item="3"/>
          <tpl hier="71" item="0"/>
          <tpl fld="4" item="15"/>
        </tpls>
      </m>
      <m>
        <tpls c="5">
          <tpl fld="1" item="0"/>
          <tpl fld="2" item="30"/>
          <tpl fld="3" item="7"/>
          <tpl hier="71" item="0"/>
          <tpl fld="4" item="15"/>
        </tpls>
      </m>
      <m>
        <tpls c="5">
          <tpl fld="1" item="0"/>
          <tpl fld="2" item="30"/>
          <tpl fld="3" item="11"/>
          <tpl hier="71" item="0"/>
          <tpl fld="4" item="15"/>
        </tpls>
      </m>
      <n v="3097969.7800000003" in="0">
        <tpls c="5">
          <tpl fld="1" item="0"/>
          <tpl fld="2" item="0"/>
          <tpl fld="3" item="1"/>
          <tpl hier="71" item="0"/>
          <tpl hier="78" item="4294967295"/>
        </tpls>
      </n>
      <n v="3087813.5400000005" in="0">
        <tpls c="5">
          <tpl fld="1" item="0"/>
          <tpl fld="2" item="0"/>
          <tpl fld="3" item="5"/>
          <tpl hier="71" item="0"/>
          <tpl hier="78" item="4294967295"/>
        </tpls>
      </n>
      <n v="3463670.7199999997" in="0">
        <tpls c="5">
          <tpl fld="1" item="0"/>
          <tpl fld="2" item="0"/>
          <tpl fld="3" item="9"/>
          <tpl hier="71" item="0"/>
          <tpl hier="78" item="4294967295"/>
        </tpls>
      </n>
      <n v="3730815.6500000004" in="0">
        <tpls c="5">
          <tpl fld="1" item="0"/>
          <tpl fld="2" item="1"/>
          <tpl fld="3" item="0"/>
          <tpl hier="71" item="0"/>
          <tpl hier="78" item="4294967295"/>
        </tpls>
      </n>
      <n v="3652446.64" in="0">
        <tpls c="5">
          <tpl fld="1" item="0"/>
          <tpl fld="2" item="1"/>
          <tpl fld="3" item="4"/>
          <tpl hier="71" item="0"/>
          <tpl hier="78" item="4294967295"/>
        </tpls>
      </n>
      <n v="7431730.8999999976" in="0">
        <tpls c="5">
          <tpl fld="1" item="0"/>
          <tpl fld="2" item="1"/>
          <tpl fld="3" item="8"/>
          <tpl hier="71" item="0"/>
          <tpl hier="78" item="4294967295"/>
        </tpls>
      </n>
      <n v="66592876.690000057" in="0">
        <tpls c="4">
          <tpl fld="1" item="0"/>
          <tpl fld="2" item="1"/>
          <tpl hier="71" item="0"/>
          <tpl hier="78" item="4294967295"/>
        </tpls>
      </n>
      <n v="12920907.810000001" in="0">
        <tpls c="5">
          <tpl fld="1" item="0"/>
          <tpl fld="2" item="2"/>
          <tpl fld="3" item="3"/>
          <tpl hier="71" item="0"/>
          <tpl hier="78" item="4294967295"/>
        </tpls>
      </n>
      <n v="12787518.009999994" in="0">
        <tpls c="5">
          <tpl fld="1" item="0"/>
          <tpl fld="2" item="2"/>
          <tpl fld="3" item="7"/>
          <tpl hier="71" item="0"/>
          <tpl hier="78" item="4294967295"/>
        </tpls>
      </n>
      <n v="15114041.429999994" in="0">
        <tpls c="5">
          <tpl fld="1" item="0"/>
          <tpl fld="2" item="2"/>
          <tpl fld="3" item="11"/>
          <tpl hier="71" item="0"/>
          <tpl hier="78" item="4294967295"/>
        </tpls>
      </n>
      <n v="15503157.34" in="0">
        <tpls c="5">
          <tpl fld="1" item="0"/>
          <tpl fld="2" item="3"/>
          <tpl fld="3" item="2"/>
          <tpl hier="71" item="0"/>
          <tpl hier="78" item="4294967295"/>
        </tpls>
      </n>
      <n v="18634566.949999988" in="0">
        <tpls c="5">
          <tpl fld="1" item="0"/>
          <tpl fld="2" item="3"/>
          <tpl fld="3" item="6"/>
          <tpl hier="71" item="0"/>
          <tpl hier="78" item="4294967295"/>
        </tpls>
      </n>
      <n v="20670444.440000005" in="0">
        <tpls c="5">
          <tpl fld="1" item="0"/>
          <tpl fld="2" item="3"/>
          <tpl fld="3" item="10"/>
          <tpl hier="71" item="0"/>
          <tpl hier="78" item="4294967295"/>
        </tpls>
      </n>
      <n v="21164716.700000007" in="0">
        <tpls c="5">
          <tpl fld="1" item="0"/>
          <tpl fld="2" item="4"/>
          <tpl fld="3" item="1"/>
          <tpl hier="71" item="0"/>
          <tpl hier="78" item="4294967295"/>
        </tpls>
      </n>
      <n v="21472511.950000007" in="0">
        <tpls c="5">
          <tpl fld="1" item="0"/>
          <tpl fld="2" item="4"/>
          <tpl fld="3" item="5"/>
          <tpl hier="71" item="0"/>
          <tpl hier="78" item="4294967295"/>
        </tpls>
      </n>
      <n v="21293867.399999987" in="0">
        <tpls c="5">
          <tpl fld="1" item="0"/>
          <tpl fld="2" item="4"/>
          <tpl fld="3" item="9"/>
          <tpl hier="71" item="0"/>
          <tpl hier="78" item="4294967295"/>
        </tpls>
      </n>
      <n v="20996222.349999994" in="0">
        <tpls c="5">
          <tpl fld="1" item="0"/>
          <tpl fld="2" item="5"/>
          <tpl fld="3" item="0"/>
          <tpl hier="71" item="0"/>
          <tpl hier="78" item="4294967295"/>
        </tpls>
      </n>
      <n v="20540570.580000017" in="0">
        <tpls c="5">
          <tpl fld="1" item="0"/>
          <tpl fld="2" item="5"/>
          <tpl fld="3" item="4"/>
          <tpl hier="71" item="0"/>
          <tpl hier="78" item="4294967295"/>
        </tpls>
      </n>
      <n v="20608707.970000003" in="0">
        <tpls c="5">
          <tpl fld="1" item="0"/>
          <tpl fld="2" item="5"/>
          <tpl fld="3" item="8"/>
          <tpl hier="71" item="0"/>
          <tpl hier="78" item="4294967295"/>
        </tpls>
      </n>
      <n v="246702809.83000025" in="0">
        <tpls c="4">
          <tpl fld="1" item="0"/>
          <tpl fld="2" item="5"/>
          <tpl hier="71" item="0"/>
          <tpl hier="78" item="4294967295"/>
        </tpls>
      </n>
      <n v="20612306.106999993" in="0">
        <tpls c="5">
          <tpl fld="1" item="0"/>
          <tpl fld="2" item="6"/>
          <tpl fld="3" item="3"/>
          <tpl hier="71" item="0"/>
          <tpl hier="78" item="4294967295"/>
        </tpls>
      </n>
      <n v="21046113.907000009" in="0">
        <tpls c="5">
          <tpl fld="1" item="0"/>
          <tpl fld="2" item="6"/>
          <tpl fld="3" item="7"/>
          <tpl hier="71" item="0"/>
          <tpl hier="78" item="4294967295"/>
        </tpls>
      </n>
      <n v="20852902.196999997" in="0">
        <tpls c="5">
          <tpl fld="1" item="0"/>
          <tpl fld="2" item="6"/>
          <tpl fld="3" item="11"/>
          <tpl hier="71" item="0"/>
          <tpl hier="78" item="4294967295"/>
        </tpls>
      </n>
      <n v="20702830.546999987" in="0">
        <tpls c="5">
          <tpl fld="1" item="0"/>
          <tpl fld="2" item="7"/>
          <tpl fld="3" item="2"/>
          <tpl hier="71" item="0"/>
          <tpl hier="78" item="4294967295"/>
        </tpls>
      </n>
      <n v="22281691.246999998" in="0">
        <tpls c="5">
          <tpl fld="1" item="0"/>
          <tpl fld="2" item="7"/>
          <tpl fld="3" item="6"/>
          <tpl hier="71" item="0"/>
          <tpl hier="78" item="4294967295"/>
        </tpls>
      </n>
      <n v="21845833.546999991" in="0">
        <tpls c="5">
          <tpl fld="1" item="0"/>
          <tpl fld="2" item="7"/>
          <tpl fld="3" item="10"/>
          <tpl hier="71" item="0"/>
          <tpl hier="78" item="4294967295"/>
        </tpls>
      </n>
      <n v="21781186.096999984" in="0">
        <tpls c="5">
          <tpl fld="1" item="0"/>
          <tpl fld="2" item="8"/>
          <tpl fld="3" item="1"/>
          <tpl hier="71" item="0"/>
          <tpl hier="78" item="4294967295"/>
        </tpls>
      </n>
      <n v="21776839.085999984" in="0">
        <tpls c="5">
          <tpl fld="1" item="0"/>
          <tpl fld="2" item="8"/>
          <tpl fld="3" item="5"/>
          <tpl hier="71" item="0"/>
          <tpl hier="78" item="4294967295"/>
        </tpls>
      </n>
      <n v="21225018.585999981" in="0">
        <tpls c="5">
          <tpl fld="1" item="0"/>
          <tpl fld="2" item="8"/>
          <tpl fld="3" item="9"/>
          <tpl hier="71" item="0"/>
          <tpl hier="78" item="4294967295"/>
        </tpls>
      </n>
      <n v="20796724.205999985" in="0">
        <tpls c="5">
          <tpl fld="1" item="0"/>
          <tpl fld="2" item="9"/>
          <tpl fld="3" item="0"/>
          <tpl hier="71" item="0"/>
          <tpl hier="78" item="4294967295"/>
        </tpls>
      </n>
      <n v="20113833.205999982" in="0">
        <tpls c="5">
          <tpl fld="1" item="0"/>
          <tpl fld="2" item="9"/>
          <tpl fld="3" item="4"/>
          <tpl hier="71" item="0"/>
          <tpl hier="78" item="4294967295"/>
        </tpls>
      </n>
      <n v="19717593.75599999" in="0">
        <tpls c="5">
          <tpl fld="1" item="0"/>
          <tpl fld="2" item="9"/>
          <tpl fld="3" item="8"/>
          <tpl hier="71" item="0"/>
          <tpl hier="78" item="4294967295"/>
        </tpls>
      </n>
      <n v="239463382.52100015" in="0">
        <tpls c="4">
          <tpl fld="1" item="0"/>
          <tpl fld="2" item="9"/>
          <tpl hier="71" item="0"/>
          <tpl hier="78" item="4294967295"/>
        </tpls>
      </n>
      <n v="18481669.878999989" in="0">
        <tpls c="5">
          <tpl fld="1" item="0"/>
          <tpl fld="2" item="10"/>
          <tpl fld="3" item="3"/>
          <tpl hier="71" item="0"/>
          <tpl hier="78" item="4294967295"/>
        </tpls>
      </n>
      <n v="17966252.198999994" in="0">
        <tpls c="5">
          <tpl fld="1" item="0"/>
          <tpl fld="2" item="10"/>
          <tpl fld="3" item="7"/>
          <tpl hier="71" item="0"/>
          <tpl hier="78" item="4294967295"/>
        </tpls>
      </n>
      <n v="17604448.308999989" in="0">
        <tpls c="5">
          <tpl fld="1" item="0"/>
          <tpl fld="2" item="10"/>
          <tpl fld="3" item="11"/>
          <tpl hier="71" item="0"/>
          <tpl hier="78" item="4294967295"/>
        </tpls>
      </n>
      <n v="17193188.258999992" in="0">
        <tpls c="5">
          <tpl fld="1" item="0"/>
          <tpl fld="2" item="11"/>
          <tpl fld="3" item="2"/>
          <tpl hier="71" item="0"/>
          <tpl hier="78" item="4294967295"/>
        </tpls>
      </n>
      <n v="16407417.848999998" in="0">
        <tpls c="5">
          <tpl fld="1" item="0"/>
          <tpl fld="2" item="11"/>
          <tpl fld="3" item="6"/>
          <tpl hier="71" item="0"/>
          <tpl hier="78" item="4294967295"/>
        </tpls>
      </n>
      <n v="15900187.728999997" in="0">
        <tpls c="5">
          <tpl fld="1" item="0"/>
          <tpl fld="2" item="11"/>
          <tpl fld="3" item="10"/>
          <tpl hier="71" item="0"/>
          <tpl hier="78" item="4294967295"/>
        </tpls>
      </n>
      <n v="15512127.249" in="0">
        <tpls c="5">
          <tpl fld="1" item="0"/>
          <tpl fld="2" item="12"/>
          <tpl fld="3" item="1"/>
          <tpl hier="71" item="0"/>
          <tpl hier="78" item="4294967295"/>
        </tpls>
      </n>
      <n v="15144297.899000002" in="0">
        <tpls c="5">
          <tpl fld="1" item="0"/>
          <tpl fld="2" item="12"/>
          <tpl fld="3" item="5"/>
          <tpl hier="71" item="0"/>
          <tpl hier="78" item="4294967295"/>
        </tpls>
      </n>
      <n v="14515082.699000005" in="0">
        <tpls c="5">
          <tpl fld="1" item="0"/>
          <tpl fld="2" item="12"/>
          <tpl fld="3" item="9"/>
          <tpl hier="71" item="0"/>
          <tpl hier="78" item="4294967295"/>
        </tpls>
      </n>
      <n v="12979262.039000008" in="0">
        <tpls c="5">
          <tpl fld="1" item="0"/>
          <tpl fld="2" item="13"/>
          <tpl fld="3" item="0"/>
          <tpl hier="71" item="0"/>
          <tpl hier="78" item="4294967295"/>
        </tpls>
      </n>
      <n v="12641824.920000006" in="0">
        <tpls c="5">
          <tpl fld="1" item="0"/>
          <tpl fld="2" item="13"/>
          <tpl fld="3" item="4"/>
          <tpl hier="71" item="0"/>
          <tpl hier="78" item="4294967295"/>
        </tpls>
      </n>
      <n v="12435151.599999998" in="0">
        <tpls c="5">
          <tpl fld="1" item="0"/>
          <tpl fld="2" item="13"/>
          <tpl fld="3" item="8"/>
          <tpl hier="71" item="0"/>
          <tpl hier="78" item="4294967295"/>
        </tpls>
      </n>
      <n v="150529241.23600018" in="0">
        <tpls c="4">
          <tpl fld="1" item="0"/>
          <tpl fld="2" item="13"/>
          <tpl hier="71" item="0"/>
          <tpl hier="78" item="4294967295"/>
        </tpls>
      </n>
      <n v="11566079.209999999" in="0">
        <tpls c="5">
          <tpl fld="1" item="0"/>
          <tpl fld="2" item="14"/>
          <tpl fld="3" item="3"/>
          <tpl hier="71" item="0"/>
          <tpl hier="78" item="4294967295"/>
        </tpls>
      </n>
      <n v="11047898.130000003" in="0">
        <tpls c="5">
          <tpl fld="1" item="0"/>
          <tpl fld="2" item="14"/>
          <tpl fld="3" item="7"/>
          <tpl hier="71" item="0"/>
          <tpl hier="78" item="4294967295"/>
        </tpls>
      </n>
      <n v="10845067.169999996" in="0">
        <tpls c="5">
          <tpl fld="1" item="0"/>
          <tpl fld="2" item="14"/>
          <tpl fld="3" item="11"/>
          <tpl hier="71" item="0"/>
          <tpl hier="78" item="4294967295"/>
        </tpls>
      </n>
      <n v="10576488.129999999" in="0">
        <tpls c="5">
          <tpl fld="1" item="0"/>
          <tpl fld="2" item="15"/>
          <tpl fld="3" item="2"/>
          <tpl hier="71" item="0"/>
          <tpl hier="78" item="4294967295"/>
        </tpls>
      </n>
      <n v="10042937.869999999" in="0">
        <tpls c="5">
          <tpl fld="1" item="0"/>
          <tpl fld="2" item="15"/>
          <tpl fld="3" item="6"/>
          <tpl hier="71" item="0"/>
          <tpl hier="78" item="4294967295"/>
        </tpls>
      </n>
      <n v="9724024.7400000039" in="0">
        <tpls c="5">
          <tpl fld="1" item="0"/>
          <tpl fld="2" item="15"/>
          <tpl fld="3" item="10"/>
          <tpl hier="71" item="0"/>
          <tpl hier="78" item="4294967295"/>
        </tpls>
      </n>
      <n v="9465677.2200000007" in="0">
        <tpls c="5">
          <tpl fld="1" item="0"/>
          <tpl fld="2" item="16"/>
          <tpl fld="3" item="1"/>
          <tpl hier="71" item="0"/>
          <tpl hier="78" item="4294967295"/>
        </tpls>
      </n>
      <n v="9258524.7100000028" in="0">
        <tpls c="5">
          <tpl fld="1" item="0"/>
          <tpl fld="2" item="16"/>
          <tpl fld="3" item="5"/>
          <tpl hier="71" item="0"/>
          <tpl hier="78" item="4294967295"/>
        </tpls>
      </n>
      <n v="8720984.1699999999" in="0">
        <tpls c="5">
          <tpl fld="1" item="0"/>
          <tpl fld="2" item="16"/>
          <tpl fld="3" item="9"/>
          <tpl hier="71" item="0"/>
          <tpl hier="78" item="4294967295"/>
        </tpls>
      </n>
      <n v="8474830.4900000021" in="0">
        <tpls c="5">
          <tpl fld="1" item="0"/>
          <tpl fld="2" item="17"/>
          <tpl fld="3" item="0"/>
          <tpl hier="71" item="0"/>
          <tpl hier="78" item="4294967295"/>
        </tpls>
      </n>
      <n v="8185271.5199999996" in="0">
        <tpls c="5">
          <tpl fld="1" item="0"/>
          <tpl fld="2" item="17"/>
          <tpl fld="3" item="4"/>
          <tpl hier="71" item="0"/>
          <tpl hier="78" item="4294967295"/>
        </tpls>
      </n>
      <n v="7985960.9300000025" in="0">
        <tpls c="5">
          <tpl fld="1" item="0"/>
          <tpl fld="2" item="17"/>
          <tpl fld="3" item="8"/>
          <tpl hier="71" item="0"/>
          <tpl hier="78" item="4294967295"/>
        </tpls>
      </n>
      <n v="97070645.330000028" in="0">
        <tpls c="4">
          <tpl fld="1" item="0"/>
          <tpl fld="2" item="17"/>
          <tpl hier="71" item="0"/>
          <tpl hier="78" item="4294967295"/>
        </tpls>
      </n>
      <n v="7218078.3700000048" in="0">
        <tpls c="5">
          <tpl fld="1" item="0"/>
          <tpl fld="2" item="18"/>
          <tpl fld="3" item="3"/>
          <tpl hier="71" item="0"/>
          <tpl hier="78" item="4294967295"/>
        </tpls>
      </n>
      <n v="6919580.200000002" in="0">
        <tpls c="5">
          <tpl fld="1" item="0"/>
          <tpl fld="2" item="18"/>
          <tpl fld="3" item="7"/>
          <tpl hier="71" item="0"/>
          <tpl hier="78" item="4294967295"/>
        </tpls>
      </n>
      <n v="6704959.7300000023" in="0">
        <tpls c="5">
          <tpl fld="1" item="0"/>
          <tpl fld="2" item="18"/>
          <tpl fld="3" item="11"/>
          <tpl hier="71" item="0"/>
          <tpl hier="78" item="4294967295"/>
        </tpls>
      </n>
      <n v="6442171.7900000019" in="0">
        <tpls c="5">
          <tpl fld="1" item="0"/>
          <tpl fld="2" item="19"/>
          <tpl fld="3" item="2"/>
          <tpl hier="71" item="0"/>
          <tpl hier="78" item="4294967295"/>
        </tpls>
      </n>
      <n v="5913681.9300000016" in="0">
        <tpls c="5">
          <tpl fld="1" item="0"/>
          <tpl fld="2" item="19"/>
          <tpl fld="3" item="6"/>
          <tpl hier="71" item="0"/>
          <tpl hier="78" item="4294967295"/>
        </tpls>
      </n>
      <n v="5599104.8300000019" in="0">
        <tpls c="5">
          <tpl fld="1" item="0"/>
          <tpl fld="2" item="19"/>
          <tpl fld="3" item="10"/>
          <tpl hier="71" item="0"/>
          <tpl hier="78" item="4294967295"/>
        </tpls>
      </n>
      <n v="5326584.5300000012" in="0">
        <tpls c="5">
          <tpl fld="1" item="0"/>
          <tpl fld="2" item="20"/>
          <tpl fld="3" item="1"/>
          <tpl hier="71" item="0"/>
          <tpl hier="78" item="4294967295"/>
        </tpls>
      </n>
      <n v="5087772.5300000012" in="0">
        <tpls c="5">
          <tpl fld="1" item="0"/>
          <tpl fld="2" item="20"/>
          <tpl fld="3" item="5"/>
          <tpl hier="71" item="0"/>
          <tpl hier="78" item="4294967295"/>
        </tpls>
      </n>
      <n v="4539002.7300000004" in="0">
        <tpls c="5">
          <tpl fld="1" item="0"/>
          <tpl fld="2" item="20"/>
          <tpl fld="3" item="9"/>
          <tpl hier="71" item="0"/>
          <tpl hier="78" item="4294967295"/>
        </tpls>
      </n>
      <n v="4255284.9800000032" in="0">
        <tpls c="5">
          <tpl fld="1" item="0"/>
          <tpl fld="2" item="21"/>
          <tpl fld="3" item="0"/>
          <tpl hier="71" item="0"/>
          <tpl hier="78" item="4294967295"/>
        </tpls>
      </n>
      <n v="3920249.5" in="0">
        <tpls c="5">
          <tpl fld="1" item="0"/>
          <tpl fld="2" item="21"/>
          <tpl fld="3" item="4"/>
          <tpl hier="71" item="0"/>
          <tpl hier="78" item="4294967295"/>
        </tpls>
      </n>
      <n v="3660344.7399999998" in="0">
        <tpls c="5">
          <tpl fld="1" item="0"/>
          <tpl fld="2" item="21"/>
          <tpl fld="3" item="8"/>
          <tpl hier="71" item="0"/>
          <tpl hier="78" item="4294967295"/>
        </tpls>
      </n>
      <n v="45549120.06999997" in="0">
        <tpls c="4">
          <tpl fld="1" item="0"/>
          <tpl fld="2" item="21"/>
          <tpl hier="71" item="0"/>
          <tpl hier="78" item="4294967295"/>
        </tpls>
      </n>
      <n v="3016060.36" in="0">
        <tpls c="5">
          <tpl fld="1" item="0"/>
          <tpl fld="2" item="22"/>
          <tpl fld="3" item="3"/>
          <tpl hier="71" item="0"/>
          <tpl hier="78" item="4294967295"/>
        </tpls>
      </n>
      <n v="2792191.9099999997" in="0">
        <tpls c="5">
          <tpl fld="1" item="0"/>
          <tpl fld="2" item="22"/>
          <tpl fld="3" item="7"/>
          <tpl hier="71" item="0"/>
          <tpl hier="78" item="4294967295"/>
        </tpls>
      </n>
      <n v="2588526.9700000002" in="0">
        <tpls c="5">
          <tpl fld="1" item="0"/>
          <tpl fld="2" item="22"/>
          <tpl fld="3" item="11"/>
          <tpl hier="71" item="0"/>
          <tpl hier="78" item="4294967295"/>
        </tpls>
      </n>
      <n v="2406483.8799999994" in="0">
        <tpls c="5">
          <tpl fld="1" item="0"/>
          <tpl fld="2" item="23"/>
          <tpl fld="3" item="2"/>
          <tpl hier="71" item="0"/>
          <tpl hier="78" item="4294967295"/>
        </tpls>
      </n>
      <n v="2123113.3800000004" in="0">
        <tpls c="5">
          <tpl fld="1" item="0"/>
          <tpl fld="2" item="23"/>
          <tpl fld="3" item="6"/>
          <tpl hier="71" item="0"/>
          <tpl hier="78" item="4294967295"/>
        </tpls>
      </n>
      <n v="1927740.0100000002" in="0">
        <tpls c="5">
          <tpl fld="1" item="0"/>
          <tpl fld="2" item="23"/>
          <tpl fld="3" item="10"/>
          <tpl hier="71" item="0"/>
          <tpl hier="78" item="4294967295"/>
        </tpls>
      </n>
      <n v="972168.64000000013" in="0">
        <tpls c="5">
          <tpl fld="1" item="0"/>
          <tpl fld="2" item="24"/>
          <tpl fld="3" item="1"/>
          <tpl hier="71" item="0"/>
          <tpl hier="78" item="4294967295"/>
        </tpls>
      </n>
      <n v="954116.42000000039" in="0">
        <tpls c="5">
          <tpl fld="1" item="0"/>
          <tpl fld="2" item="24"/>
          <tpl fld="3" item="5"/>
          <tpl hier="71" item="0"/>
          <tpl hier="78" item="4294967295"/>
        </tpls>
      </n>
      <n v="851470.76000000047" in="0">
        <tpls c="5">
          <tpl fld="1" item="0"/>
          <tpl fld="2" item="24"/>
          <tpl fld="3" item="9"/>
          <tpl hier="71" item="0"/>
          <tpl hier="78" item="4294967295"/>
        </tpls>
      </n>
      <n v="810595.4600000002" in="0">
        <tpls c="5">
          <tpl fld="1" item="0"/>
          <tpl fld="2" item="25"/>
          <tpl fld="3" item="0"/>
          <tpl hier="71" item="0"/>
          <tpl hier="78" item="4294967295"/>
        </tpls>
      </n>
      <n v="769394.56000000052" in="0">
        <tpls c="5">
          <tpl fld="1" item="0"/>
          <tpl fld="2" item="25"/>
          <tpl fld="3" item="4"/>
          <tpl hier="71" item="0"/>
          <tpl hier="78" item="4294967295"/>
        </tpls>
      </n>
      <n v="730935.34000000043" in="0">
        <tpls c="5">
          <tpl fld="1" item="0"/>
          <tpl fld="2" item="25"/>
          <tpl fld="3" item="8"/>
          <tpl hier="71" item="0"/>
          <tpl hier="78" item="4294967295"/>
        </tpls>
      </n>
      <n v="9151374.6699999832" in="0">
        <tpls c="4">
          <tpl fld="1" item="0"/>
          <tpl fld="2" item="25"/>
          <tpl hier="71" item="0"/>
          <tpl hier="78" item="4294967295"/>
        </tpls>
      </n>
      <n v="719189.30000000028" in="0">
        <tpls c="5">
          <tpl fld="1" item="0"/>
          <tpl fld="2" item="26"/>
          <tpl fld="3" item="3"/>
          <tpl hier="71" item="0"/>
          <tpl hier="78" item="4294967295"/>
        </tpls>
      </n>
      <n v="715821.42000000039" in="0">
        <tpls c="5">
          <tpl fld="1" item="0"/>
          <tpl fld="2" item="26"/>
          <tpl fld="3" item="7"/>
          <tpl hier="71" item="0"/>
          <tpl hier="78" item="4294967295"/>
        </tpls>
      </n>
      <n v="714146.5500000004" in="0">
        <tpls c="5">
          <tpl fld="1" item="0"/>
          <tpl fld="2" item="26"/>
          <tpl fld="3" item="11"/>
          <tpl hier="71" item="0"/>
          <tpl hier="78" item="4294967295"/>
        </tpls>
      </n>
      <n v="710726.84000000067" in="0">
        <tpls c="5">
          <tpl fld="1" item="0"/>
          <tpl fld="2" item="27"/>
          <tpl fld="3" item="2"/>
          <tpl hier="71" item="0"/>
          <tpl hier="78" item="4294967295"/>
        </tpls>
      </n>
      <n v="702142.34000000032" in="0">
        <tpls c="5">
          <tpl fld="1" item="0"/>
          <tpl fld="2" item="27"/>
          <tpl fld="3" item="6"/>
          <tpl hier="71" item="0"/>
          <tpl hier="78" item="4294967295"/>
        </tpls>
      </n>
      <n v="698670.0400000005" in="0">
        <tpls c="5">
          <tpl fld="1" item="0"/>
          <tpl fld="2" item="27"/>
          <tpl fld="3" item="10"/>
          <tpl hier="71" item="0"/>
          <tpl hier="78" item="4294967295"/>
        </tpls>
      </n>
      <n v="695176.48000000045" in="0">
        <tpls c="5">
          <tpl fld="1" item="0"/>
          <tpl fld="2" item="28"/>
          <tpl fld="3" item="1"/>
          <tpl hier="71" item="0"/>
          <tpl hier="78" item="4294967295"/>
        </tpls>
      </n>
      <n v="693311.55000000051" in="0">
        <tpls c="5">
          <tpl fld="1" item="0"/>
          <tpl fld="2" item="28"/>
          <tpl fld="3" item="5"/>
          <tpl hier="71" item="0"/>
          <tpl hier="78" item="4294967295"/>
        </tpls>
      </n>
      <n v="684566.88000000035" in="0">
        <tpls c="5">
          <tpl fld="1" item="0"/>
          <tpl fld="2" item="28"/>
          <tpl fld="3" item="9"/>
          <tpl hier="71" item="0"/>
          <tpl hier="78" item="4294967295"/>
        </tpls>
      </n>
      <n v="680986.94000000041" in="0">
        <tpls c="5">
          <tpl fld="1" item="0"/>
          <tpl fld="2" item="29"/>
          <tpl fld="3" item="0"/>
          <tpl hier="71" item="0"/>
          <tpl hier="78" item="4294967295"/>
        </tpls>
      </n>
      <n v="677385.06000000052" in="0">
        <tpls c="5">
          <tpl fld="1" item="0"/>
          <tpl fld="2" item="29"/>
          <tpl fld="3" item="4"/>
          <tpl hier="71" item="0"/>
          <tpl hier="78" item="4294967295"/>
        </tpls>
      </n>
      <n v="675356.33000000066" in="0">
        <tpls c="5">
          <tpl fld="1" item="0"/>
          <tpl fld="2" item="29"/>
          <tpl fld="3" item="8"/>
          <tpl hier="71" item="0"/>
          <tpl hier="78" item="4294967295"/>
        </tpls>
      </n>
      <n v="8113147.2399999816" in="0">
        <tpls c="4">
          <tpl fld="1" item="0"/>
          <tpl fld="2" item="29"/>
          <tpl hier="71" item="0"/>
          <tpl hier="78" item="4294967295"/>
        </tpls>
      </n>
      <n v="662755.60000000056" in="0">
        <tpls c="5">
          <tpl fld="1" item="0"/>
          <tpl fld="2" item="30"/>
          <tpl fld="3" item="3"/>
          <tpl hier="71" item="0"/>
          <tpl hier="78" item="4294967295"/>
        </tpls>
      </n>
      <n v="659042.06000000052" in="0">
        <tpls c="5">
          <tpl fld="1" item="0"/>
          <tpl fld="2" item="30"/>
          <tpl fld="3" item="7"/>
          <tpl hier="71" item="0"/>
          <tpl hier="78" item="4294967295"/>
        </tpls>
      </n>
      <n v="656844.46000000054" in="0">
        <tpls c="5">
          <tpl fld="1" item="0"/>
          <tpl fld="2" item="30"/>
          <tpl fld="3" item="11"/>
          <tpl hier="71" item="0"/>
          <tpl hier="78" item="4294967295"/>
        </tpls>
      </n>
      <n v="810595.4600000002" in="0">
        <tpls c="5">
          <tpl fld="1" item="0"/>
          <tpl fld="2" item="25"/>
          <tpl fld="3" item="1"/>
          <tpl hier="71" item="0"/>
          <tpl hier="78" item="4294967295"/>
        </tpls>
      </n>
      <n v="790607.5200000006" in="0">
        <tpls c="5">
          <tpl fld="1" item="0"/>
          <tpl fld="2" item="25"/>
          <tpl fld="3" item="5"/>
          <tpl hier="71" item="0"/>
          <tpl hier="78" item="4294967295"/>
        </tpls>
      </n>
      <n v="725863.70000000019" in="0">
        <tpls c="5">
          <tpl fld="1" item="0"/>
          <tpl fld="2" item="25"/>
          <tpl fld="3" item="9"/>
          <tpl hier="71" item="0"/>
          <tpl hier="78" item="4294967295"/>
        </tpls>
      </n>
      <n v="722536.68000000017" in="0">
        <tpls c="5">
          <tpl fld="1" item="0"/>
          <tpl fld="2" item="26"/>
          <tpl fld="3" item="0"/>
          <tpl hier="71" item="0"/>
          <tpl hier="78" item="4294967295"/>
        </tpls>
      </n>
      <n v="719189.30000000028" in="0">
        <tpls c="5">
          <tpl fld="1" item="0"/>
          <tpl fld="2" item="26"/>
          <tpl fld="3" item="4"/>
          <tpl hier="71" item="0"/>
          <tpl hier="78" item="4294967295"/>
        </tpls>
      </n>
      <n v="717545.44000000041" in="0">
        <tpls c="5">
          <tpl fld="1" item="0"/>
          <tpl fld="2" item="26"/>
          <tpl fld="3" item="8"/>
          <tpl hier="71" item="0"/>
          <tpl hier="78" item="4294967295"/>
        </tpls>
      </n>
      <n v="8616857.5199999753" in="0">
        <tpls c="4">
          <tpl fld="1" item="0"/>
          <tpl fld="2" item="26"/>
          <tpl hier="71" item="0"/>
          <tpl hier="78" item="4294967295"/>
        </tpls>
      </n>
      <n v="705593.50000000047" in="0">
        <tpls c="5">
          <tpl fld="1" item="0"/>
          <tpl fld="2" item="27"/>
          <tpl fld="3" item="3"/>
          <tpl hier="71" item="0"/>
          <tpl hier="78" item="4294967295"/>
        </tpls>
      </n>
      <n v="702142.34000000032" in="0">
        <tpls c="5">
          <tpl fld="1" item="0"/>
          <tpl fld="2" item="27"/>
          <tpl fld="3" item="7"/>
          <tpl hier="71" item="0"/>
          <tpl hier="78" item="4294967295"/>
        </tpls>
      </n>
      <n v="700341.53000000061" in="0">
        <tpls c="5">
          <tpl fld="1" item="0"/>
          <tpl fld="2" item="27"/>
          <tpl fld="3" item="11"/>
          <tpl hier="71" item="0"/>
          <tpl hier="78" item="4294967295"/>
        </tpls>
      </n>
      <n v="696837.27000000048" in="0">
        <tpls c="5">
          <tpl fld="1" item="0"/>
          <tpl fld="2" item="28"/>
          <tpl fld="3" item="2"/>
          <tpl hier="71" item="0"/>
          <tpl hier="78" item="4294967295"/>
        </tpls>
      </n>
      <n v="688125.0400000005" in="0">
        <tpls c="5">
          <tpl fld="1" item="0"/>
          <tpl fld="2" item="28"/>
          <tpl fld="3" item="6"/>
          <tpl hier="71" item="0"/>
          <tpl hier="78" item="4294967295"/>
        </tpls>
      </n>
      <n v="684566.88000000035" in="0">
        <tpls c="5">
          <tpl fld="1" item="0"/>
          <tpl fld="2" item="28"/>
          <tpl fld="3" item="10"/>
          <tpl hier="71" item="0"/>
          <tpl hier="78" item="4294967295"/>
        </tpls>
      </n>
      <n v="680986.94000000041" in="0">
        <tpls c="5">
          <tpl fld="1" item="0"/>
          <tpl fld="2" item="29"/>
          <tpl fld="3" item="1"/>
          <tpl hier="71" item="0"/>
          <tpl hier="78" item="4294967295"/>
        </tpls>
      </n>
      <n v="678991.36000000057" in="0">
        <tpls c="5">
          <tpl fld="1" item="0"/>
          <tpl fld="2" item="29"/>
          <tpl fld="3" item="5"/>
          <tpl hier="71" item="0"/>
          <tpl hier="78" item="4294967295"/>
        </tpls>
      </n>
      <n v="670115.00000000047" in="0">
        <tpls c="5">
          <tpl fld="1" item="0"/>
          <tpl fld="2" item="29"/>
          <tpl fld="3" item="9"/>
          <tpl hier="71" item="0"/>
          <tpl hier="78" item="4294967295"/>
        </tpls>
      </n>
      <n v="666446.5400000005" in="0">
        <tpls c="5">
          <tpl fld="1" item="0"/>
          <tpl fld="2" item="30"/>
          <tpl fld="3" item="0"/>
          <tpl hier="71" item="0"/>
          <tpl hier="78" item="4294967295"/>
        </tpls>
      </n>
      <n v="662755.60000000056" in="0">
        <tpls c="5">
          <tpl fld="1" item="0"/>
          <tpl fld="2" item="30"/>
          <tpl fld="3" item="4"/>
          <tpl hier="71" item="0"/>
          <tpl hier="78" item="4294967295"/>
        </tpls>
      </n>
      <n v="660592.19000000029" in="0">
        <tpls c="5">
          <tpl fld="1" item="0"/>
          <tpl fld="2" item="30"/>
          <tpl fld="3" item="8"/>
          <tpl hier="71" item="0"/>
          <tpl hier="78" item="4294967295"/>
        </tpls>
      </n>
      <n v="7936873.0499999812" in="0">
        <tpls c="4">
          <tpl fld="1" item="0"/>
          <tpl fld="2" item="30"/>
          <tpl hier="71" item="0"/>
          <tpl hier="78" item="4294967295"/>
        </tpls>
      </n>
      <n v="1">
        <tpls c="1">
          <tpl hier="65" item="4294967295"/>
        </tpls>
      </n>
      <n v="1">
        <tpls c="2">
          <tpl hier="65" item="4294967295"/>
          <tpl fld="4" item="13"/>
        </tpls>
      </n>
      <n v="-9988681.8513999991" in="0">
        <tpls c="2">
          <tpl fld="1" item="1"/>
          <tpl fld="4" item="13"/>
        </tpls>
      </n>
      <n v="-9988681.8513999991" in="0">
        <tpls c="3">
          <tpl fld="1" item="1"/>
          <tpl fld="2" item="8"/>
          <tpl fld="4" item="13"/>
        </tpls>
      </n>
      <n v="395033.23000000016" in="0">
        <tpls c="3">
          <tpl fld="1" item="0"/>
          <tpl fld="2" item="8"/>
          <tpl fld="4" item="13"/>
        </tpls>
      </n>
      <n v="18392.480000000003" in="0">
        <tpls c="4">
          <tpl fld="1" item="0"/>
          <tpl fld="2" item="8"/>
          <tpl fld="3" item="0"/>
          <tpl fld="4" item="13"/>
        </tpls>
      </n>
      <n v="18100.800000000007" in="0">
        <tpls c="4">
          <tpl fld="1" item="0"/>
          <tpl fld="2" item="8"/>
          <tpl fld="3" item="3"/>
          <tpl fld="4" item="13"/>
        </tpls>
      </n>
      <n v="18258.860000000004" in="0">
        <tpls c="4">
          <tpl fld="1" item="0"/>
          <tpl fld="2" item="8"/>
          <tpl fld="3" item="1"/>
          <tpl fld="4" item="13"/>
        </tpls>
      </n>
      <n v="62851.959999999992" in="0">
        <tpls c="4">
          <tpl fld="1" item="0"/>
          <tpl fld="2" item="8"/>
          <tpl fld="3" item="2"/>
          <tpl fld="4" item="13"/>
        </tpls>
      </n>
      <n v="18166.169999999991" in="0">
        <tpls c="4">
          <tpl fld="1" item="0"/>
          <tpl fld="2" item="8"/>
          <tpl fld="3" item="4"/>
          <tpl fld="4" item="13"/>
        </tpls>
      </n>
      <n v="62772.249999999985" in="0">
        <tpls c="4">
          <tpl fld="1" item="0"/>
          <tpl fld="2" item="8"/>
          <tpl fld="3" item="5"/>
          <tpl fld="4" item="13"/>
        </tpls>
      </n>
      <n v="17724.000000000007" in="0">
        <tpls c="4">
          <tpl fld="1" item="0"/>
          <tpl fld="2" item="8"/>
          <tpl fld="3" item="9"/>
          <tpl fld="4" item="13"/>
        </tpls>
      </n>
      <n v="18132.73" in="0">
        <tpls c="4">
          <tpl fld="1" item="0"/>
          <tpl fld="2" item="8"/>
          <tpl fld="3" item="6"/>
          <tpl fld="4" item="13"/>
        </tpls>
      </n>
      <n v="17586.330000000005" in="0">
        <tpls c="4">
          <tpl fld="1" item="0"/>
          <tpl fld="2" item="8"/>
          <tpl fld="3" item="10"/>
          <tpl fld="4" item="13"/>
        </tpls>
      </n>
      <n v="17993.540000000005" in="0">
        <tpls c="4">
          <tpl fld="1" item="0"/>
          <tpl fld="2" item="8"/>
          <tpl fld="3" item="7"/>
          <tpl fld="4" item="13"/>
        </tpls>
      </n>
      <n v="62009.199999999983" in="0">
        <tpls c="4">
          <tpl fld="1" item="0"/>
          <tpl fld="2" item="8"/>
          <tpl fld="3" item="11"/>
          <tpl fld="4" item="13"/>
        </tpls>
      </n>
      <n v="63044.91" in="0">
        <tpls c="4">
          <tpl fld="1" item="0"/>
          <tpl fld="2" item="8"/>
          <tpl fld="3" item="8"/>
          <tpl fld="4" item="13"/>
        </tpls>
      </n>
      <n v="10165541.220000001" in="0">
        <tpls c="4">
          <tpl fld="1" item="0"/>
          <tpl fld="2" item="8"/>
          <tpl fld="3" item="0"/>
          <tpl fld="4" item="0"/>
        </tpls>
      </n>
      <n v="50221.340000000004" in="0">
        <tpls c="4">
          <tpl fld="1" item="0"/>
          <tpl fld="2" item="8"/>
          <tpl fld="3" item="0"/>
          <tpl fld="4" item="11"/>
        </tpls>
      </n>
      <n v="10115319.9" in="0">
        <tpls c="4">
          <tpl fld="1" item="0"/>
          <tpl fld="2" item="8"/>
          <tpl fld="3" item="0"/>
          <tpl fld="4" item="4"/>
        </tpls>
      </n>
      <n v="10227319.899999999" in="0">
        <tpls c="4">
          <tpl fld="1" item="0"/>
          <tpl fld="2" item="8"/>
          <tpl fld="3" item="1"/>
          <tpl fld="4" item="0"/>
        </tpls>
      </n>
      <n v="10148259.15" in="0">
        <tpls c="4">
          <tpl fld="1" item="0"/>
          <tpl fld="2" item="8"/>
          <tpl fld="3" item="5"/>
          <tpl fld="4" item="0"/>
        </tpls>
      </n>
      <n v="9949063.2599999998" in="0">
        <tpls c="4">
          <tpl fld="1" item="0"/>
          <tpl fld="2" item="8"/>
          <tpl fld="3" item="9"/>
          <tpl fld="4" item="0"/>
        </tpls>
      </n>
      <n v="50463.55" in="0">
        <tpls c="4">
          <tpl fld="1" item="0"/>
          <tpl fld="2" item="8"/>
          <tpl fld="3" item="3"/>
          <tpl fld="4" item="11"/>
        </tpls>
      </n>
      <n v="50574.140000000007" in="0">
        <tpls c="4">
          <tpl fld="1" item="0"/>
          <tpl fld="2" item="8"/>
          <tpl fld="3" item="7"/>
          <tpl fld="4" item="11"/>
        </tpls>
      </n>
      <n v="113991.84000000001" in="0">
        <tpls c="4">
          <tpl fld="1" item="0"/>
          <tpl fld="2" item="8"/>
          <tpl fld="3" item="11"/>
          <tpl fld="4" item="11"/>
        </tpls>
      </n>
      <n v="10078054.15" in="0">
        <tpls c="4">
          <tpl fld="1" item="0"/>
          <tpl fld="2" item="8"/>
          <tpl fld="3" item="4"/>
          <tpl fld="4" item="4"/>
        </tpls>
      </n>
      <n v="10177018.120000001" in="0">
        <tpls c="4">
          <tpl fld="1" item="0"/>
          <tpl fld="2" item="8"/>
          <tpl fld="3" item="2"/>
          <tpl fld="4" item="0"/>
        </tpls>
      </n>
      <n v="10163327.189999998" in="0">
        <tpls c="4">
          <tpl fld="1" item="0"/>
          <tpl fld="2" item="8"/>
          <tpl fld="3" item="6"/>
          <tpl fld="4" item="0"/>
        </tpls>
      </n>
      <n v="9897300.1399999969" in="0">
        <tpls c="4">
          <tpl fld="1" item="0"/>
          <tpl fld="2" item="8"/>
          <tpl fld="3" item="10"/>
          <tpl fld="4" item="0"/>
        </tpls>
      </n>
      <n v="51016.68" in="0">
        <tpls c="4">
          <tpl fld="1" item="0"/>
          <tpl fld="2" item="8"/>
          <tpl fld="3" item="4"/>
          <tpl fld="4" item="11"/>
        </tpls>
      </n>
      <n v="112103.29000000001" in="0">
        <tpls c="4">
          <tpl fld="1" item="0"/>
          <tpl fld="2" item="8"/>
          <tpl fld="3" item="8"/>
          <tpl fld="4" item="11"/>
        </tpls>
      </n>
      <n v="10177018.120000001" in="0">
        <tpls c="4">
          <tpl fld="1" item="0"/>
          <tpl fld="2" item="8"/>
          <tpl fld="3" item="1"/>
          <tpl fld="4" item="4"/>
        </tpls>
      </n>
      <n v="10033327.189999998" in="0">
        <tpls c="4">
          <tpl fld="1" item="0"/>
          <tpl fld="2" item="8"/>
          <tpl fld="3" item="5"/>
          <tpl fld="4" item="4"/>
        </tpls>
      </n>
      <n v="9897300.1399999969" in="0">
        <tpls c="4">
          <tpl fld="1" item="0"/>
          <tpl fld="2" item="8"/>
          <tpl fld="3" item="9"/>
          <tpl fld="4" item="4"/>
        </tpls>
      </n>
      <n v="10061166.569999998" in="0">
        <tpls c="4">
          <tpl fld="1" item="0"/>
          <tpl fld="2" item="8"/>
          <tpl fld="3" item="8"/>
          <tpl fld="4" item="0"/>
        </tpls>
      </n>
      <n v="110016.09000000001" in="0">
        <tpls c="4">
          <tpl fld="1" item="0"/>
          <tpl fld="2" item="8"/>
          <tpl fld="3" item="2"/>
          <tpl fld="4" item="11"/>
        </tpls>
      </n>
      <n v="51847.62000000001" in="0">
        <tpls c="4">
          <tpl fld="1" item="0"/>
          <tpl fld="2" item="8"/>
          <tpl fld="3" item="10"/>
          <tpl fld="4" item="11"/>
        </tpls>
      </n>
      <n v="10061166.569999998" in="0">
        <tpls c="4">
          <tpl fld="1" item="0"/>
          <tpl fld="2" item="8"/>
          <tpl fld="3" item="7"/>
          <tpl fld="4" item="4"/>
        </tpls>
      </n>
      <n v="9949063.2599999998" in="0">
        <tpls c="4">
          <tpl fld="1" item="0"/>
          <tpl fld="2" item="8"/>
          <tpl fld="3" item="8"/>
          <tpl fld="4" item="4"/>
        </tpls>
      </n>
      <n v="10122002.02" in="0">
        <tpls c="4">
          <tpl fld="1" item="0"/>
          <tpl fld="2" item="8"/>
          <tpl fld="3" item="3"/>
          <tpl fld="4" item="0"/>
        </tpls>
      </n>
      <n v="10111740.750000002" in="0">
        <tpls c="4">
          <tpl fld="1" item="0"/>
          <tpl fld="2" item="8"/>
          <tpl fld="3" item="7"/>
          <tpl fld="4" item="0"/>
        </tpls>
      </n>
      <n v="9845452.5300000012" in="0">
        <tpls c="4">
          <tpl fld="1" item="0"/>
          <tpl fld="2" item="8"/>
          <tpl fld="3" item="11"/>
          <tpl fld="4" item="0"/>
        </tpls>
      </n>
      <n v="50301.810000000012" in="0">
        <tpls c="4">
          <tpl fld="1" item="0"/>
          <tpl fld="2" item="8"/>
          <tpl fld="3" item="1"/>
          <tpl fld="4" item="11"/>
        </tpls>
      </n>
      <n v="114931.97" in="0">
        <tpls c="4">
          <tpl fld="1" item="0"/>
          <tpl fld="2" item="8"/>
          <tpl fld="3" item="5"/>
          <tpl fld="4" item="11"/>
        </tpls>
      </n>
      <n v="51763.109999999993" in="0">
        <tpls c="4">
          <tpl fld="1" item="0"/>
          <tpl fld="2" item="8"/>
          <tpl fld="3" item="9"/>
          <tpl fld="4" item="11"/>
        </tpls>
      </n>
      <n v="10067002.02" in="0">
        <tpls c="4">
          <tpl fld="1" item="0"/>
          <tpl fld="2" item="8"/>
          <tpl fld="3" item="2"/>
          <tpl fld="4" item="4"/>
        </tpls>
      </n>
      <n v="10111740.750000002" in="0">
        <tpls c="4">
          <tpl fld="1" item="0"/>
          <tpl fld="2" item="8"/>
          <tpl fld="3" item="6"/>
          <tpl fld="4" item="4"/>
        </tpls>
      </n>
      <n v="9845452.5300000012" in="0">
        <tpls c="4">
          <tpl fld="1" item="0"/>
          <tpl fld="2" item="8"/>
          <tpl fld="3" item="10"/>
          <tpl fld="4" item="4"/>
        </tpls>
      </n>
      <n v="10129070.809999999" in="0">
        <tpls c="4">
          <tpl fld="1" item="0"/>
          <tpl fld="2" item="8"/>
          <tpl fld="3" item="4"/>
          <tpl fld="4" item="0"/>
        </tpls>
      </n>
      <n v="51583.900000000009" in="0">
        <tpls c="4">
          <tpl fld="1" item="0"/>
          <tpl fld="2" item="8"/>
          <tpl fld="3" item="6"/>
          <tpl fld="4" item="11"/>
        </tpls>
      </n>
      <n v="10071538.460000001" in="0">
        <tpls c="4">
          <tpl fld="1" item="0"/>
          <tpl fld="2" item="8"/>
          <tpl fld="3" item="3"/>
          <tpl fld="4" item="4"/>
        </tpls>
      </n>
      <n v="9731460.6499999985" in="0">
        <tpls c="4">
          <tpl fld="1" item="0"/>
          <tpl fld="2" item="8"/>
          <tpl fld="3" item="11"/>
          <tpl fld="4" item="4"/>
        </tpls>
      </n>
      <n v="9611958.9399999976" in="0">
        <tpls c="4">
          <tpl fld="1" item="0"/>
          <tpl fld="2" item="9"/>
          <tpl fld="3" item="1"/>
          <tpl fld="4" item="0"/>
        </tpls>
      </n>
      <n v="119501.73999999998" in="0">
        <tpls c="4">
          <tpl fld="1" item="0"/>
          <tpl fld="2" item="9"/>
          <tpl fld="3" item="0"/>
          <tpl fld="4" item="11"/>
        </tpls>
      </n>
      <n v="9731460.6499999985" in="0">
        <tpls c="4">
          <tpl fld="1" item="0"/>
          <tpl fld="2" item="9"/>
          <tpl fld="3" item="0"/>
          <tpl fld="4" item="0"/>
        </tpls>
      </n>
      <n v="9560436.839999998" in="0">
        <tpls c="4">
          <tpl fld="1" item="0"/>
          <tpl fld="2" item="9"/>
          <tpl fld="3" item="1"/>
          <tpl fld="4" item="4"/>
        </tpls>
      </n>
      <n v="51522.070000000022" in="0">
        <tpls c="4">
          <tpl fld="1" item="0"/>
          <tpl fld="2" item="9"/>
          <tpl fld="3" item="1"/>
          <tpl fld="4" item="11"/>
        </tpls>
      </n>
      <n v="17132.399999999998" in="0">
        <tpls c="4">
          <tpl fld="1" item="0"/>
          <tpl fld="2" item="9"/>
          <tpl fld="3" item="1"/>
          <tpl fld="4" item="13"/>
        </tpls>
      </n>
      <n v="9611958.9399999976" in="0">
        <tpls c="4">
          <tpl fld="1" item="0"/>
          <tpl fld="2" item="9"/>
          <tpl fld="3" item="0"/>
          <tpl fld="4" item="4"/>
        </tpls>
      </n>
      <n v="17310.080000000005" in="0">
        <tpls c="4">
          <tpl fld="1" item="0"/>
          <tpl fld="2" item="9"/>
          <tpl fld="3" item="0"/>
          <tpl fld="4" item="13"/>
        </tpls>
      </n>
      <n v="16724.059999999998" in="0">
        <tpls c="4">
          <tpl fld="1" item="0"/>
          <tpl fld="2" item="9"/>
          <tpl fld="3" item="4"/>
          <tpl fld="4" item="13"/>
        </tpls>
      </n>
      <n v="9394466.6000000034" in="0">
        <tpls c="4">
          <tpl fld="1" item="0"/>
          <tpl fld="2" item="9"/>
          <tpl fld="3" item="3"/>
          <tpl fld="4" item="4"/>
        </tpls>
      </n>
      <n v="9446154.3400000017" in="0">
        <tpls c="4">
          <tpl fld="1" item="0"/>
          <tpl fld="2" item="9"/>
          <tpl fld="3" item="2"/>
          <tpl fld="4" item="4"/>
        </tpls>
      </n>
      <n v="9394466.6000000034" in="0">
        <tpls c="4">
          <tpl fld="1" item="0"/>
          <tpl fld="2" item="9"/>
          <tpl fld="3" item="4"/>
          <tpl fld="4" item="0"/>
        </tpls>
      </n>
      <n v="60519.110000000008" in="0">
        <tpls c="4">
          <tpl fld="1" item="0"/>
          <tpl fld="2" item="9"/>
          <tpl fld="3" item="2"/>
          <tpl fld="4" item="13"/>
        </tpls>
      </n>
      <n v="51687.719999999994" in="0">
        <tpls c="4">
          <tpl fld="1" item="0"/>
          <tpl fld="2" item="9"/>
          <tpl fld="3" item="3"/>
          <tpl fld="4" item="11"/>
        </tpls>
      </n>
      <n v="9342695.6200000029" in="0">
        <tpls c="4">
          <tpl fld="1" item="0"/>
          <tpl fld="2" item="9"/>
          <tpl fld="3" item="4"/>
          <tpl fld="4" item="4"/>
        </tpls>
      </n>
      <n v="114282.52000000002" in="0">
        <tpls c="4">
          <tpl fld="1" item="0"/>
          <tpl fld="2" item="9"/>
          <tpl fld="3" item="2"/>
          <tpl fld="4" item="11"/>
        </tpls>
      </n>
      <n v="16860.439999999999" in="0">
        <tpls c="4">
          <tpl fld="1" item="0"/>
          <tpl fld="2" item="9"/>
          <tpl fld="3" item="3"/>
          <tpl fld="4" item="13"/>
        </tpls>
      </n>
      <n v="51770.95" in="0">
        <tpls c="4">
          <tpl fld="1" item="0"/>
          <tpl fld="2" item="9"/>
          <tpl fld="3" item="4"/>
          <tpl fld="4" item="11"/>
        </tpls>
      </n>
      <n v="9446154.3400000017" in="0">
        <tpls c="4">
          <tpl fld="1" item="0"/>
          <tpl fld="2" item="9"/>
          <tpl fld="3" item="3"/>
          <tpl fld="4" item="0"/>
        </tpls>
      </n>
      <n v="9560436.839999998" in="0">
        <tpls c="4">
          <tpl fld="1" item="0"/>
          <tpl fld="2" item="9"/>
          <tpl fld="3" item="2"/>
          <tpl fld="4" item="0"/>
        </tpls>
      </n>
      <n v="9227538.040000001" in="0">
        <tpls c="4">
          <tpl fld="1" item="0"/>
          <tpl fld="2" item="9"/>
          <tpl fld="3" item="5"/>
          <tpl fld="4" item="4"/>
        </tpls>
      </n>
      <n v="115157.53999999998" in="0">
        <tpls c="4">
          <tpl fld="1" item="0"/>
          <tpl fld="2" item="9"/>
          <tpl fld="3" item="5"/>
          <tpl fld="4" item="11"/>
        </tpls>
      </n>
      <n v="59471.189999999995" in="0">
        <tpls c="4">
          <tpl fld="1" item="0"/>
          <tpl fld="2" item="9"/>
          <tpl fld="3" item="5"/>
          <tpl fld="4" item="13"/>
        </tpls>
      </n>
      <n v="9342695.6200000029" in="0">
        <tpls c="4">
          <tpl fld="1" item="0"/>
          <tpl fld="2" item="9"/>
          <tpl fld="3" item="5"/>
          <tpl fld="4" item="0"/>
        </tpls>
      </n>
      <n v="9175599.7500000019" in="0">
        <tpls c="4">
          <tpl fld="1" item="0"/>
          <tpl fld="2" item="9"/>
          <tpl fld="3" item="6"/>
          <tpl fld="4" item="4"/>
        </tpls>
      </n>
      <n v="51938.32" in="0">
        <tpls c="4">
          <tpl fld="1" item="0"/>
          <tpl fld="2" item="9"/>
          <tpl fld="3" item="6"/>
          <tpl fld="4" item="11"/>
        </tpls>
      </n>
      <n v="16450.359999999997" in="0">
        <tpls c="4">
          <tpl fld="1" item="0"/>
          <tpl fld="2" item="9"/>
          <tpl fld="3" item="6"/>
          <tpl fld="4" item="13"/>
        </tpls>
      </n>
      <n v="9227538.040000001" in="0">
        <tpls c="4">
          <tpl fld="1" item="0"/>
          <tpl fld="2" item="9"/>
          <tpl fld="3" item="6"/>
          <tpl fld="4" item="0"/>
        </tpls>
      </n>
      <n v="16313.109999999999" in="0">
        <tpls c="4">
          <tpl fld="1" item="0"/>
          <tpl fld="2" item="9"/>
          <tpl fld="3" item="7"/>
          <tpl fld="4" item="13"/>
        </tpls>
      </n>
      <n v="9175599.7500000019" in="0">
        <tpls c="4">
          <tpl fld="1" item="0"/>
          <tpl fld="2" item="9"/>
          <tpl fld="3" item="7"/>
          <tpl fld="4" item="0"/>
        </tpls>
      </n>
      <n v="9123578.0200000014" in="0">
        <tpls c="4">
          <tpl fld="1" item="0"/>
          <tpl fld="2" item="9"/>
          <tpl fld="3" item="7"/>
          <tpl fld="4" item="4"/>
        </tpls>
      </n>
      <n v="52021.719999999994" in="0">
        <tpls c="4">
          <tpl fld="1" item="0"/>
          <tpl fld="2" item="9"/>
          <tpl fld="3" item="7"/>
          <tpl fld="4" item="11"/>
        </tpls>
      </n>
      <n v="115080.21999999999" in="0">
        <tpls c="4">
          <tpl fld="1" item="0"/>
          <tpl fld="2" item="9"/>
          <tpl fld="3" item="8"/>
          <tpl fld="4" item="11"/>
        </tpls>
      </n>
      <n v="9008497.8100000005" in="0">
        <tpls c="4">
          <tpl fld="1" item="0"/>
          <tpl fld="2" item="9"/>
          <tpl fld="3" item="8"/>
          <tpl fld="4" item="4"/>
        </tpls>
      </n>
      <n v="58413.729999999981" in="0">
        <tpls c="4">
          <tpl fld="1" item="0"/>
          <tpl fld="2" item="9"/>
          <tpl fld="3" item="8"/>
          <tpl fld="4" item="13"/>
        </tpls>
      </n>
      <n v="9123578.0200000014" in="0">
        <tpls c="4">
          <tpl fld="1" item="0"/>
          <tpl fld="2" item="9"/>
          <tpl fld="3" item="8"/>
          <tpl fld="4" item="0"/>
        </tpls>
      </n>
      <n v="50661.009999999995" in="0">
        <tpls c="4">
          <tpl fld="1" item="0"/>
          <tpl fld="2" item="9"/>
          <tpl fld="3" item="9"/>
          <tpl fld="4" item="11"/>
        </tpls>
      </n>
      <n v="16042.889999999994" in="0">
        <tpls c="4">
          <tpl fld="1" item="0"/>
          <tpl fld="2" item="9"/>
          <tpl fld="3" item="9"/>
          <tpl fld="4" item="13"/>
        </tpls>
      </n>
      <n v="9008497.8100000005" in="0">
        <tpls c="4">
          <tpl fld="1" item="0"/>
          <tpl fld="2" item="9"/>
          <tpl fld="3" item="9"/>
          <tpl fld="4" item="0"/>
        </tpls>
      </n>
      <n v="8957836.8200000003" in="0">
        <tpls c="4">
          <tpl fld="1" item="0"/>
          <tpl fld="2" item="9"/>
          <tpl fld="3" item="9"/>
          <tpl fld="4" item="4"/>
        </tpls>
      </n>
      <n v="8957836.8200000003" in="0">
        <tpls c="4">
          <tpl fld="1" item="0"/>
          <tpl fld="2" item="9"/>
          <tpl fld="3" item="10"/>
          <tpl fld="4" item="0"/>
        </tpls>
      </n>
      <n v="8907097.2899999991" in="0">
        <tpls c="4">
          <tpl fld="1" item="0"/>
          <tpl fld="2" item="9"/>
          <tpl fld="3" item="10"/>
          <tpl fld="4" item="4"/>
        </tpls>
      </n>
      <n v="50739.540000000015" in="0">
        <tpls c="4">
          <tpl fld="1" item="0"/>
          <tpl fld="2" item="9"/>
          <tpl fld="3" item="10"/>
          <tpl fld="4" item="11"/>
        </tpls>
      </n>
      <n v="15911.200000000003" in="0">
        <tpls c="4">
          <tpl fld="1" item="0"/>
          <tpl fld="2" item="9"/>
          <tpl fld="3" item="10"/>
          <tpl fld="4" item="13"/>
        </tpls>
      </n>
      <n v="8791704.120000001" in="0">
        <tpls c="4">
          <tpl fld="1" item="0"/>
          <tpl fld="2" item="9"/>
          <tpl fld="3" item="11"/>
          <tpl fld="4" item="4"/>
        </tpls>
      </n>
      <n v="115393.19" in="0">
        <tpls c="4">
          <tpl fld="1" item="0"/>
          <tpl fld="2" item="9"/>
          <tpl fld="3" item="11"/>
          <tpl fld="4" item="11"/>
        </tpls>
      </n>
      <n v="57359.51999999999" in="0">
        <tpls c="4">
          <tpl fld="1" item="0"/>
          <tpl fld="2" item="9"/>
          <tpl fld="3" item="11"/>
          <tpl fld="4" item="13"/>
        </tpls>
      </n>
      <n v="8907097.2899999991" in="0">
        <tpls c="4">
          <tpl fld="1" item="0"/>
          <tpl fld="2" item="9"/>
          <tpl fld="3" item="11"/>
          <tpl fld="4" item="0"/>
        </tpls>
      </n>
      <n v="8742891.9499999993" in="0">
        <tpls c="4">
          <tpl fld="1" item="0"/>
          <tpl fld="2" item="10"/>
          <tpl fld="3" item="0"/>
          <tpl fld="4" item="4"/>
        </tpls>
      </n>
      <n v="15647.029999999999" in="0">
        <tpls c="4">
          <tpl fld="1" item="0"/>
          <tpl fld="2" item="10"/>
          <tpl fld="3" item="0"/>
          <tpl fld="4" item="13"/>
        </tpls>
      </n>
      <n v="48812.2" in="0">
        <tpls c="4">
          <tpl fld="1" item="0"/>
          <tpl fld="2" item="10"/>
          <tpl fld="3" item="0"/>
          <tpl fld="4" item="11"/>
        </tpls>
      </n>
      <n v="8791704.120000001" in="0">
        <tpls c="4">
          <tpl fld="1" item="0"/>
          <tpl fld="2" item="10"/>
          <tpl fld="3" item="0"/>
          <tpl fld="4" item="0"/>
        </tpls>
      </n>
      <n v="47958.000000000007" in="0">
        <tpls c="4">
          <tpl fld="1" item="0"/>
          <tpl fld="2" item="10"/>
          <tpl fld="3" item="1"/>
          <tpl fld="4" item="11"/>
        </tpls>
      </n>
      <n v="8742891.9499999993" in="0">
        <tpls c="4">
          <tpl fld="1" item="0"/>
          <tpl fld="2" item="10"/>
          <tpl fld="3" item="1"/>
          <tpl fld="4" item="0"/>
        </tpls>
      </n>
      <n v="15517.929999999997" in="0">
        <tpls c="4">
          <tpl fld="1" item="0"/>
          <tpl fld="2" item="10"/>
          <tpl fld="3" item="1"/>
          <tpl fld="4" item="13"/>
        </tpls>
      </n>
      <n v="8694933.9299999978" in="0">
        <tpls c="4">
          <tpl fld="1" item="0"/>
          <tpl fld="2" item="10"/>
          <tpl fld="3" item="1"/>
          <tpl fld="4" item="4"/>
        </tpls>
      </n>
      <n v="8581675.3899999987" in="0">
        <tpls c="4">
          <tpl fld="1" item="0"/>
          <tpl fld="2" item="10"/>
          <tpl fld="3" item="2"/>
          <tpl fld="4" item="4"/>
        </tpls>
      </n>
      <n v="113258.48000000003" in="0">
        <tpls c="4">
          <tpl fld="1" item="0"/>
          <tpl fld="2" item="10"/>
          <tpl fld="3" item="2"/>
          <tpl fld="4" item="11"/>
        </tpls>
      </n>
      <n v="56317.97" in="0">
        <tpls c="4">
          <tpl fld="1" item="0"/>
          <tpl fld="2" item="10"/>
          <tpl fld="3" item="2"/>
          <tpl fld="4" item="13"/>
        </tpls>
      </n>
      <n v="8694933.9299999978" in="0">
        <tpls c="4">
          <tpl fld="1" item="0"/>
          <tpl fld="2" item="10"/>
          <tpl fld="3" item="2"/>
          <tpl fld="4" item="0"/>
        </tpls>
      </n>
      <n v="15266.340000000002" in="0">
        <tpls c="4">
          <tpl fld="1" item="0"/>
          <tpl fld="2" item="10"/>
          <tpl fld="3" item="3"/>
          <tpl fld="4" item="13"/>
        </tpls>
      </n>
      <n v="8581675.3900000006" in="0">
        <tpls c="4">
          <tpl fld="1" item="0"/>
          <tpl fld="2" item="10"/>
          <tpl fld="3" item="3"/>
          <tpl fld="4" item="0"/>
        </tpls>
      </n>
      <n v="8533557.9699999988" in="0">
        <tpls c="4">
          <tpl fld="1" item="0"/>
          <tpl fld="2" item="10"/>
          <tpl fld="3" item="3"/>
          <tpl fld="4" item="4"/>
        </tpls>
      </n>
      <n v="48117.429999999993" in="0">
        <tpls c="4">
          <tpl fld="1" item="0"/>
          <tpl fld="2" item="10"/>
          <tpl fld="3" item="3"/>
          <tpl fld="4" item="11"/>
        </tpls>
      </n>
      <n v="48225.959999999992" in="0">
        <tpls c="4">
          <tpl fld="1" item="0"/>
          <tpl fld="2" item="10"/>
          <tpl fld="3" item="4"/>
          <tpl fld="4" item="11"/>
        </tpls>
      </n>
      <n v="15111.73" in="0">
        <tpls c="4">
          <tpl fld="1" item="0"/>
          <tpl fld="2" item="10"/>
          <tpl fld="3" item="4"/>
          <tpl fld="4" item="13"/>
        </tpls>
      </n>
      <n v="8533557.9699999988" in="0">
        <tpls c="4">
          <tpl fld="1" item="0"/>
          <tpl fld="2" item="10"/>
          <tpl fld="3" item="4"/>
          <tpl fld="4" item="0"/>
        </tpls>
      </n>
      <n v="8485332.0200000014" in="0">
        <tpls c="4">
          <tpl fld="1" item="0"/>
          <tpl fld="2" item="10"/>
          <tpl fld="3" item="4"/>
          <tpl fld="4" item="4"/>
        </tpls>
      </n>
      <n v="8372244.830000001" in="0">
        <tpls c="4">
          <tpl fld="1" item="0"/>
          <tpl fld="2" item="10"/>
          <tpl fld="3" item="5"/>
          <tpl fld="4" item="4"/>
        </tpls>
      </n>
      <n v="55165.440000000002" in="0">
        <tpls c="4">
          <tpl fld="1" item="0"/>
          <tpl fld="2" item="10"/>
          <tpl fld="3" item="5"/>
          <tpl fld="4" item="13"/>
        </tpls>
      </n>
      <n v="113087.18999999997" in="0">
        <tpls c="4">
          <tpl fld="1" item="0"/>
          <tpl fld="2" item="10"/>
          <tpl fld="3" item="5"/>
          <tpl fld="4" item="11"/>
        </tpls>
      </n>
      <n v="8485332.0200000014" in="0">
        <tpls c="4">
          <tpl fld="1" item="0"/>
          <tpl fld="2" item="10"/>
          <tpl fld="3" item="5"/>
          <tpl fld="4" item="0"/>
        </tpls>
      </n>
      <n v="8324951.4600000009" in="0">
        <tpls c="4">
          <tpl fld="1" item="0"/>
          <tpl fld="2" item="10"/>
          <tpl fld="3" item="6"/>
          <tpl fld="4" item="4"/>
        </tpls>
      </n>
      <n v="47293.37" in="0">
        <tpls c="4">
          <tpl fld="1" item="0"/>
          <tpl fld="2" item="10"/>
          <tpl fld="3" item="6"/>
          <tpl fld="4" item="11"/>
        </tpls>
      </n>
      <n v="14780.000000000002" in="0">
        <tpls c="4">
          <tpl fld="1" item="0"/>
          <tpl fld="2" item="10"/>
          <tpl fld="3" item="6"/>
          <tpl fld="4" item="13"/>
        </tpls>
      </n>
      <n v="8372244.830000001" in="0">
        <tpls c="4">
          <tpl fld="1" item="0"/>
          <tpl fld="2" item="10"/>
          <tpl fld="3" item="6"/>
          <tpl fld="4" item="0"/>
        </tpls>
      </n>
      <n v="8277576.7200000016" in="0">
        <tpls c="4">
          <tpl fld="1" item="0"/>
          <tpl fld="2" item="10"/>
          <tpl fld="3" item="7"/>
          <tpl fld="4" item="4"/>
        </tpls>
      </n>
      <n v="14652.989999999998" in="0">
        <tpls c="4">
          <tpl fld="1" item="0"/>
          <tpl fld="2" item="10"/>
          <tpl fld="3" item="7"/>
          <tpl fld="4" item="13"/>
        </tpls>
      </n>
      <n v="8324951.4600000009" in="0">
        <tpls c="4">
          <tpl fld="1" item="0"/>
          <tpl fld="2" item="10"/>
          <tpl fld="3" item="7"/>
          <tpl fld="4" item="0"/>
        </tpls>
      </n>
      <n v="47374.759999999995" in="0">
        <tpls c="4">
          <tpl fld="1" item="0"/>
          <tpl fld="2" item="10"/>
          <tpl fld="3" item="7"/>
          <tpl fld="4" item="11"/>
        </tpls>
      </n>
      <n v="8164793.4500000002" in="0">
        <tpls c="4">
          <tpl fld="1" item="0"/>
          <tpl fld="2" item="10"/>
          <tpl fld="3" item="8"/>
          <tpl fld="4" item="4"/>
        </tpls>
      </n>
      <n v="8277576.7200000016" in="0">
        <tpls c="4">
          <tpl fld="1" item="0"/>
          <tpl fld="2" item="10"/>
          <tpl fld="3" item="8"/>
          <tpl fld="4" item="0"/>
        </tpls>
      </n>
      <n v="54110.29" in="0">
        <tpls c="4">
          <tpl fld="1" item="0"/>
          <tpl fld="2" item="10"/>
          <tpl fld="3" item="8"/>
          <tpl fld="4" item="13"/>
        </tpls>
      </n>
      <n v="112783.24000000003" in="0">
        <tpls c="4">
          <tpl fld="1" item="0"/>
          <tpl fld="2" item="10"/>
          <tpl fld="3" item="8"/>
          <tpl fld="4" item="11"/>
        </tpls>
      </n>
      <n v="45827.48000000001" in="0">
        <tpls c="4">
          <tpl fld="1" item="0"/>
          <tpl fld="2" item="10"/>
          <tpl fld="3" item="9"/>
          <tpl fld="4" item="11"/>
        </tpls>
      </n>
      <n v="14402.590000000004" in="0">
        <tpls c="4">
          <tpl fld="1" item="0"/>
          <tpl fld="2" item="10"/>
          <tpl fld="3" item="9"/>
          <tpl fld="4" item="13"/>
        </tpls>
      </n>
      <n v="8118965.9900000002" in="0">
        <tpls c="4">
          <tpl fld="1" item="0"/>
          <tpl fld="2" item="10"/>
          <tpl fld="3" item="9"/>
          <tpl fld="4" item="4"/>
        </tpls>
      </n>
      <n v="8164793.4500000002" in="0">
        <tpls c="4">
          <tpl fld="1" item="0"/>
          <tpl fld="2" item="10"/>
          <tpl fld="3" item="9"/>
          <tpl fld="4" item="0"/>
        </tpls>
      </n>
      <n v="8073229.3800000018" in="0">
        <tpls c="4">
          <tpl fld="1" item="0"/>
          <tpl fld="2" item="10"/>
          <tpl fld="3" item="10"/>
          <tpl fld="4" item="4"/>
        </tpls>
      </n>
      <n v="14280.92" in="0">
        <tpls c="4">
          <tpl fld="1" item="0"/>
          <tpl fld="2" item="10"/>
          <tpl fld="3" item="10"/>
          <tpl fld="4" item="13"/>
        </tpls>
      </n>
      <n v="8118965.9900000002" in="0">
        <tpls c="4">
          <tpl fld="1" item="0"/>
          <tpl fld="2" item="10"/>
          <tpl fld="3" item="10"/>
          <tpl fld="4" item="0"/>
        </tpls>
      </n>
      <n v="45736.62" in="0">
        <tpls c="4">
          <tpl fld="1" item="0"/>
          <tpl fld="2" item="10"/>
          <tpl fld="3" item="10"/>
          <tpl fld="4" item="11"/>
        </tpls>
      </n>
      <n v="53062.640000000021" in="0">
        <tpls c="4">
          <tpl fld="1" item="0"/>
          <tpl fld="2" item="10"/>
          <tpl fld="3" item="11"/>
          <tpl fld="4" item="13"/>
        </tpls>
      </n>
      <n v="8073229.3800000018" in="0">
        <tpls c="4">
          <tpl fld="1" item="0"/>
          <tpl fld="2" item="10"/>
          <tpl fld="3" item="11"/>
          <tpl fld="4" item="0"/>
        </tpls>
      </n>
      <n v="7960214.2800000003" in="0">
        <tpls c="4">
          <tpl fld="1" item="0"/>
          <tpl fld="2" item="10"/>
          <tpl fld="3" item="11"/>
          <tpl fld="4" item="4"/>
        </tpls>
      </n>
      <n v="113015.12999999998" in="0">
        <tpls c="4">
          <tpl fld="1" item="0"/>
          <tpl fld="2" item="10"/>
          <tpl fld="3" item="11"/>
          <tpl fld="4" item="11"/>
        </tpls>
      </n>
      <n v="14038.22" in="0">
        <tpls c="4">
          <tpl fld="1" item="0"/>
          <tpl fld="2" item="11"/>
          <tpl fld="3" item="0"/>
          <tpl fld="4" item="13"/>
        </tpls>
      </n>
      <n v="7914329.1000000024" in="0">
        <tpls c="4">
          <tpl fld="1" item="0"/>
          <tpl fld="2" item="11"/>
          <tpl fld="3" item="0"/>
          <tpl fld="4" item="4"/>
        </tpls>
      </n>
      <n v="45885.159999999996" in="0">
        <tpls c="4">
          <tpl fld="1" item="0"/>
          <tpl fld="2" item="11"/>
          <tpl fld="3" item="0"/>
          <tpl fld="4" item="11"/>
        </tpls>
      </n>
      <n v="7960214.2800000003" in="0">
        <tpls c="4">
          <tpl fld="1" item="0"/>
          <tpl fld="2" item="11"/>
          <tpl fld="3" item="0"/>
          <tpl fld="4" item="0"/>
        </tpls>
      </n>
      <n v="113915.63" in="0">
        <tpls c="4">
          <tpl fld="1" item="0"/>
          <tpl fld="2" item="11"/>
          <tpl fld="3" item="2"/>
          <tpl fld="4" item="11"/>
        </tpls>
      </n>
      <n v="13916.5" in="0">
        <tpls c="4">
          <tpl fld="1" item="0"/>
          <tpl fld="2" item="11"/>
          <tpl fld="3" item="1"/>
          <tpl fld="4" item="13"/>
        </tpls>
      </n>
      <n v="52008.439999999995" in="0">
        <tpls c="4">
          <tpl fld="1" item="0"/>
          <tpl fld="2" item="11"/>
          <tpl fld="3" item="2"/>
          <tpl fld="4" item="13"/>
        </tpls>
      </n>
      <n v="45960.79" in="0">
        <tpls c="4">
          <tpl fld="1" item="0"/>
          <tpl fld="2" item="11"/>
          <tpl fld="3" item="1"/>
          <tpl fld="4" item="11"/>
        </tpls>
      </n>
      <n v="7868368.3200000003" in="0">
        <tpls c="4">
          <tpl fld="1" item="0"/>
          <tpl fld="2" item="11"/>
          <tpl fld="3" item="2"/>
          <tpl fld="4" item="0"/>
        </tpls>
      </n>
      <n v="7868368.3200000003" in="0">
        <tpls c="4">
          <tpl fld="1" item="0"/>
          <tpl fld="2" item="11"/>
          <tpl fld="3" item="1"/>
          <tpl fld="4" item="4"/>
        </tpls>
      </n>
      <n v="7754452.6899999985" in="0">
        <tpls c="4">
          <tpl fld="1" item="0"/>
          <tpl fld="2" item="11"/>
          <tpl fld="3" item="2"/>
          <tpl fld="4" item="4"/>
        </tpls>
      </n>
      <n v="7914329.1000000024" in="0">
        <tpls c="4">
          <tpl fld="1" item="0"/>
          <tpl fld="2" item="11"/>
          <tpl fld="3" item="1"/>
          <tpl fld="4" item="0"/>
        </tpls>
      </n>
      <n v="7708339.8599999985" in="0">
        <tpls c="4">
          <tpl fld="1" item="0"/>
          <tpl fld="2" item="11"/>
          <tpl fld="3" item="3"/>
          <tpl fld="4" item="4"/>
        </tpls>
      </n>
      <n v="46112.840000000004" in="0">
        <tpls c="4">
          <tpl fld="1" item="0"/>
          <tpl fld="2" item="11"/>
          <tpl fld="3" item="3"/>
          <tpl fld="4" item="11"/>
        </tpls>
      </n>
      <n v="13672.28" in="0">
        <tpls c="4">
          <tpl fld="1" item="0"/>
          <tpl fld="2" item="11"/>
          <tpl fld="3" item="3"/>
          <tpl fld="4" item="13"/>
        </tpls>
      </n>
      <n v="7754452.6899999985" in="0">
        <tpls c="4">
          <tpl fld="1" item="0"/>
          <tpl fld="2" item="11"/>
          <tpl fld="3" item="3"/>
          <tpl fld="4" item="0"/>
        </tpls>
      </n>
      <n v="7708339.8599999985" in="0">
        <tpls c="4">
          <tpl fld="1" item="0"/>
          <tpl fld="2" item="11"/>
          <tpl fld="3" item="4"/>
          <tpl fld="4" item="0"/>
        </tpls>
      </n>
      <n v="13549.820000000002" in="0">
        <tpls c="4">
          <tpl fld="1" item="0"/>
          <tpl fld="2" item="11"/>
          <tpl fld="3" item="4"/>
          <tpl fld="4" item="13"/>
        </tpls>
      </n>
      <n v="7662150.629999999" in="0">
        <tpls c="4">
          <tpl fld="1" item="0"/>
          <tpl fld="2" item="11"/>
          <tpl fld="3" item="4"/>
          <tpl fld="4" item="4"/>
        </tpls>
      </n>
      <n v="46189.219999999994" in="0">
        <tpls c="4">
          <tpl fld="1" item="0"/>
          <tpl fld="2" item="11"/>
          <tpl fld="3" item="4"/>
          <tpl fld="4" item="11"/>
        </tpls>
      </n>
      <n v="7662150.629999999" in="0">
        <tpls c="4">
          <tpl fld="1" item="0"/>
          <tpl fld="2" item="11"/>
          <tpl fld="3" item="5"/>
          <tpl fld="4" item="0"/>
        </tpls>
      </n>
      <n v="7547642.25" in="0">
        <tpls c="4">
          <tpl fld="1" item="0"/>
          <tpl fld="2" item="11"/>
          <tpl fld="3" item="5"/>
          <tpl fld="4" item="4"/>
        </tpls>
      </n>
      <n v="114508.39" in="0">
        <tpls c="4">
          <tpl fld="1" item="0"/>
          <tpl fld="2" item="11"/>
          <tpl fld="3" item="5"/>
          <tpl fld="4" item="11"/>
        </tpls>
      </n>
      <n v="50944.469999999987" in="0">
        <tpls c="4">
          <tpl fld="1" item="0"/>
          <tpl fld="2" item="11"/>
          <tpl fld="3" item="5"/>
          <tpl fld="4" item="13"/>
        </tpls>
      </n>
      <n v="7547642.25" in="0">
        <tpls c="4">
          <tpl fld="1" item="0"/>
          <tpl fld="2" item="11"/>
          <tpl fld="3" item="6"/>
          <tpl fld="4" item="0"/>
        </tpls>
      </n>
      <n v="7501750.330000001" in="0">
        <tpls c="4">
          <tpl fld="1" item="0"/>
          <tpl fld="2" item="11"/>
          <tpl fld="3" item="6"/>
          <tpl fld="4" item="4"/>
        </tpls>
      </n>
      <n v="45891.930000000008" in="0">
        <tpls c="4">
          <tpl fld="1" item="0"/>
          <tpl fld="2" item="11"/>
          <tpl fld="3" item="6"/>
          <tpl fld="4" item="11"/>
        </tpls>
      </n>
      <n v="13304.940000000002" in="0">
        <tpls c="4">
          <tpl fld="1" item="0"/>
          <tpl fld="2" item="11"/>
          <tpl fld="3" item="6"/>
          <tpl fld="4" item="13"/>
        </tpls>
      </n>
      <n v="7455782.4700000007" in="0">
        <tpls c="4">
          <tpl fld="1" item="0"/>
          <tpl fld="2" item="11"/>
          <tpl fld="3" item="7"/>
          <tpl fld="4" item="4"/>
        </tpls>
      </n>
      <n v="45967.87000000001" in="0">
        <tpls c="4">
          <tpl fld="1" item="0"/>
          <tpl fld="2" item="11"/>
          <tpl fld="3" item="7"/>
          <tpl fld="4" item="11"/>
        </tpls>
      </n>
      <n v="13182.919999999996" in="0">
        <tpls c="4">
          <tpl fld="1" item="0"/>
          <tpl fld="2" item="11"/>
          <tpl fld="3" item="7"/>
          <tpl fld="4" item="13"/>
        </tpls>
      </n>
      <n v="7501750.330000001" in="0">
        <tpls c="4">
          <tpl fld="1" item="0"/>
          <tpl fld="2" item="11"/>
          <tpl fld="3" item="7"/>
          <tpl fld="4" item="0"/>
        </tpls>
      </n>
      <n v="7340485.6599999992" in="0">
        <tpls c="4">
          <tpl fld="1" item="0"/>
          <tpl fld="2" item="11"/>
          <tpl fld="3" item="8"/>
          <tpl fld="4" item="4"/>
        </tpls>
      </n>
      <n v="7455782.4700000007" in="0">
        <tpls c="4">
          <tpl fld="1" item="0"/>
          <tpl fld="2" item="11"/>
          <tpl fld="3" item="8"/>
          <tpl fld="4" item="0"/>
        </tpls>
      </n>
      <n v="115296.77999999996" in="0">
        <tpls c="4">
          <tpl fld="1" item="0"/>
          <tpl fld="2" item="11"/>
          <tpl fld="3" item="8"/>
          <tpl fld="4" item="11"/>
        </tpls>
      </n>
      <n v="49873.939999999988" in="0">
        <tpls c="4">
          <tpl fld="1" item="0"/>
          <tpl fld="2" item="11"/>
          <tpl fld="3" item="8"/>
          <tpl fld="4" item="13"/>
        </tpls>
      </n>
      <n v="7340485.6599999992" in="0">
        <tpls c="4">
          <tpl fld="1" item="0"/>
          <tpl fld="2" item="11"/>
          <tpl fld="3" item="9"/>
          <tpl fld="4" item="0"/>
        </tpls>
      </n>
      <n v="12938.139999999998" in="0">
        <tpls c="4">
          <tpl fld="1" item="0"/>
          <tpl fld="2" item="11"/>
          <tpl fld="3" item="9"/>
          <tpl fld="4" item="13"/>
        </tpls>
      </n>
      <n v="7294363.1599999983" in="0">
        <tpls c="4">
          <tpl fld="1" item="0"/>
          <tpl fld="2" item="11"/>
          <tpl fld="3" item="9"/>
          <tpl fld="4" item="4"/>
        </tpls>
      </n>
      <n v="46122.490000000005" in="0">
        <tpls c="4">
          <tpl fld="1" item="0"/>
          <tpl fld="2" item="11"/>
          <tpl fld="3" item="9"/>
          <tpl fld="4" item="11"/>
        </tpls>
      </n>
      <n v="12815.349999999995" in="0">
        <tpls c="4">
          <tpl fld="1" item="0"/>
          <tpl fld="2" item="11"/>
          <tpl fld="3" item="10"/>
          <tpl fld="4" item="13"/>
        </tpls>
      </n>
      <n v="7294363.1599999983" in="0">
        <tpls c="4">
          <tpl fld="1" item="0"/>
          <tpl fld="2" item="11"/>
          <tpl fld="3" item="10"/>
          <tpl fld="4" item="0"/>
        </tpls>
      </n>
      <n v="7248163.96" in="0">
        <tpls c="4">
          <tpl fld="1" item="0"/>
          <tpl fld="2" item="11"/>
          <tpl fld="3" item="10"/>
          <tpl fld="4" item="4"/>
        </tpls>
      </n>
      <n v="46199.189999999988" in="0">
        <tpls c="4">
          <tpl fld="1" item="0"/>
          <tpl fld="2" item="11"/>
          <tpl fld="3" item="10"/>
          <tpl fld="4" item="11"/>
        </tpls>
      </n>
      <n v="48793.77" in="0">
        <tpls c="4">
          <tpl fld="1" item="0"/>
          <tpl fld="2" item="11"/>
          <tpl fld="3" item="11"/>
          <tpl fld="4" item="13"/>
        </tpls>
      </n>
      <n v="7248163.96" in="0">
        <tpls c="4">
          <tpl fld="1" item="0"/>
          <tpl fld="2" item="11"/>
          <tpl fld="3" item="11"/>
          <tpl fld="4" item="0"/>
        </tpls>
      </n>
      <n v="7136436.6699999999" in="0">
        <tpls c="4">
          <tpl fld="1" item="0"/>
          <tpl fld="2" item="11"/>
          <tpl fld="3" item="11"/>
          <tpl fld="4" item="4"/>
        </tpls>
      </n>
      <n v="111727.26999999997" in="0">
        <tpls c="4">
          <tpl fld="1" item="0"/>
          <tpl fld="2" item="11"/>
          <tpl fld="3" item="11"/>
          <tpl fld="4" item="11"/>
        </tpls>
      </n>
      <n v="504201.93" in="0">
        <tpls c="2">
          <tpl fld="1" item="0"/>
          <tpl fld="5" item="1"/>
        </tpls>
      </n>
      <n v="6961.5" in="0">
        <tpls c="2">
          <tpl fld="1" item="0"/>
          <tpl fld="5" item="3"/>
        </tpls>
      </n>
      <n v="645858328.1400001" in="0">
        <tpls c="2">
          <tpl fld="1" item="0"/>
          <tpl fld="5" item="5"/>
        </tpls>
      </n>
      <n v="1557317690.3249991" in="0">
        <tpls c="2">
          <tpl fld="1" item="0"/>
          <tpl fld="6" item="0"/>
        </tpls>
      </n>
      <n v="3587816769.9863997" in="0">
        <tpls c="1">
          <tpl fld="1" item="0"/>
        </tpls>
      </n>
      <n v="3587816769.9863997" in="0">
        <tpls c="2">
          <tpl fld="1" item="0"/>
          <tpl fld="7" item="0"/>
        </tpls>
      </n>
      <n v="3587816769.9863997" in="0">
        <tpls c="2">
          <tpl fld="1" item="0"/>
          <tpl fld="7" item="1"/>
        </tpls>
      </n>
      <n v="3587816769.9863997" in="0">
        <tpls c="2">
          <tpl fld="1" item="0"/>
          <tpl fld="7" item="2"/>
        </tpls>
      </n>
      <n v="-1007636.47" in="0">
        <tpls c="2">
          <tpl fld="1" item="1"/>
          <tpl fld="7" item="2"/>
        </tpls>
      </n>
      <n v="-986108.42" in="0">
        <tpls c="2">
          <tpl fld="1" item="1"/>
          <tpl fld="7" item="0"/>
        </tpls>
      </n>
      <n v="-516530.66" in="0">
        <tpls c="3">
          <tpl fld="1" item="1"/>
          <tpl fld="8" item="0"/>
          <tpl fld="7" item="0"/>
        </tpls>
      </n>
      <n v="-1993744.89" in="0">
        <tpls c="2">
          <tpl fld="1" item="1"/>
          <tpl hier="114" item="17"/>
        </tpls>
      </n>
      <n v="-9988681.8513999991" in="0">
        <tpls c="1">
          <tpl fld="1" item="1"/>
        </tpls>
      </n>
      <n v="-693063.75879999995" in="0">
        <tpls c="2">
          <tpl fld="1" item="1"/>
          <tpl hier="114" item="19"/>
        </tpls>
      </n>
      <n v="-538203.30079999997" in="0">
        <tpls c="2">
          <tpl fld="1" item="1"/>
          <tpl hier="114" item="20"/>
        </tpls>
      </n>
      <n v="-661425.97880000004" in="0">
        <tpls c="2">
          <tpl fld="1" item="1"/>
          <tpl hier="114" item="21"/>
        </tpls>
      </n>
      <n v="-800462.89919999999" in="0">
        <tpls c="2">
          <tpl fld="1" item="1"/>
          <tpl hier="114" item="22"/>
        </tpls>
      </n>
      <n v="-986108.42" in="0">
        <tpls c="2">
          <tpl fld="1" item="1"/>
          <tpl hier="114" item="23"/>
        </tpls>
      </n>
      <n v="-636947.58380000002" in="0">
        <tpls c="2">
          <tpl fld="1" item="1"/>
          <tpl hier="114" item="24"/>
        </tpls>
      </n>
      <n v="-110145.1" in="0">
        <tpls c="2">
          <tpl fld="1" item="1"/>
          <tpl hier="114" item="25"/>
        </tpls>
      </n>
      <n v="-64475.16" in="0">
        <tpls c="2">
          <tpl fld="1" item="1"/>
          <tpl hier="114" item="26"/>
        </tpls>
      </n>
    </entries>
    <sets count="27">
      <set count="1" maxRank="1" setDefinition="{[sx_pf_RESULT_Numeric].[ProductLineIDName].&amp;[DL Darlehen]}">
        <tpls c="1">
          <tpl fld="0" item="0"/>
        </tpls>
      </set>
      <set count="1" maxRank="1" setDefinition="[sx_pf_RESULT_Numeric].[ProductIDName]">
        <tpls c="1">
          <tpl hier="74" item="4294967295"/>
        </tpls>
      </set>
      <set count="1" maxRank="1" setDefinition="[sx_pf_RESULT_Numeric].[ProductIDName].[All]">
        <tpls c="1">
          <tpl hier="74" item="4294967295"/>
        </tpls>
      </set>
      <set count="169" maxRank="2" setDefinition="[sx_pf_RESULT_Numeric].[ProductIDName].[All].children">
        <tpls c="1">
          <tpl fld="5" item="0"/>
        </tpls>
        <tpls c="1">
          <tpl fld="5" item="1"/>
        </tpls>
      </set>
      <set count="169" maxRank="2" setDefinition="[sx_pf_RESULT_Numeric].[ProductIDName].[All].children" sortType="descending">
        <tpls c="1">
          <tpl fld="5" item="0"/>
        </tpls>
        <tpls c="1">
          <tpl fld="5" item="1"/>
        </tpls>
        <sortByTuple c="1">
          <tpl hier="74" item="4294967295"/>
        </sortByTuple>
      </set>
      <set count="169" maxRank="2" setDefinition="[sx_pf_RESULT_Numeric].[ProductIDName].[All].children" sortType="ascending">
        <tpls c="1">
          <tpl fld="5" item="0"/>
        </tpls>
        <tpls c="1">
          <tpl fld="5" item="1"/>
        </tpls>
        <sortByTuple c="1">
          <tpl hier="74" item="4294967295"/>
        </sortByTuple>
      </set>
      <set count="169" maxRank="2" setDefinition="[sx_pf_RESULT_Numeric].[ProductIDName].[All].children" sortType="descendingAlpha">
        <tpls c="1">
          <tpl fld="5" item="2"/>
        </tpls>
        <tpls c="1">
          <tpl fld="5" item="3"/>
        </tpls>
      </set>
      <set count="169" maxRank="2" setDefinition="[sx_pf_RESULT_Numeric].[ProductIDName].[All].children" sortType="ascendingAlpha">
        <tpls c="1">
          <tpl fld="5" item="0"/>
        </tpls>
        <tpls c="1">
          <tpl fld="5" item="1"/>
        </tpls>
      </set>
      <set count="169" maxRank="2" setDefinition="[sx_pf_RESULT_Numeric].[ProductIDName].[All].children" sortType="ascending">
        <tpls c="1">
          <tpl fld="5" item="0"/>
        </tpls>
        <tpls c="1">
          <tpl fld="5" item="1"/>
        </tpls>
        <sortByTuple c="1">
          <tpl hier="65" item="4294967295"/>
        </sortByTuple>
      </set>
      <set count="169" maxRank="2" setDefinition="[sx_pf_RESULT_Numeric].[ProductIDName].[All].children" sortType="descending">
        <tpls c="1">
          <tpl fld="5" item="0"/>
        </tpls>
        <tpls c="1">
          <tpl fld="5" item="1"/>
        </tpls>
        <sortByTuple c="1">
          <tpl hier="65" item="4294967295"/>
        </sortByTuple>
      </set>
      <set count="169" maxRank="2" setDefinition="[sx_pf_RESULT_Numeric].[ProductIDName].[All].children" sortType="ascendingNatural">
        <tpls c="1">
          <tpl fld="5" item="0"/>
        </tpls>
        <tpls c="1">
          <tpl fld="5" item="1"/>
        </tpls>
      </set>
      <set count="169" maxRank="2" setDefinition="[sx_pf_RESULT_Numeric].[ProductIDName].[All].children" sortType="descendingNatural">
        <tpls c="1">
          <tpl fld="5" item="2"/>
        </tpls>
        <tpls c="1">
          <tpl fld="5" item="3"/>
        </tpls>
      </set>
      <set count="169" maxRank="2" setDefinition="[sx_pf_RESULT_Numeric].[ProductIDName].[All].children" sortType="descending">
        <tpls c="1">
          <tpl fld="5" item="4"/>
        </tpls>
        <tpls c="1">
          <tpl fld="5" item="5"/>
        </tpls>
        <sortByTuple c="1">
          <tpl fld="1" item="0"/>
        </sortByTuple>
      </set>
      <set count="1" maxRank="2" setDefinition="[sx_pf_RESULT_Numeric].[ProductIDName].[All]" sortType="descending">
        <tpls c="1">
          <tpl hier="74" item="4294967295"/>
        </tpls>
        <sortByTuple c="1">
          <tpl fld="1" item="0"/>
        </sortByTuple>
      </set>
      <set count="2" maxRank="1" setDefinition="[sx_pf_RESULT_Numeric].[FactoryIDName].[All].children">
        <tpls c="1">
          <tpl fld="6" item="0"/>
        </tpls>
      </set>
      <set maxRank="1" setDefinition="[sx_pf_RESULT_Numeric].[FactoryIDName].[All].Member" queryFailed="1"/>
      <set count="31" maxRank="1" setDefinition="[sx_pf_RESULT_Profit].[Year].[All].children">
        <tpls c="1">
          <tpl fld="7" item="3"/>
        </tpls>
      </set>
      <set count="2" maxRank="1" setDefinition="[2016]:[2017]">
        <tpls c="1">
          <tpl fld="7" item="0"/>
        </tpls>
      </set>
      <set maxRank="1" setDefinition="Slicer_Year" queryFailed="1"/>
      <set count="1" maxRank="1" setDefinition="{[sx_pf_RESULT_Profit].[Year].&amp;[2014]}">
        <tpls c="1">
          <tpl fld="7" item="4"/>
        </tpls>
      </set>
      <set count="1" maxRank="1" setDefinition="{[sx_pf_RESULT_Profit].[Year].&amp;[2011]}">
        <tpls c="1">
          <tpl fld="7" item="5"/>
        </tpls>
      </set>
      <set count="1" maxRank="1" setDefinition="{[sx_pf_RESULT_Profit].[Year].&amp;[2013]}">
        <tpls c="1">
          <tpl fld="7" item="6"/>
        </tpls>
      </set>
      <set count="1" maxRank="1" setDefinition="{[sx_pf_RESULT_Profit].[Year].&amp;[2015]}">
        <tpls c="1">
          <tpl fld="7" item="1"/>
        </tpls>
      </set>
      <set count="1" maxRank="1" setDefinition="{[sx_pf_RESULT_Profit].[Year].&amp;[2016]}">
        <tpls c="1">
          <tpl fld="7" item="0"/>
        </tpls>
      </set>
      <set count="1" maxRank="1" setDefinition="{[sx_pf_RESULT_Profit].[Year].&amp;[2012]}">
        <tpls c="1">
          <tpl fld="7" item="7"/>
        </tpls>
      </set>
      <set count="1" maxRank="1" setDefinition="{[sx_pf_RESULT_Profit].[Year].&amp;[2010]}">
        <tpls c="1">
          <tpl fld="7" item="8"/>
        </tpls>
      </set>
      <set count="1" maxRank="1" setDefinition="{[sx_pf_RESULT_Profit].[Year].&amp;[2009]}">
        <tpls c="1">
          <tpl fld="7" item="3"/>
        </tpls>
      </set>
    </sets>
    <queryCache count="106">
      <query mdx="[Measures].[Summe von Value 3]">
        <tpls c="1">
          <tpl fld="1" item="0"/>
        </tpls>
      </query>
      <query mdx="[sx_pf_RESULT_Numeric].[Year].&amp;[2009]">
        <tpls c="1">
          <tpl fld="2" item="0"/>
        </tpls>
      </query>
      <query mdx="[sx_pf_RESULT_Numeric].[Year].&amp;[2010]">
        <tpls c="1">
          <tpl fld="2" item="1"/>
        </tpls>
      </query>
      <query mdx="[sx_pf_RESULT_Numeric].[Year].&amp;[2011]">
        <tpls c="1">
          <tpl fld="2" item="2"/>
        </tpls>
      </query>
      <query mdx="[sx_pf_RESULT_Numeric].[Year].&amp;[2012]">
        <tpls c="1">
          <tpl fld="2" item="3"/>
        </tpls>
      </query>
      <query mdx="[sx_pf_RESULT_Numeric].[Year].&amp;[2013]">
        <tpls c="1">
          <tpl fld="2" item="4"/>
        </tpls>
      </query>
      <query mdx="[sx_pf_RESULT_Numeric].[Year].&amp;[2014]">
        <tpls c="1">
          <tpl fld="2" item="5"/>
        </tpls>
      </query>
      <query mdx="[sx_pf_RESULT_Numeric].[Year].&amp;[2015]">
        <tpls c="1">
          <tpl fld="2" item="6"/>
        </tpls>
      </query>
      <query mdx="[sx_pf_RESULT_Numeric].[Year].&amp;[2016]">
        <tpls c="1">
          <tpl fld="2" item="7"/>
        </tpls>
      </query>
      <query mdx="[sx_pf_RESULT_Numeric].[Year].&amp;[2017]">
        <tpls c="1">
          <tpl fld="2" item="8"/>
        </tpls>
      </query>
      <query mdx="[sx_pf_RESULT_Numeric].[Year].&amp;[2018]">
        <tpls c="1">
          <tpl fld="2" item="9"/>
        </tpls>
      </query>
      <query mdx="[sx_pf_RESULT_Numeric].[Year].&amp;[2019]">
        <tpls c="1">
          <tpl fld="2" item="10"/>
        </tpls>
      </query>
      <query mdx="[sx_pf_RESULT_Numeric].[Year].&amp;[2020]">
        <tpls c="1">
          <tpl fld="2" item="11"/>
        </tpls>
      </query>
      <query mdx="[sx_pf_RESULT_Numeric].[Year].&amp;[2021]">
        <tpls c="1">
          <tpl fld="2" item="12"/>
        </tpls>
      </query>
      <query mdx="[sx_pf_RESULT_Numeric].[Year].&amp;[2022]">
        <tpls c="1">
          <tpl fld="2" item="13"/>
        </tpls>
      </query>
      <query mdx="[sx_pf_RESULT_Numeric].[Year].&amp;[2023]">
        <tpls c="1">
          <tpl fld="2" item="14"/>
        </tpls>
      </query>
      <query mdx="[sx_pf_RESULT_Numeric].[Year].&amp;[2024]">
        <tpls c="1">
          <tpl fld="2" item="15"/>
        </tpls>
      </query>
      <query mdx="[sx_pf_RESULT_Numeric].[Year].&amp;[2025]">
        <tpls c="1">
          <tpl fld="2" item="16"/>
        </tpls>
      </query>
      <query mdx="[sx_pf_RESULT_Numeric].[Year].&amp;[2026]">
        <tpls c="1">
          <tpl fld="2" item="17"/>
        </tpls>
      </query>
      <query mdx="[sx_pf_RESULT_Numeric].[Year].&amp;[2027]">
        <tpls c="1">
          <tpl fld="2" item="18"/>
        </tpls>
      </query>
      <query mdx="[sx_pf_RESULT_Numeric].[Year].&amp;[2028]">
        <tpls c="1">
          <tpl fld="2" item="19"/>
        </tpls>
      </query>
      <query mdx="[sx_pf_RESULT_Numeric].[Year].&amp;[2029]">
        <tpls c="1">
          <tpl fld="2" item="20"/>
        </tpls>
      </query>
      <query mdx="[sx_pf_RESULT_Numeric].[Year].&amp;[2030]">
        <tpls c="1">
          <tpl fld="2" item="21"/>
        </tpls>
      </query>
      <query mdx="[sx_pf_RESULT_Numeric].[Year].&amp;[2031]">
        <tpls c="1">
          <tpl fld="2" item="22"/>
        </tpls>
      </query>
      <query mdx="[sx_pf_RESULT_Numeric].[Year].&amp;[2032]">
        <tpls c="1">
          <tpl fld="2" item="23"/>
        </tpls>
      </query>
      <query mdx="[sx_pf_RESULT_Numeric].[Year].&amp;[2033]">
        <tpls c="1">
          <tpl fld="2" item="24"/>
        </tpls>
      </query>
      <query mdx="[sx_pf_RESULT_Numeric].[Year].&amp;[2034]">
        <tpls c="1">
          <tpl fld="2" item="25"/>
        </tpls>
      </query>
      <query mdx="[sx_pf_RESULT_Numeric].[Year].&amp;[2035]">
        <tpls c="1">
          <tpl fld="2" item="26"/>
        </tpls>
      </query>
      <query mdx="[sx_pf_RESULT_Numeric].[Year].&amp;[2036]">
        <tpls c="1">
          <tpl fld="2" item="27"/>
        </tpls>
      </query>
      <query mdx="[sx_pf_RESULT_Numeric].[Year].&amp;[2037]">
        <tpls c="1">
          <tpl fld="2" item="28"/>
        </tpls>
      </query>
      <query mdx="[sx_pf_RESULT_Numeric].[Year].&amp;[2038]">
        <tpls c="1">
          <tpl fld="2" item="29"/>
        </tpls>
      </query>
      <query mdx="[sx_pf_RESULT_Numeric].[Year].&amp;[2039]">
        <tpls c="1">
          <tpl fld="2" item="30"/>
        </tpls>
      </query>
      <query mdx="[sx_pf_RESULT_Numeric].[Year].[All]">
        <tpls c="1">
          <tpl hier="59" item="4294967295"/>
        </tpls>
      </query>
      <query mdx="[sx_pf_RESULT_Numeric].[Month].&amp;[1]">
        <tpls c="1">
          <tpl fld="3" item="0"/>
        </tpls>
      </query>
      <query mdx="[sx_pf_RESULT_Numeric].[Month].&amp;[2]">
        <tpls c="1">
          <tpl fld="3" item="1"/>
        </tpls>
      </query>
      <query mdx="[sx_pf_RESULT_Numeric].[Month].&amp;[3]">
        <tpls c="1">
          <tpl fld="3" item="2"/>
        </tpls>
      </query>
      <query mdx="[sx_pf_RESULT_Numeric].[Month].&amp;[4]">
        <tpls c="1">
          <tpl fld="3" item="3"/>
        </tpls>
      </query>
      <query mdx="[sx_pf_RESULT_Numeric].[Month].&amp;[5]">
        <tpls c="1">
          <tpl fld="3" item="4"/>
        </tpls>
      </query>
      <query mdx="[sx_pf_RESULT_Numeric].[Month].&amp;[6]">
        <tpls c="1">
          <tpl fld="3" item="5"/>
        </tpls>
      </query>
      <query mdx="[sx_pf_RESULT_Numeric].[Month].&amp;[7]">
        <tpls c="1">
          <tpl fld="3" item="6"/>
        </tpls>
      </query>
      <query mdx="[sx_pf_RESULT_Numeric].[Month].&amp;[8]">
        <tpls c="1">
          <tpl fld="3" item="7"/>
        </tpls>
      </query>
      <query mdx="[sx_pf_RESULT_Numeric].[Month].&amp;[9]">
        <tpls c="1">
          <tpl fld="3" item="8"/>
        </tpls>
      </query>
      <query mdx="[sx_pf_RESULT_Numeric].[Month].&amp;[10]">
        <tpls c="1">
          <tpl fld="3" item="9"/>
        </tpls>
      </query>
      <query mdx="[sx_pf_RESULT_Numeric].[Month].&amp;[11]">
        <tpls c="1">
          <tpl fld="3" item="10"/>
        </tpls>
      </query>
      <query mdx="[sx_pf_RESULT_Numeric].[Month].&amp;[12]">
        <tpls c="1">
          <tpl fld="3" item="11"/>
        </tpls>
      </query>
      <query mdx="[sx_pf_RESULT_Numeric].[ValueSeriesName].&amp;[Anfangssaldo]">
        <tpls c="1">
          <tpl fld="4" item="0"/>
        </tpls>
      </query>
      <query mdx="[sx_pf_RESULT_Numeric].[ValueSeriesName].&amp;[Auszahlung]">
        <tpls c="1">
          <tpl fld="4" item="1"/>
        </tpls>
      </query>
      <query mdx="[sx_pf_RESULT_Numeric].[ValueSeriesName].&amp;[Bereitstellungszins]">
        <tpls c="1">
          <tpl fld="4" item="2"/>
        </tpls>
      </query>
      <query mdx="[sx_pf_RESULT_Numeric].[ValueSeriesName].&amp;[Bürgschaft]">
        <tpls c="1">
          <tpl fld="4" item="3"/>
        </tpls>
      </query>
      <query mdx="[sx_pf_RESULT_Numeric].[ValueSeriesName].&amp;[Endsaldo]">
        <tpls c="1">
          <tpl fld="4" item="4"/>
        </tpls>
      </query>
      <query mdx="[sx_pf_RESULT_Numeric].[ValueSeriesName].&amp;[Gebühren]">
        <tpls c="1">
          <tpl fld="4" item="5"/>
        </tpls>
      </query>
      <query mdx="[sx_pf_RESULT_Numeric].[ValueSeriesName].&amp;[Grundschuld1]">
        <tpls c="1">
          <tpl fld="4" item="6"/>
        </tpls>
      </query>
      <query mdx="[sx_pf_RESULT_Numeric].[ValueSeriesName].&amp;[Grundschuld2]">
        <tpls c="1">
          <tpl fld="4" item="7"/>
        </tpls>
      </query>
      <query mdx="[sx_pf_RESULT_Numeric].[ValueSeriesName].&amp;[OffenerBetrag]">
        <tpls c="1">
          <tpl fld="4" item="8"/>
        </tpls>
      </query>
      <query mdx="[sx_pf_RESULT_Numeric].[ValueSeriesName].&amp;[Rate]">
        <tpls c="1">
          <tpl fld="4" item="9"/>
        </tpls>
      </query>
      <query mdx="[sx_pf_RESULT_Numeric].[ValueSeriesName].&amp;[Sondertilgung]">
        <tpls c="1">
          <tpl fld="4" item="10"/>
        </tpls>
      </query>
      <query mdx="[sx_pf_RESULT_Numeric].[ValueSeriesName].&amp;[Tilgungsanteil]">
        <tpls c="1">
          <tpl fld="4" item="11"/>
        </tpls>
      </query>
      <query mdx="[sx_pf_RESULT_Numeric].[ValueSeriesName].&amp;[Versicherung]">
        <tpls c="1">
          <tpl fld="4" item="12"/>
        </tpls>
      </query>
      <query mdx="[sx_pf_RESULT_Numeric].[ValueSeriesName].&amp;[Zinsaufwand]">
        <tpls c="1">
          <tpl fld="4" item="13"/>
        </tpls>
      </query>
      <query mdx="[sx_pf_RESULT_Numeric].[ValueSeriesName].&amp;[Zinssatz]">
        <tpls c="1">
          <tpl fld="4" item="14"/>
        </tpls>
      </query>
      <query mdx="[sx_pf_RESULT_Numeric].[ValueSeriesName].&amp;[Zinssatz_BerSt]">
        <tpls c="1">
          <tpl fld="4" item="15"/>
        </tpls>
      </query>
      <query mdx="[sx_pf_RESULT_Numeric].[ValueSeriesName].[All]">
        <tpls c="1">
          <tpl hier="78" item="4294967295"/>
        </tpls>
      </query>
      <query mdx="[sx_pf_RESULT_Numeric].[Value]">
        <tpls c="1">
          <tpl hier="65" item="4294967295"/>
        </tpls>
      </query>
      <query mdx="[Measures].[Value]"/>
      <query mdx="[sx_pf_RESULT_Numeric].[ValueSeriesName].[All].[Zinsaufwand]">
        <tpls c="1">
          <tpl fld="4" item="13"/>
        </tpls>
      </query>
      <query mdx="[Measures].[Summe von Value]">
        <tpls c="1">
          <tpl fld="1" item="1"/>
        </tpls>
      </query>
      <query mdx="[sx_pf_RESULT_Numeric].[Year].[All].[2017]">
        <tpls c="1">
          <tpl fld="2" item="8"/>
        </tpls>
      </query>
      <query mdx="[Measures].[Summe von Value3]"/>
      <query mdx="[sx_pf_RESULT_Numeric].[Month].[All].[1]">
        <tpls c="1">
          <tpl fld="3" item="0"/>
        </tpls>
      </query>
      <query mdx="[sx_pf_RESULT_Numeric].[Month].[All].[4]">
        <tpls c="1">
          <tpl fld="3" item="3"/>
        </tpls>
      </query>
      <query mdx="[sx_pf_RESULT_Numeric].[Month].[All].[2]">
        <tpls c="1">
          <tpl fld="3" item="1"/>
        </tpls>
      </query>
      <query mdx="[sx_pf_RESULT_Numeric].[Month].[All].[3]">
        <tpls c="1">
          <tpl fld="3" item="2"/>
        </tpls>
      </query>
      <query mdx="[sx_pf_RESULT_Numeric].[Month].[All].[5]">
        <tpls c="1">
          <tpl fld="3" item="4"/>
        </tpls>
      </query>
      <query mdx="[sx_pf_RESULT_Numeric].[Month].[All].[6]">
        <tpls c="1">
          <tpl fld="3" item="5"/>
        </tpls>
      </query>
      <query mdx="[sx_pf_RESULT_Numeric].[Month].[All].[10]">
        <tpls c="1">
          <tpl fld="3" item="9"/>
        </tpls>
      </query>
      <query mdx="[sx_pf_RESULT_Numeric].[Month].[All].[7]">
        <tpls c="1">
          <tpl fld="3" item="6"/>
        </tpls>
      </query>
      <query mdx="[sx_pf_RESULT_Numeric].[Month].[All].[11]">
        <tpls c="1">
          <tpl fld="3" item="10"/>
        </tpls>
      </query>
      <query mdx="[sx_pf_RESULT_Numeric].[Month].[All].[8]">
        <tpls c="1">
          <tpl fld="3" item="7"/>
        </tpls>
      </query>
      <query mdx="[sx_pf_RESULT_Numeric].[Month].[All].[12]">
        <tpls c="1">
          <tpl fld="3" item="11"/>
        </tpls>
      </query>
      <query mdx="[sx_pf_RESULT_Numeric].[Month].[All].[9]">
        <tpls c="1">
          <tpl fld="3" item="8"/>
        </tpls>
      </query>
      <query mdx="[sx_pf_RESULT_Numeric].[Year].[All].[]"/>
      <query mdx="[sx_pf_RESULT_Numeric].[ValueSeriesName].[All].[Anfangssaldo]">
        <tpls c="1">
          <tpl fld="4" item="0"/>
        </tpls>
      </query>
      <query mdx="[sx_pf_RESULT_Numeric].[ValueSeriesName].[All].[Tilgungsanteil]">
        <tpls c="1">
          <tpl fld="4" item="11"/>
        </tpls>
      </query>
      <query mdx="[sx_pf_RESULT_Numeric].[ValueSeriesName].[All].[Endsaldo]">
        <tpls c="1">
          <tpl fld="4" item="4"/>
        </tpls>
      </query>
      <query mdx="[sx_pf_RESULT_Numeric].[Year].[All].[2018]">
        <tpls c="1">
          <tpl fld="2" item="9"/>
        </tpls>
      </query>
      <query mdx="[sx_pf_RESULT_Numeric].[Year].[All].[2019]">
        <tpls c="1">
          <tpl fld="2" item="10"/>
        </tpls>
      </query>
      <query mdx="[sx_pf_RESULT_Numeric].[Year].[All].[2020]">
        <tpls c="1">
          <tpl fld="2" item="11"/>
        </tpls>
      </query>
      <query mdx="[sx_pf_RESULT_Numeric].[ProductIDName]">
        <tpls c="1">
          <tpl hier="74" item="4294967295"/>
        </tpls>
      </query>
      <query mdx="Measures.[Summe von Value 3]">
        <tpls c="1">
          <tpl fld="1" item="0"/>
        </tpls>
      </query>
      <query mdx="[sx_pf_RESULT_Numeric].[FactoryIDName]">
        <tpls c="1">
          <tpl hier="68" item="4294967295"/>
        </tpls>
      </query>
      <query mdx="[sx_pf_RESULT_Numeric].[FactoryIDName].Members"/>
      <query mdx="[sx_pf_RESULT_Numeric].[FactoryIDName].[All].children"/>
      <query mdx=""/>
      <query mdx="[sx_pf_Result_Profit].[Year].[All]">
        <tpls c="1">
          <tpl hier="114" item="4294967295"/>
        </tpls>
      </query>
      <query mdx="[sx_pf_Result_Profit].[Year].[2016]">
        <tpls c="1">
          <tpl fld="7" item="0"/>
        </tpls>
      </query>
      <query mdx="[sx_pf_Result_Profit].[Year].[All].[2016]">
        <tpls c="1">
          <tpl fld="7" item="0"/>
        </tpls>
      </query>
      <query mdx="[sx_pf_Result_Profit].[2016]">
        <tpls c="1">
          <tpl fld="7" item="0"/>
        </tpls>
      </query>
      <query mdx="[sx_pf_Result_Profit].[Year].[2015]">
        <tpls c="1">
          <tpl fld="7" item="1"/>
        </tpls>
      </query>
      <query mdx="[sx_pf_Result_Profit].[Year].[2017]">
        <tpls c="1">
          <tpl fld="7" item="2"/>
        </tpls>
      </query>
      <query mdx="[Measures]">
        <tpls c="1">
          <tpl hier="0" item="4294967295"/>
        </tpls>
      </query>
      <query mdx="[Summe von Value 3]">
        <tpls c="1">
          <tpl fld="1" item="0"/>
        </tpls>
      </query>
      <query mdx="[sx_pf_RESULT_Profit].[2016]">
        <tpls c="1">
          <tpl fld="7" item="0"/>
        </tpls>
      </query>
      <query mdx="[sx_pf_RESULT_Profit].[2015]">
        <tpls c="1">
          <tpl fld="7" item="1"/>
        </tpls>
      </query>
      <query mdx="[2016]">
        <tpls c="1">
          <tpl fld="7" item="0"/>
        </tpls>
      </query>
      <query mdx="[F010]">
        <tpls c="1">
          <tpl fld="8" item="0"/>
        </tpls>
      </query>
      <query mdx="[2017]">
        <tpls c="1">
          <tpl fld="7" item="2"/>
        </tpls>
      </query>
    </queryCache>
    <serverFormats count="1">
      <serverFormat format="#,0.00 &quot;€&quot;;-#,0.00 &quot;€&quot;;#,0.00 &quot;€&quot;"/>
    </serverFormats>
  </tupleCache>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admin" refreshedDate="43002.595885069444" backgroundQuery="1" createdVersion="6" refreshedVersion="6" minRefreshableVersion="3" recordCount="0" supportSubquery="1" supportAdvancedDrill="1">
  <cacheSource type="external" connectionId="2"/>
  <cacheFields count="1">
    <cacheField name="[Measures].[Summe von Value]" caption="Summe von Value" numFmtId="0" hierarchy="168" level="32767"/>
  </cacheFields>
  <cacheHierarchies count="173">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0" memberValueDatatype="20" unbalanced="0"/>
    <cacheHierarchy uniqueName="[sx_pf_RESULT_Profit].[Month]" caption="Month" attribute="1" defaultMemberUniqueName="[sx_pf_RESULT_Profit].[Month].[All]" allUniqueName="[sx_pf_RESULT_Profit].[Month].[All]" dimensionUniqueName="[sx_pf_RESULT_Profit]" displayFolder="" count="0" memberValueDatatype="20" unbalanced="0"/>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0" memberValueDatatype="130" unbalanced="0"/>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0"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0" memberValueDatatype="130" unbalanced="0"/>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oneField="1" hidden="1">
      <fieldsUsage count="1">
        <fieldUsage x="0"/>
      </fieldsUsage>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4"/>
        </ext>
      </extLst>
    </cacheHierarchy>
  </cacheHierarchies>
  <kpis count="0"/>
  <dimensions count="4">
    <dimension measure="1" name="Measures" uniqueName="[Measures]" caption="Measures"/>
    <dimension name="sx_pf_RESULT_Balance" uniqueName="[sx_pf_RESULT_Balance]" caption="sx_pf_RESULT_Balance"/>
    <dimension name="sx_pf_RESULT_Numeric" uniqueName="[sx_pf_RESULT_Numeric]" caption="sx_pf_RESULT_Numeric"/>
    <dimension name="sx_pf_RESULT_Profit" uniqueName="[sx_pf_RESULT_Profit]" caption="sx_pf_RESULT_Profit"/>
  </dimensions>
  <measureGroups count="3">
    <measureGroup name="sx_pf_RESULT_Balance" caption="sx_pf_RESULT_Balance"/>
    <measureGroup name="sx_pf_RESULT_Numeric" caption="sx_pf_RESULT_Numeric"/>
    <measureGroup name="sx_pf_RESULT_Profit" caption="sx_pf_RESULT_Profit"/>
  </measureGroups>
  <maps count="3">
    <map measureGroup="0" dimension="1"/>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admin" refreshedDate="43002.597542361109" backgroundQuery="1" createdVersion="6" refreshedVersion="6" minRefreshableVersion="3" recordCount="0" supportSubquery="1" supportAdvancedDrill="1">
  <cacheSource type="external" connectionId="2"/>
  <cacheFields count="6">
    <cacheField name="[sx_pf_RESULT_Profit].[ProductIDName].[ProductIDName]" caption="ProductIDName" numFmtId="0" hierarchy="128" level="1">
      <sharedItems containsNonDate="0" count="102">
        <s v="1 Bad Muskau"/>
        <s v="10 599-2102631-1147491-1-1"/>
        <s v="11 599-2102631-1147508-1-1"/>
        <s v="12 599-2102631-1147515-1-1"/>
        <s v="13 599-2102631-1147514-1-1"/>
        <s v="14 599-2019406-1014176-1-1"/>
        <s v="15 599-2090911-1114800-1-1"/>
        <s v="16 2100-3396338/07145807"/>
        <s v="17 12002410910"/>
        <s v="18 T0006852"/>
        <s v="19 200102913"/>
        <s v="2 WG 8"/>
        <s v="20 200102914"/>
        <s v="21 Mittelstraße"/>
        <s v="22 Rahmenvertrag Verwaltung"/>
        <s v="23 Mittelstraße"/>
        <s v="24 Rahmenvertrag Goldener Herbst"/>
        <s v="25 Rahmenvertrag Sonnenhof"/>
        <s v="26 Rahmenvertrag Pflegedienst"/>
        <s v="27 Rahmenvertrag Technik"/>
        <s v="28 Weißwasser"/>
        <s v="29 Bad Muskau"/>
        <s v="3 Box 3"/>
        <s v="30 604280350"/>
        <s v="31 604344423"/>
        <s v="32 3058264"/>
        <s v="33 3058263"/>
        <s v="34 3058262"/>
        <s v="35 3058261"/>
        <s v="36 604341794"/>
        <s v="37 604377517"/>
        <s v="39 604408644"/>
        <s v="4 Villa am Park"/>
        <s v="40 604409337"/>
        <s v="41 604409416"/>
        <s v="42 604424219"/>
        <s v="43 604424226"/>
        <s v="44 Mietvertrag Schmelzstraße 36 Bad Muskau"/>
        <s v="45 3102265"/>
        <s v="46 3098430"/>
        <s v="47 604470012"/>
        <s v="48 604470005"/>
        <s v="49 3102266"/>
        <s v="5 Goldener Herbst"/>
        <s v="50 3102267"/>
        <s v="51 3102268"/>
        <s v="52 Miete Büro Cottbus"/>
        <s v="53 604526667"/>
        <s v="54 Miete Büro Bodelschwinghstraße, WSW"/>
        <s v="55 6045742262"/>
        <s v="56 5000057188"/>
        <s v="6 Flur 1, Flurstück 224/12"/>
        <s v="63 Testvertrag"/>
        <s v="7 203859"/>
        <s v="8 205271"/>
        <s v="9 599-2102631-1147484-1-1"/>
        <s v="1 68814751 - 3100"/>
        <s v="10 3122 - BFS 200000007704 - Goldener Herbst"/>
        <s v="11 110416 - 3123"/>
        <s v="12 3124 - APO 045 7519915 - Mühlenstraße 6"/>
        <s v="13 3125 - Apo 065 7519915 - Mühlenstraße 6"/>
        <s v="14 110380 - 3126"/>
        <s v="15 506601240 - 3127"/>
        <s v="16 110381 - 3128"/>
        <s v="17 506726558 - 3129"/>
        <s v="18 9706862001 - 3131"/>
        <s v="19 9706862002 - 3132"/>
        <s v="2 3100 - Apo 075 7519915 - Mühlenstraße 6"/>
        <s v="20 9706862003 - 3133"/>
        <s v="22 200000011296 - 3136"/>
        <s v="23 200000011272 - 3134"/>
        <s v="24 200000011273 - 3135"/>
        <s v="25 3138 - Apo 025 7519915 - Mühlenstraße 6"/>
        <s v="26 035 7519915 - 3139"/>
        <s v="27 3140 - SPK 599-2102631-1266841-1-1 - Radlader"/>
        <s v="28 599-2102631-1263662 - 3137"/>
        <s v="29 3143 - SPK EL 134-003499-05D - GR-FU 42"/>
        <s v="3 015 7519915 - 3115"/>
        <s v="30 200000012930 - 3144"/>
        <s v="31 3141 - VoBa 050244244 - Mittelstraße 6"/>
        <s v="32 3145 - Volkswagenbank 1051431104 - WSW-FU 210"/>
        <s v="33 W0015934/10388289 - 3146"/>
        <s v="34 3149 - Renault Bank 508398018 - GR-FU 51"/>
        <s v="35 3148 - VR Leasing 7135200 - Bürocontainer"/>
        <s v="36 3102 - VR Leasing 7147411 - Wohnwagen"/>
        <s v="37 3150 - GRFA 63664 - Kompaktlader"/>
        <s v="38 3107 - Renault Bank 508482656 - GR-FU 32"/>
        <s v="4 3101 - I. Kunze - Mühlenstraße 8"/>
        <s v="40 3108 - DZ Bank 22115942 28102015 2"/>
        <s v="41 3159 - BFS 200000019953 - GR-FU 43"/>
        <s v="42 3160 - Volkswagenbank 75135273V887 - WSW-FU 100"/>
        <s v="43 3166 - VoBa 0150244244 - Station 13"/>
        <s v="44 3168 - Audi Bank 23235671A886 - GR-FU 3000"/>
        <s v="45 3169 - Renault Bank 510791847 - GR-FU 102"/>
        <s v="46 3170 - Renault Bank 510821793 - GR-FU 103"/>
        <s v="47 3171 - Renault Bank 510881386 - GR-FU 104"/>
        <s v="48 Buhse, DL Unternehmenswachstum"/>
        <s v="5 104371-10001957 - 3117"/>
        <s v="6 3118 - BFS 200000006652 - Sonnenhof"/>
        <s v="7 200083663 - 3119"/>
        <s v="8 110011 - 3120"/>
        <s v="9 110049 - 3121"/>
      </sharedItems>
    </cacheField>
    <cacheField name="[sx_pf_RESULT_Profit].[ValueSeriesIDName].[ValueSeriesIDName]" caption="ValueSeriesIDName" numFmtId="0" hierarchy="131" level="1">
      <sharedItems containsNonDate="0" count="15">
        <s v="1 Kaltmiete"/>
        <s v="2 Nebenkosten"/>
        <s v="1 Zahlung"/>
        <s v="1 Leasingrate"/>
        <s v="1 Nettomiete"/>
        <s v="2 Bearbeitungsgebühr"/>
        <s v="3 Restwert"/>
        <s v="1 Miete"/>
        <s v="2 Restwert"/>
        <s v="3 Parkplatz"/>
        <s v="3 Zinsaufwand"/>
        <s v="5 Bereitstellungszins"/>
        <s v="7 Zinsaufwand"/>
        <s v="8 Gebühren"/>
        <s v="8 Versicherung"/>
      </sharedItems>
    </cacheField>
    <cacheField name="[sx_pf_RESULT_Profit].[FactoryIDName].[FactoryIDName]" caption="FactoryIDName" numFmtId="0" hierarchy="122" level="1">
      <sharedItems count="2">
        <s v="F010 Familienunternehmen Kunze GmbH"/>
        <s v="F015 Betreutes Wohnen Kunze GmbH"/>
      </sharedItems>
    </cacheField>
    <cacheField name="[Measures].[Summe von Value]" caption="Summe von Value" numFmtId="0" hierarchy="168" level="32767"/>
    <cacheField name="[sx_pf_RESULT_Profit].[Month].[Month]" caption="Month" numFmtId="0" hierarchy="114" level="1">
      <sharedItems containsSemiMixedTypes="0" containsString="0" containsNumber="1" containsInteger="1" minValue="1" maxValue="12" count="12">
        <n v="1"/>
        <n v="2"/>
        <n v="3"/>
        <n v="4"/>
        <n v="5"/>
        <n v="6"/>
        <n v="7"/>
        <n v="8"/>
        <n v="9"/>
        <n v="10"/>
        <n v="11"/>
        <n v="12"/>
      </sharedItems>
      <extLst>
        <ext xmlns:x15="http://schemas.microsoft.com/office/spreadsheetml/2010/11/main" uri="{4F2E5C28-24EA-4eb8-9CBF-B6C8F9C3D259}">
          <x15:cachedUniqueNames>
            <x15:cachedUniqueName index="0" name="[sx_pf_RESULT_Profit].[Month].&amp;[1]"/>
            <x15:cachedUniqueName index="1" name="[sx_pf_RESULT_Profit].[Month].&amp;[2]"/>
            <x15:cachedUniqueName index="2" name="[sx_pf_RESULT_Profit].[Month].&amp;[3]"/>
            <x15:cachedUniqueName index="3" name="[sx_pf_RESULT_Profit].[Month].&amp;[4]"/>
            <x15:cachedUniqueName index="4" name="[sx_pf_RESULT_Profit].[Month].&amp;[5]"/>
            <x15:cachedUniqueName index="5" name="[sx_pf_RESULT_Profit].[Month].&amp;[6]"/>
            <x15:cachedUniqueName index="6" name="[sx_pf_RESULT_Profit].[Month].&amp;[7]"/>
            <x15:cachedUniqueName index="7" name="[sx_pf_RESULT_Profit].[Month].&amp;[8]"/>
            <x15:cachedUniqueName index="8" name="[sx_pf_RESULT_Profit].[Month].&amp;[9]"/>
            <x15:cachedUniqueName index="9" name="[sx_pf_RESULT_Profit].[Month].&amp;[10]"/>
            <x15:cachedUniqueName index="10" name="[sx_pf_RESULT_Profit].[Month].&amp;[11]"/>
            <x15:cachedUniqueName index="11" name="[sx_pf_RESULT_Profit].[Month].&amp;[12]"/>
          </x15:cachedUniqueNames>
        </ext>
      </extLst>
    </cacheField>
    <cacheField name="[sx_pf_RESULT_Profit].[ProductLineName].[ProductLineName]" caption="ProductLineName" numFmtId="0" hierarchy="126" level="1">
      <sharedItems containsNonDate="0" count="2">
        <s v="Betriebskosten"/>
        <s v="Darlehen"/>
      </sharedItems>
    </cacheField>
  </cacheFields>
  <cacheHierarchies count="173">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2" memberValueDatatype="20" unbalanced="0"/>
    <cacheHierarchy uniqueName="[sx_pf_RESULT_Profit].[Month]" caption="Month" attribute="1" defaultMemberUniqueName="[sx_pf_RESULT_Profit].[Month].[All]" allUniqueName="[sx_pf_RESULT_Profit].[Month].[All]" dimensionUniqueName="[sx_pf_RESULT_Profit]" displayFolder="" count="2" memberValueDatatype="20" unbalanced="0">
      <fieldsUsage count="2">
        <fieldUsage x="-1"/>
        <fieldUsage x="4"/>
      </fieldsUsage>
    </cacheHierarchy>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2" memberValueDatatype="130" unbalanced="0">
      <fieldsUsage count="2">
        <fieldUsage x="-1"/>
        <fieldUsage x="2"/>
      </fieldsUsage>
    </cacheHierarchy>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0"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2" memberValueDatatype="130" unbalanced="0">
      <fieldsUsage count="2">
        <fieldUsage x="-1"/>
        <fieldUsage x="5"/>
      </fieldsUsage>
    </cacheHierarchy>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2" memberValueDatatype="130" unbalanced="0">
      <fieldsUsage count="2">
        <fieldUsage x="-1"/>
        <fieldUsage x="0"/>
      </fieldsUsage>
    </cacheHierarchy>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2" memberValueDatatype="130" unbalanced="0">
      <fieldsUsage count="2">
        <fieldUsage x="-1"/>
        <fieldUsage x="1"/>
      </fieldsUsage>
    </cacheHierarchy>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oneField="1" hidden="1">
      <fieldsUsage count="1">
        <fieldUsage x="3"/>
      </fieldsUsage>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4"/>
        </ext>
      </extLst>
    </cacheHierarchy>
  </cacheHierarchies>
  <kpis count="0"/>
  <dimensions count="4">
    <dimension measure="1" name="Measures" uniqueName="[Measures]" caption="Measures"/>
    <dimension name="sx_pf_RESULT_Balance" uniqueName="[sx_pf_RESULT_Balance]" caption="sx_pf_RESULT_Balance"/>
    <dimension name="sx_pf_RESULT_Numeric" uniqueName="[sx_pf_RESULT_Numeric]" caption="sx_pf_RESULT_Numeric"/>
    <dimension name="sx_pf_RESULT_Profit" uniqueName="[sx_pf_RESULT_Profit]" caption="sx_pf_RESULT_Profit"/>
  </dimensions>
  <measureGroups count="3">
    <measureGroup name="sx_pf_RESULT_Balance" caption="sx_pf_RESULT_Balance"/>
    <measureGroup name="sx_pf_RESULT_Numeric" caption="sx_pf_RESULT_Numeric"/>
    <measureGroup name="sx_pf_RESULT_Profit" caption="sx_pf_RESULT_Profit"/>
  </measureGroups>
  <maps count="3">
    <map measureGroup="0" dimension="1"/>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admin" refreshedDate="42956.862144560182" backgroundQuery="1" createdVersion="3" refreshedVersion="6" minRefreshableVersion="3" recordCount="0" supportSubquery="1" supportAdvancedDrill="1">
  <cacheSource type="external" connectionId="2">
    <extLst>
      <ext xmlns:x14="http://schemas.microsoft.com/office/spreadsheetml/2009/9/main" uri="{F057638F-6D5F-4e77-A914-E7F072B9BCA8}">
        <x14:sourceConnection name="ThisWorkbookDataModel"/>
      </ext>
    </extLst>
  </cacheSource>
  <cacheFields count="0"/>
  <cacheHierarchies count="172">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2" memberValueDatatype="20" unbalanced="0"/>
    <cacheHierarchy uniqueName="[sx_pf_RESULT_Profit].[Month]" caption="Month" attribute="1" defaultMemberUniqueName="[sx_pf_RESULT_Profit].[Month].[All]" allUniqueName="[sx_pf_RESULT_Profit].[Month].[All]" dimensionUniqueName="[sx_pf_RESULT_Profit]" displayFolder="" count="0" memberValueDatatype="20" unbalanced="0"/>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0" memberValueDatatype="130" unbalanced="0"/>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0"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0" memberValueDatatype="130" unbalanced="0"/>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hidden="1">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ies>
  <kpis count="0"/>
  <extLst>
    <ext xmlns:x14="http://schemas.microsoft.com/office/spreadsheetml/2009/9/main" uri="{725AE2AE-9491-48be-B2B4-4EB974FC3084}">
      <x14:pivotCacheDefinition slicerData="1" pivotCacheId="21"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saveData="0" refreshedBy="admin" refreshedDate="42956.862153240741" backgroundQuery="1" createdVersion="3" refreshedVersion="6" minRefreshableVersion="3" recordCount="0" supportSubquery="1" supportAdvancedDrill="1">
  <cacheSource type="external" connectionId="2">
    <extLst>
      <ext xmlns:x14="http://schemas.microsoft.com/office/spreadsheetml/2009/9/main" uri="{F057638F-6D5F-4e77-A914-E7F072B9BCA8}">
        <x14:sourceConnection name="ThisWorkbookDataModel"/>
      </ext>
    </extLst>
  </cacheSource>
  <cacheFields count="0"/>
  <cacheHierarchies count="172">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2"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0" memberValueDatatype="20" unbalanced="0"/>
    <cacheHierarchy uniqueName="[sx_pf_RESULT_Profit].[Month]" caption="Month" attribute="1" defaultMemberUniqueName="[sx_pf_RESULT_Profit].[Month].[All]" allUniqueName="[sx_pf_RESULT_Profit].[Month].[All]" dimensionUniqueName="[sx_pf_RESULT_Profit]" displayFolder="" count="0" memberValueDatatype="20" unbalanced="0"/>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0" memberValueDatatype="130" unbalanced="0"/>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0"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0" memberValueDatatype="130" unbalanced="0"/>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hidden="1">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ies>
  <kpis count="0"/>
  <extLst>
    <ext xmlns:x14="http://schemas.microsoft.com/office/spreadsheetml/2009/9/main" uri="{725AE2AE-9491-48be-B2B4-4EB974FC3084}">
      <x14:pivotCacheDefinition slicerData="1" pivotCacheId="22"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saveData="0" refreshedBy="admin" refreshedDate="42956.862160069446" backgroundQuery="1" createdVersion="3" refreshedVersion="6" minRefreshableVersion="3" recordCount="0" supportSubquery="1" supportAdvancedDrill="1">
  <cacheSource type="external" connectionId="2">
    <extLst>
      <ext xmlns:x14="http://schemas.microsoft.com/office/spreadsheetml/2009/9/main" uri="{F057638F-6D5F-4e77-A914-E7F072B9BCA8}">
        <x14:sourceConnection name="ThisWorkbookDataModel"/>
      </ext>
    </extLst>
  </cacheSource>
  <cacheFields count="0"/>
  <cacheHierarchies count="172">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2" memberValueDatatype="20" unbalanced="0"/>
    <cacheHierarchy uniqueName="[sx_pf_RESULT_Profit].[Month]" caption="Month" attribute="1" defaultMemberUniqueName="[sx_pf_RESULT_Profit].[Month].[All]" allUniqueName="[sx_pf_RESULT_Profit].[Month].[All]" dimensionUniqueName="[sx_pf_RESULT_Profit]" displayFolder="" count="2" memberValueDatatype="20" unbalanced="0"/>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2" memberValueDatatype="130" unbalanced="0"/>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2"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0" memberValueDatatype="130" unbalanced="0"/>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hidden="1">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ies>
  <kpis count="0"/>
  <extLst>
    <ext xmlns:x14="http://schemas.microsoft.com/office/spreadsheetml/2009/9/main" uri="{725AE2AE-9491-48be-B2B4-4EB974FC3084}">
      <x14:pivotCacheDefinition slicerData="1" pivotCacheId="23"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saveData="0" refreshedBy="admin" refreshedDate="42956.862169097221" backgroundQuery="1" createdVersion="6" refreshedVersion="6" minRefreshableVersion="3" recordCount="0" supportSubquery="1" supportAdvancedDrill="1">
  <cacheSource type="external" connectionId="2">
    <extLst>
      <ext xmlns:x14="http://schemas.microsoft.com/office/spreadsheetml/2009/9/main" uri="{F057638F-6D5F-4e77-A914-E7F072B9BCA8}">
        <x14:sourceConnection name="ThisWorkbookDataModel"/>
      </ext>
    </extLst>
  </cacheSource>
  <cacheFields count="6">
    <cacheField name="[Measures].[Summe von Value]" caption="Summe von Value" numFmtId="0" hierarchy="168" level="32767"/>
    <cacheField name="[sx_pf_RESULT_Profit].[ProductIDName].[ProductIDName]" caption="ProductIDName" numFmtId="0" hierarchy="128" level="1">
      <sharedItems count="161">
        <s v="1 6150001502 - 3102"/>
        <s v="1 68814751 - 3100"/>
        <s v="1 Bad Muskau"/>
        <s v="1 Mühlenstraße 8"/>
        <s v="10 200000010662 - 3111"/>
        <s v="10 3122 - BFS 200000007704 - Goldener Herbst"/>
        <s v="10 599-2102631-1147491-1-1"/>
        <s v="10 Friedensstraße 21 - 17118/101/6/2"/>
        <s v="101 200000020252 - 3161"/>
        <s v="11 110416 - 3123"/>
        <s v="11 200000011561 - 3112"/>
        <s v="11 599-2102631-1147508-1-1"/>
        <s v="11 Friedensstraße 21 - 17115/101/6/1"/>
        <s v="12 0150299995 - 3116"/>
        <s v="12 3124 - APO 045 7519915 - Mühlenstraße 6"/>
        <s v="12 599-2102631-1147515-1-1"/>
        <s v="12 Friedensstraße 16 - 16991/101/1/1"/>
        <s v="13 200000012341 - 3113"/>
        <s v="13 3125 - Apo 065 7519915 - Mühlenstraße 6"/>
        <s v="13 599-2102631-1147514-1-1"/>
        <s v="13 Str. des Friedens - Garagenplätze"/>
        <s v="14 0050299995 - 3114"/>
        <s v="14 110380 - 3126"/>
        <s v="14 599-2019406-1014176-1-1"/>
        <s v="14 Str. des Friedens - Logopädie"/>
        <s v="15 200000011974 - 3115"/>
        <s v="15 506601240 - 3127"/>
        <s v="15 599-2090911-1114800-1-1"/>
        <s v="15 Str. des Friedens - Garage und Keller"/>
        <s v="16 110381 - 3128"/>
        <s v="16 2100-3396338/07145807"/>
        <s v="16 7101961 - 3117"/>
        <s v="16 Str. des Friedens - W2 inklusive Terasse"/>
        <s v="17 12002410910"/>
        <s v="17 200000015744 - 3147"/>
        <s v="17 506726558 - 3129"/>
        <s v="17 Str. des Friedens - W3"/>
        <s v="18 200000017900 - 3154"/>
        <s v="18 9706862001 - 3131"/>
        <s v="18 Str. des Friedens - WIII/1"/>
        <s v="18 T0006852"/>
        <s v="19 200102913"/>
        <s v="19 300000011770 - 3155"/>
        <s v="19 9706862002 - 3132"/>
        <s v="19 Str. des Friedens - WIII/2"/>
        <s v="2 045 7551924 - 3103"/>
        <s v="2 3100 - Apo 075 7519915 - Mühlenstraße 6"/>
        <s v="2 Mühlenstraße 6"/>
        <s v="2 WG 8"/>
        <s v="20 200000017920 - 3156"/>
        <s v="20 200102914"/>
        <s v="20 9706862003 - 3133"/>
        <s v="20 Str. des Friedens - WIII/3"/>
        <s v="21 200000017782 - 3151"/>
        <s v="21 Mittelstraße"/>
        <s v="21 Str. des Friedens - WIII/4"/>
        <s v="22 200000011296 - 3136"/>
        <s v="22 6124064803 - 3152"/>
        <s v="22 Rahmenvertrag Verwaltung"/>
        <s v="22 Str. des Friedens - Wohnung 8"/>
        <s v="23 200000011272 - 3134"/>
        <s v="23 Darlehen Schur - 3153"/>
        <s v="23 Mittelstraße"/>
        <s v="23 Str. des Friedens - Wohnung 7"/>
        <s v="24 0250299995 - 3157"/>
        <s v="24 200000011273 - 3135"/>
        <s v="24 Brunnenstraße 7"/>
        <s v="24 Rahmenvertrag Goldener Herbst"/>
        <s v="25 0350299995 - 3158"/>
        <s v="25 3138 - Apo 025 7519915 - Mühlenstraße 6"/>
        <s v="25 Garage WG4"/>
        <s v="25 Rahmenvertrag Sonnenhof"/>
        <s v="26 035 7519915 - 3139"/>
        <s v="26 36220/63/1/1"/>
        <s v="26 Rahmenvertrag Pflegedienst"/>
        <s v="27 3140 - SPK 599-2102631-1266841-1-1 - Radlader"/>
        <s v="27 36371/63/2/9"/>
        <s v="27 Rahmenvertrag Technik"/>
        <s v="28 599-2102631-1263662 - 3137"/>
        <s v="28 Grenke WG 8/9"/>
        <s v="28 Weißwasser"/>
        <s v="29 3143 - SPK EL 134-003499-05D - GR-FU 42"/>
        <s v="29 Bad Muskau"/>
        <s v="29 Grenke Post Weißwasser"/>
        <s v="3 005 7551924 - 3104"/>
        <s v="3 015 7519915 - 3115"/>
        <s v="3 An der Rennbahn 6"/>
        <s v="3 Box 3"/>
        <s v="30 200000012930 - 3144"/>
        <s v="30 604280350"/>
        <s v="30 Niesky Mietvertrag für Container"/>
        <s v="31 3141 - VoBa 050244244 - Mittelstraße 6"/>
        <s v="31 604344423"/>
        <s v="31 Niesky Alte Schule"/>
        <s v="32 3058264"/>
        <s v="32 3145 - Volkswagenbank 1051431104 - WSW-FU 210"/>
        <s v="32 Niesky Neubau"/>
        <s v="33 3058263"/>
        <s v="33 Mietvertrag AWO"/>
        <s v="33 W0015934/10388289 - 3146"/>
        <s v="34 3058262"/>
        <s v="34 3149 - Renault Bank 508398018 - GR-FU 51"/>
        <s v="35 3058261"/>
        <s v="35 3148 - VR Leasing 7135200 - Bürocontainer"/>
        <s v="36 3102 - VR Leasing 7147411 - Wohnwagen"/>
        <s v="36 604341794"/>
        <s v="37 3150 - GRFA 63664 - Kompaktlader"/>
        <s v="37 604377517"/>
        <s v="38 3107 - Renault Bank 508482656 - GR-FU 32"/>
        <s v="39 604408644"/>
        <s v="4 025 7551924 - 3105"/>
        <s v="4 3101 - I. Kunze - Mühlenstraße 8"/>
        <s v="4 Tiergartenstraße 15"/>
        <s v="4 Villa am Park"/>
        <s v="40 3108 - DZ Bank 22115942 28102015 2"/>
        <s v="40 604409337"/>
        <s v="41 3159 - BFS 200000019953 - GR-FU 43"/>
        <s v="41 604409416"/>
        <s v="42 3160 - Volkswagenbank 75135273V887 - WSW-FU 100"/>
        <s v="42 604424219"/>
        <s v="43 3166 - VoBa 0150244244 - Station 13"/>
        <s v="43 604424226"/>
        <s v="44 3168 - Audi Bank 23235671A886 - GR-FU 3000"/>
        <s v="44 Mietvertrag Schmelzstraße 36 Bad Muskau"/>
        <s v="45 3102265"/>
        <s v="45 3169 - Renault Bank 510791847 - GR-FU 102"/>
        <s v="46 3098430"/>
        <s v="46 3170 - Renault Bank 510821793 - GR-FU 103"/>
        <s v="47 3171 - Renault Bank 510881386 - GR-FU 104"/>
        <s v="47 604470012"/>
        <s v="48 604470005"/>
        <s v="48 Buhse, DL Unternehmenswachstum"/>
        <s v="49 3102266"/>
        <s v="5 02 762 821 15 - 3106"/>
        <s v="5 104371-10001957 - 3117"/>
        <s v="5 Goldener Herbst"/>
        <s v="5 Mühlenstraße 10"/>
        <s v="50 3102267"/>
        <s v="51 3102268"/>
        <s v="52 Miete Büro Cottbus"/>
        <s v="53 604526667"/>
        <s v="54 Miete Büro Bodelschwinghstraße, WSW"/>
        <s v="55 6045742262"/>
        <s v="56 5000057188"/>
        <s v="6 035 7551924 - 3108"/>
        <s v="6 3118 - BFS 200000006652 - Sonnenhof"/>
        <s v="6 Flur 1, Flurstück 224/12"/>
        <s v="6 Käthe - Kollwitz - Straße 17"/>
        <s v="63 Testvertrag"/>
        <s v="7 200083663 - 3119"/>
        <s v="7 203859"/>
        <s v="7 Friedensstraße 21 - 22236/101/6/4"/>
        <s v="7 sonstige Verbindlichkeiten - 3570"/>
        <s v="8 110011 - 3120"/>
        <s v="8 200000009388 - 3109"/>
        <s v="8 205271"/>
        <s v="8 Friedensstraße 21 - 22193/101/6/3"/>
        <s v="9 110049 - 3121"/>
        <s v="9 200000010165 - 3110"/>
        <s v="9 599-2102631-1147484-1-1"/>
        <s v="9 Friedensstraße 20 - 21349/101/5/2"/>
      </sharedItems>
    </cacheField>
    <cacheField name="[sx_pf_RESULT_Profit].[Month].[Month]" caption="Month" numFmtId="0" hierarchy="114" level="1">
      <sharedItems containsSemiMixedTypes="0" containsNonDate="0" containsString="0"/>
    </cacheField>
    <cacheField name="[sx_pf_RESULT_Profit].[Year].[Year]" caption="Year" numFmtId="0" hierarchy="113" level="1">
      <sharedItems containsSemiMixedTypes="0" containsNonDate="0" containsString="0"/>
    </cacheField>
    <cacheField name="[sx_pf_RESULT_Profit].[FactoryIDName].[FactoryIDName]" caption="FactoryIDName" numFmtId="0" hierarchy="122" level="1">
      <sharedItems containsSemiMixedTypes="0" containsNonDate="0" containsString="0"/>
    </cacheField>
    <cacheField name="[sx_pf_RESULT_Profit].[ProductLineIDName].[ProductLineIDName]" caption="ProductLineIDName" numFmtId="0" hierarchy="125" level="1">
      <sharedItems containsSemiMixedTypes="0" containsNonDate="0" containsString="0"/>
    </cacheField>
  </cacheFields>
  <cacheHierarchies count="173">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2" memberValueDatatype="20" unbalanced="0">
      <fieldsUsage count="2">
        <fieldUsage x="-1"/>
        <fieldUsage x="3"/>
      </fieldsUsage>
    </cacheHierarchy>
    <cacheHierarchy uniqueName="[sx_pf_RESULT_Profit].[Month]" caption="Month" attribute="1" defaultMemberUniqueName="[sx_pf_RESULT_Profit].[Month].[All]" allUniqueName="[sx_pf_RESULT_Profit].[Month].[All]" dimensionUniqueName="[sx_pf_RESULT_Profit]" displayFolder="" count="2" memberValueDatatype="20" unbalanced="0">
      <fieldsUsage count="2">
        <fieldUsage x="-1"/>
        <fieldUsage x="2"/>
      </fieldsUsage>
    </cacheHierarchy>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2" memberValueDatatype="130" unbalanced="0">
      <fieldsUsage count="2">
        <fieldUsage x="-1"/>
        <fieldUsage x="4"/>
      </fieldsUsage>
    </cacheHierarchy>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2" memberValueDatatype="130" unbalanced="0">
      <fieldsUsage count="2">
        <fieldUsage x="-1"/>
        <fieldUsage x="5"/>
      </fieldsUsage>
    </cacheHierarchy>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2" memberValueDatatype="130" unbalanced="0">
      <fieldsUsage count="2">
        <fieldUsage x="-1"/>
        <fieldUsage x="1"/>
      </fieldsUsage>
    </cacheHierarchy>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oneField="1" hidden="1">
      <fieldsUsage count="1">
        <fieldUsage x="0"/>
      </fieldsUsage>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4"/>
        </ext>
      </extLst>
    </cacheHierarchy>
  </cacheHierarchies>
  <kpis count="0"/>
  <dimensions count="4">
    <dimension measure="1" name="Measures" uniqueName="[Measures]" caption="Measures"/>
    <dimension name="sx_pf_RESULT_Balance" uniqueName="[sx_pf_RESULT_Balance]" caption="sx_pf_RESULT_Balance"/>
    <dimension name="sx_pf_RESULT_Numeric" uniqueName="[sx_pf_RESULT_Numeric]" caption="sx_pf_RESULT_Numeric"/>
    <dimension name="sx_pf_RESULT_Profit" uniqueName="[sx_pf_RESULT_Profit]" caption="sx_pf_RESULT_Profit"/>
  </dimensions>
  <measureGroups count="3">
    <measureGroup name="sx_pf_RESULT_Balance" caption="sx_pf_RESULT_Balance"/>
    <measureGroup name="sx_pf_RESULT_Numeric" caption="sx_pf_RESULT_Numeric"/>
    <measureGroup name="sx_pf_RESULT_Profit" caption="sx_pf_RESULT_Profit"/>
  </measureGroups>
  <maps count="3">
    <map measureGroup="0" dimension="1"/>
    <map measureGroup="1" dimension="2"/>
    <map measureGroup="2" dimension="3"/>
  </maps>
  <extLst>
    <ext xmlns:x14="http://schemas.microsoft.com/office/spreadsheetml/2009/9/main" uri="{725AE2AE-9491-48be-B2B4-4EB974FC3084}">
      <x14:pivotCacheDefinition pivotCacheId="9"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9.xml><?xml version="1.0" encoding="utf-8"?>
<pivotCacheDefinition xmlns="http://schemas.openxmlformats.org/spreadsheetml/2006/main" xmlns:r="http://schemas.openxmlformats.org/officeDocument/2006/relationships" saveData="0" refreshedBy="admin" refreshedDate="42956.862172569447" backgroundQuery="1" createdVersion="6" refreshedVersion="6" minRefreshableVersion="3" recordCount="0" supportSubquery="1" supportAdvancedDrill="1">
  <cacheSource type="external" connectionId="2">
    <extLst>
      <ext xmlns:x14="http://schemas.microsoft.com/office/spreadsheetml/2009/9/main" uri="{F057638F-6D5F-4e77-A914-E7F072B9BCA8}">
        <x14:sourceConnection name="ThisWorkbookDataModel"/>
      </ext>
    </extLst>
  </cacheSource>
  <cacheFields count="5">
    <cacheField name="[sx_pf_RESULT_Profit].[ProductIDName].[ProductIDName]" caption="ProductIDName" numFmtId="0" hierarchy="128" level="1">
      <sharedItems count="161">
        <s v="1 6150001502 - 3102"/>
        <s v="1 68814751 - 3100"/>
        <s v="1 Bad Muskau"/>
        <s v="1 Mühlenstraße 8"/>
        <s v="10 200000010662 - 3111"/>
        <s v="10 3122 - BFS 200000007704 - Goldener Herbst"/>
        <s v="10 599-2102631-1147491-1-1"/>
        <s v="10 Friedensstraße 21 - 17118/101/6/2"/>
        <s v="101 200000020252 - 3161"/>
        <s v="11 110416 - 3123"/>
        <s v="11 200000011561 - 3112"/>
        <s v="11 599-2102631-1147508-1-1"/>
        <s v="11 Friedensstraße 21 - 17115/101/6/1"/>
        <s v="12 0150299995 - 3116"/>
        <s v="12 3124 - APO 045 7519915 - Mühlenstraße 6"/>
        <s v="12 599-2102631-1147515-1-1"/>
        <s v="12 Friedensstraße 16 - 16991/101/1/1"/>
        <s v="13 200000012341 - 3113"/>
        <s v="13 3125 - Apo 065 7519915 - Mühlenstraße 6"/>
        <s v="13 599-2102631-1147514-1-1"/>
        <s v="13 Str. des Friedens - Garagenplätze"/>
        <s v="14 0050299995 - 3114"/>
        <s v="14 110380 - 3126"/>
        <s v="14 599-2019406-1014176-1-1"/>
        <s v="14 Str. des Friedens - Logopädie"/>
        <s v="15 200000011974 - 3115"/>
        <s v="15 506601240 - 3127"/>
        <s v="15 599-2090911-1114800-1-1"/>
        <s v="15 Str. des Friedens - Garage und Keller"/>
        <s v="16 110381 - 3128"/>
        <s v="16 2100-3396338/07145807"/>
        <s v="16 7101961 - 3117"/>
        <s v="16 Str. des Friedens - W2 inklusive Terasse"/>
        <s v="17 12002410910"/>
        <s v="17 200000015744 - 3147"/>
        <s v="17 506726558 - 3129"/>
        <s v="17 Str. des Friedens - W3"/>
        <s v="18 200000017900 - 3154"/>
        <s v="18 9706862001 - 3131"/>
        <s v="18 Str. des Friedens - WIII/1"/>
        <s v="18 T0006852"/>
        <s v="19 200102913"/>
        <s v="19 300000011770 - 3155"/>
        <s v="19 9706862002 - 3132"/>
        <s v="19 Str. des Friedens - WIII/2"/>
        <s v="2 045 7551924 - 3103"/>
        <s v="2 3100 - Apo 075 7519915 - Mühlenstraße 6"/>
        <s v="2 Mühlenstraße 6"/>
        <s v="2 WG 8"/>
        <s v="20 200000017920 - 3156"/>
        <s v="20 200102914"/>
        <s v="20 9706862003 - 3133"/>
        <s v="20 Str. des Friedens - WIII/3"/>
        <s v="21 200000017782 - 3151"/>
        <s v="21 Mittelstraße"/>
        <s v="21 Str. des Friedens - WIII/4"/>
        <s v="22 200000011296 - 3136"/>
        <s v="22 6124064803 - 3152"/>
        <s v="22 Rahmenvertrag Verwaltung"/>
        <s v="22 Str. des Friedens - Wohnung 8"/>
        <s v="23 200000011272 - 3134"/>
        <s v="23 Darlehen Schur - 3153"/>
        <s v="23 Mittelstraße"/>
        <s v="23 Str. des Friedens - Wohnung 7"/>
        <s v="24 0250299995 - 3157"/>
        <s v="24 200000011273 - 3135"/>
        <s v="24 Brunnenstraße 7"/>
        <s v="24 Rahmenvertrag Goldener Herbst"/>
        <s v="25 0350299995 - 3158"/>
        <s v="25 3138 - Apo 025 7519915 - Mühlenstraße 6"/>
        <s v="25 Garage WG4"/>
        <s v="25 Rahmenvertrag Sonnenhof"/>
        <s v="26 035 7519915 - 3139"/>
        <s v="26 36220/63/1/1"/>
        <s v="26 Rahmenvertrag Pflegedienst"/>
        <s v="27 3140 - SPK 599-2102631-1266841-1-1 - Radlader"/>
        <s v="27 36371/63/2/9"/>
        <s v="27 Rahmenvertrag Technik"/>
        <s v="28 599-2102631-1263662 - 3137"/>
        <s v="28 Grenke WG 8/9"/>
        <s v="28 Weißwasser"/>
        <s v="29 3143 - SPK EL 134-003499-05D - GR-FU 42"/>
        <s v="29 Bad Muskau"/>
        <s v="29 Grenke Post Weißwasser"/>
        <s v="3 005 7551924 - 3104"/>
        <s v="3 015 7519915 - 3115"/>
        <s v="3 An der Rennbahn 6"/>
        <s v="3 Box 3"/>
        <s v="30 200000012930 - 3144"/>
        <s v="30 604280350"/>
        <s v="30 Niesky Mietvertrag für Container"/>
        <s v="31 3141 - VoBa 050244244 - Mittelstraße 6"/>
        <s v="31 604344423"/>
        <s v="31 Niesky Alte Schule"/>
        <s v="32 3058264"/>
        <s v="32 3145 - Volkswagenbank 1051431104 - WSW-FU 210"/>
        <s v="32 Niesky Neubau"/>
        <s v="33 3058263"/>
        <s v="33 Mietvertrag AWO"/>
        <s v="33 W0015934/10388289 - 3146"/>
        <s v="34 3058262"/>
        <s v="34 3149 - Renault Bank 508398018 - GR-FU 51"/>
        <s v="35 3058261"/>
        <s v="35 3148 - VR Leasing 7135200 - Bürocontainer"/>
        <s v="36 3102 - VR Leasing 7147411 - Wohnwagen"/>
        <s v="36 604341794"/>
        <s v="37 3150 - GRFA 63664 - Kompaktlader"/>
        <s v="37 604377517"/>
        <s v="38 3107 - Renault Bank 508482656 - GR-FU 32"/>
        <s v="39 604408644"/>
        <s v="4 025 7551924 - 3105"/>
        <s v="4 3101 - I. Kunze - Mühlenstraße 8"/>
        <s v="4 Tiergartenstraße 15"/>
        <s v="4 Villa am Park"/>
        <s v="40 3108 - DZ Bank 22115942 28102015 2"/>
        <s v="40 604409337"/>
        <s v="41 3159 - BFS 200000019953 - GR-FU 43"/>
        <s v="41 604409416"/>
        <s v="42 3160 - Volkswagenbank 75135273V887 - WSW-FU 100"/>
        <s v="42 604424219"/>
        <s v="43 3166 - VoBa 0150244244 - Station 13"/>
        <s v="43 604424226"/>
        <s v="44 3168 - Audi Bank 23235671A886 - GR-FU 3000"/>
        <s v="44 Mietvertrag Schmelzstraße 36 Bad Muskau"/>
        <s v="45 3102265"/>
        <s v="45 3169 - Renault Bank 510791847 - GR-FU 102"/>
        <s v="46 3098430"/>
        <s v="46 3170 - Renault Bank 510821793 - GR-FU 103"/>
        <s v="47 3171 - Renault Bank 510881386 - GR-FU 104"/>
        <s v="47 604470012"/>
        <s v="48 604470005"/>
        <s v="48 Buhse, DL Unternehmenswachstum"/>
        <s v="49 3102266"/>
        <s v="5 02 762 821 15 - 3106"/>
        <s v="5 104371-10001957 - 3117"/>
        <s v="5 Goldener Herbst"/>
        <s v="5 Mühlenstraße 10"/>
        <s v="50 3102267"/>
        <s v="51 3102268"/>
        <s v="52 Miete Büro Cottbus"/>
        <s v="53 604526667"/>
        <s v="54 Miete Büro Bodelschwinghstraße, WSW"/>
        <s v="55 6045742262"/>
        <s v="56 5000057188"/>
        <s v="6 035 7551924 - 3108"/>
        <s v="6 3118 - BFS 200000006652 - Sonnenhof"/>
        <s v="6 Flur 1, Flurstück 224/12"/>
        <s v="6 Käthe - Kollwitz - Straße 17"/>
        <s v="63 Testvertrag"/>
        <s v="7 200083663 - 3119"/>
        <s v="7 203859"/>
        <s v="7 Friedensstraße 21 - 22236/101/6/4"/>
        <s v="7 sonstige Verbindlichkeiten - 3570"/>
        <s v="8 110011 - 3120"/>
        <s v="8 200000009388 - 3109"/>
        <s v="8 205271"/>
        <s v="8 Friedensstraße 21 - 22193/101/6/3"/>
        <s v="9 110049 - 3121"/>
        <s v="9 200000010165 - 3110"/>
        <s v="9 599-2102631-1147484-1-1"/>
        <s v="9 Friedensstraße 20 - 21349/101/5/2"/>
      </sharedItems>
    </cacheField>
    <cacheField name="[Measures].[Summe von Value_EarningAbsolut]" caption="Summe von Value_EarningAbsolut" numFmtId="0" hierarchy="169" level="32767"/>
    <cacheField name="[sx_pf_RESULT_Profit].[Month].[Month]" caption="Month" numFmtId="0" hierarchy="114" level="1">
      <sharedItems containsSemiMixedTypes="0" containsNonDate="0" containsString="0"/>
    </cacheField>
    <cacheField name="[sx_pf_RESULT_Profit].[Year].[Year]" caption="Year" numFmtId="0" hierarchy="113" level="1">
      <sharedItems containsSemiMixedTypes="0" containsNonDate="0" containsString="0"/>
    </cacheField>
    <cacheField name="[sx_pf_RESULT_Profit].[FactoryIDName].[FactoryIDName]" caption="FactoryIDName" numFmtId="0" hierarchy="122" level="1">
      <sharedItems containsSemiMixedTypes="0" containsNonDate="0" containsString="0"/>
    </cacheField>
  </cacheFields>
  <cacheHierarchies count="173">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2" memberValueDatatype="20" unbalanced="0">
      <fieldsUsage count="2">
        <fieldUsage x="-1"/>
        <fieldUsage x="3"/>
      </fieldsUsage>
    </cacheHierarchy>
    <cacheHierarchy uniqueName="[sx_pf_RESULT_Profit].[Month]" caption="Month" attribute="1" defaultMemberUniqueName="[sx_pf_RESULT_Profit].[Month].[All]" allUniqueName="[sx_pf_RESULT_Profit].[Month].[All]" dimensionUniqueName="[sx_pf_RESULT_Profit]" displayFolder="" count="2" memberValueDatatype="20" unbalanced="0">
      <fieldsUsage count="2">
        <fieldUsage x="-1"/>
        <fieldUsage x="2"/>
      </fieldsUsage>
    </cacheHierarchy>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2" memberValueDatatype="130" unbalanced="0">
      <fieldsUsage count="2">
        <fieldUsage x="-1"/>
        <fieldUsage x="4"/>
      </fieldsUsage>
    </cacheHierarchy>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0"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2" memberValueDatatype="130" unbalanced="0">
      <fieldsUsage count="2">
        <fieldUsage x="-1"/>
        <fieldUsage x="0"/>
      </fieldsUsage>
    </cacheHierarchy>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hidden="1">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oneField="1" hidden="1">
      <fieldsUsage count="1">
        <fieldUsage x="1"/>
      </fieldsUsage>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4"/>
        </ext>
      </extLst>
    </cacheHierarchy>
  </cacheHierarchies>
  <kpis count="0"/>
  <dimensions count="4">
    <dimension measure="1" name="Measures" uniqueName="[Measures]" caption="Measures"/>
    <dimension name="sx_pf_RESULT_Balance" uniqueName="[sx_pf_RESULT_Balance]" caption="sx_pf_RESULT_Balance"/>
    <dimension name="sx_pf_RESULT_Numeric" uniqueName="[sx_pf_RESULT_Numeric]" caption="sx_pf_RESULT_Numeric"/>
    <dimension name="sx_pf_RESULT_Profit" uniqueName="[sx_pf_RESULT_Profit]" caption="sx_pf_RESULT_Profit"/>
  </dimensions>
  <measureGroups count="3">
    <measureGroup name="sx_pf_RESULT_Balance" caption="sx_pf_RESULT_Balance"/>
    <measureGroup name="sx_pf_RESULT_Numeric" caption="sx_pf_RESULT_Numeric"/>
    <measureGroup name="sx_pf_RESULT_Profit" caption="sx_pf_RESULT_Profit"/>
  </measureGroups>
  <maps count="3">
    <map measureGroup="0" dimension="1"/>
    <map measureGroup="1" dimension="2"/>
    <map measureGroup="2" dimension="3"/>
  </maps>
  <extLst>
    <ext xmlns:x14="http://schemas.microsoft.com/office/spreadsheetml/2009/9/main" uri="{725AE2AE-9491-48be-B2B4-4EB974FC3084}">
      <x14:pivotCacheDefinition pivotCacheId="8"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0.xml><?xml version="1.0" encoding="utf-8"?>
<pivotCacheDefinition xmlns="http://schemas.openxmlformats.org/spreadsheetml/2006/main" xmlns:r="http://schemas.openxmlformats.org/officeDocument/2006/relationships" saveData="0" refreshedBy="admin" refreshedDate="42956.86216527778" backgroundQuery="1" createdVersion="6" refreshedVersion="6" minRefreshableVersion="3" recordCount="0" supportSubquery="1" supportAdvancedDrill="1">
  <cacheSource type="external" connectionId="2">
    <extLst>
      <ext xmlns:x14="http://schemas.microsoft.com/office/spreadsheetml/2009/9/main" uri="{F057638F-6D5F-4e77-A914-E7F072B9BCA8}">
        <x14:sourceConnection name="ThisWorkbookDataModel"/>
      </ext>
    </extLst>
  </cacheSource>
  <cacheFields count="5">
    <cacheField name="[sx_pf_RESULT_Profit].[ProductIDName].[ProductIDName]" caption="ProductIDName" numFmtId="0" hierarchy="128" level="1">
      <sharedItems count="161">
        <s v="1 6150001502 - 3102"/>
        <s v="1 68814751 - 3100"/>
        <s v="1 Bad Muskau"/>
        <s v="1 Mühlenstraße 8"/>
        <s v="10 200000010662 - 3111"/>
        <s v="10 3122 - BFS 200000007704 - Goldener Herbst"/>
        <s v="10 599-2102631-1147491-1-1"/>
        <s v="10 Friedensstraße 21 - 17118/101/6/2"/>
        <s v="101 200000020252 - 3161"/>
        <s v="11 110416 - 3123"/>
        <s v="11 200000011561 - 3112"/>
        <s v="11 599-2102631-1147508-1-1"/>
        <s v="11 Friedensstraße 21 - 17115/101/6/1"/>
        <s v="12 0150299995 - 3116"/>
        <s v="12 3124 - APO 045 7519915 - Mühlenstraße 6"/>
        <s v="12 599-2102631-1147515-1-1"/>
        <s v="12 Friedensstraße 16 - 16991/101/1/1"/>
        <s v="13 200000012341 - 3113"/>
        <s v="13 3125 - Apo 065 7519915 - Mühlenstraße 6"/>
        <s v="13 599-2102631-1147514-1-1"/>
        <s v="13 Str. des Friedens - Garagenplätze"/>
        <s v="14 0050299995 - 3114"/>
        <s v="14 110380 - 3126"/>
        <s v="14 599-2019406-1014176-1-1"/>
        <s v="14 Str. des Friedens - Logopädie"/>
        <s v="15 200000011974 - 3115"/>
        <s v="15 506601240 - 3127"/>
        <s v="15 599-2090911-1114800-1-1"/>
        <s v="15 Str. des Friedens - Garage und Keller"/>
        <s v="16 110381 - 3128"/>
        <s v="16 2100-3396338/07145807"/>
        <s v="16 7101961 - 3117"/>
        <s v="16 Str. des Friedens - W2 inklusive Terasse"/>
        <s v="17 12002410910"/>
        <s v="17 200000015744 - 3147"/>
        <s v="17 506726558 - 3129"/>
        <s v="17 Str. des Friedens - W3"/>
        <s v="18 200000017900 - 3154"/>
        <s v="18 9706862001 - 3131"/>
        <s v="18 Str. des Friedens - WIII/1"/>
        <s v="18 T0006852"/>
        <s v="19 200102913"/>
        <s v="19 300000011770 - 3155"/>
        <s v="19 9706862002 - 3132"/>
        <s v="19 Str. des Friedens - WIII/2"/>
        <s v="2 045 7551924 - 3103"/>
        <s v="2 3100 - Apo 075 7519915 - Mühlenstraße 6"/>
        <s v="2 Mühlenstraße 6"/>
        <s v="2 WG 8"/>
        <s v="20 200000017920 - 3156"/>
        <s v="20 200102914"/>
        <s v="20 9706862003 - 3133"/>
        <s v="20 Str. des Friedens - WIII/3"/>
        <s v="21 200000017782 - 3151"/>
        <s v="21 Mittelstraße"/>
        <s v="21 Str. des Friedens - WIII/4"/>
        <s v="22 200000011296 - 3136"/>
        <s v="22 6124064803 - 3152"/>
        <s v="22 Rahmenvertrag Verwaltung"/>
        <s v="22 Str. des Friedens - Wohnung 8"/>
        <s v="23 200000011272 - 3134"/>
        <s v="23 Darlehen Schur - 3153"/>
        <s v="23 Mittelstraße"/>
        <s v="23 Str. des Friedens - Wohnung 7"/>
        <s v="24 0250299995 - 3157"/>
        <s v="24 200000011273 - 3135"/>
        <s v="24 Brunnenstraße 7"/>
        <s v="24 Rahmenvertrag Goldener Herbst"/>
        <s v="25 0350299995 - 3158"/>
        <s v="25 3138 - Apo 025 7519915 - Mühlenstraße 6"/>
        <s v="25 Garage WG4"/>
        <s v="25 Rahmenvertrag Sonnenhof"/>
        <s v="26 035 7519915 - 3139"/>
        <s v="26 36220/63/1/1"/>
        <s v="26 Rahmenvertrag Pflegedienst"/>
        <s v="27 3140 - SPK 599-2102631-1266841-1-1 - Radlader"/>
        <s v="27 36371/63/2/9"/>
        <s v="27 Rahmenvertrag Technik"/>
        <s v="28 599-2102631-1263662 - 3137"/>
        <s v="28 Grenke WG 8/9"/>
        <s v="28 Weißwasser"/>
        <s v="29 3143 - SPK EL 134-003499-05D - GR-FU 42"/>
        <s v="29 Bad Muskau"/>
        <s v="29 Grenke Post Weißwasser"/>
        <s v="3 005 7551924 - 3104"/>
        <s v="3 015 7519915 - 3115"/>
        <s v="3 An der Rennbahn 6"/>
        <s v="3 Box 3"/>
        <s v="30 200000012930 - 3144"/>
        <s v="30 604280350"/>
        <s v="30 Niesky Mietvertrag für Container"/>
        <s v="31 3141 - VoBa 050244244 - Mittelstraße 6"/>
        <s v="31 604344423"/>
        <s v="31 Niesky Alte Schule"/>
        <s v="32 3058264"/>
        <s v="32 3145 - Volkswagenbank 1051431104 - WSW-FU 210"/>
        <s v="32 Niesky Neubau"/>
        <s v="33 3058263"/>
        <s v="33 Mietvertrag AWO"/>
        <s v="33 W0015934/10388289 - 3146"/>
        <s v="34 3058262"/>
        <s v="34 3149 - Renault Bank 508398018 - GR-FU 51"/>
        <s v="35 3058261"/>
        <s v="35 3148 - VR Leasing 7135200 - Bürocontainer"/>
        <s v="36 3102 - VR Leasing 7147411 - Wohnwagen"/>
        <s v="36 604341794"/>
        <s v="37 3150 - GRFA 63664 - Kompaktlader"/>
        <s v="37 604377517"/>
        <s v="38 3107 - Renault Bank 508482656 - GR-FU 32"/>
        <s v="39 604408644"/>
        <s v="4 025 7551924 - 3105"/>
        <s v="4 3101 - I. Kunze - Mühlenstraße 8"/>
        <s v="4 Tiergartenstraße 15"/>
        <s v="4 Villa am Park"/>
        <s v="40 3108 - DZ Bank 22115942 28102015 2"/>
        <s v="40 604409337"/>
        <s v="41 3159 - BFS 200000019953 - GR-FU 43"/>
        <s v="41 604409416"/>
        <s v="42 3160 - Volkswagenbank 75135273V887 - WSW-FU 100"/>
        <s v="42 604424219"/>
        <s v="43 3166 - VoBa 0150244244 - Station 13"/>
        <s v="43 604424226"/>
        <s v="44 3168 - Audi Bank 23235671A886 - GR-FU 3000"/>
        <s v="44 Mietvertrag Schmelzstraße 36 Bad Muskau"/>
        <s v="45 3102265"/>
        <s v="45 3169 - Renault Bank 510791847 - GR-FU 102"/>
        <s v="46 3098430"/>
        <s v="46 3170 - Renault Bank 510821793 - GR-FU 103"/>
        <s v="47 3171 - Renault Bank 510881386 - GR-FU 104"/>
        <s v="47 604470012"/>
        <s v="48 604470005"/>
        <s v="48 Buhse, DL Unternehmenswachstum"/>
        <s v="49 3102266"/>
        <s v="5 02 762 821 15 - 3106"/>
        <s v="5 104371-10001957 - 3117"/>
        <s v="5 Goldener Herbst"/>
        <s v="5 Mühlenstraße 10"/>
        <s v="50 3102267"/>
        <s v="51 3102268"/>
        <s v="52 Miete Büro Cottbus"/>
        <s v="53 604526667"/>
        <s v="54 Miete Büro Bodelschwinghstraße, WSW"/>
        <s v="55 6045742262"/>
        <s v="56 5000057188"/>
        <s v="6 035 7551924 - 3108"/>
        <s v="6 3118 - BFS 200000006652 - Sonnenhof"/>
        <s v="6 Flur 1, Flurstück 224/12"/>
        <s v="6 Käthe - Kollwitz - Straße 17"/>
        <s v="63 Testvertrag"/>
        <s v="7 200083663 - 3119"/>
        <s v="7 203859"/>
        <s v="7 Friedensstraße 21 - 22236/101/6/4"/>
        <s v="7 sonstige Verbindlichkeiten - 3570"/>
        <s v="8 110011 - 3120"/>
        <s v="8 200000009388 - 3109"/>
        <s v="8 205271"/>
        <s v="8 Friedensstraße 21 - 22193/101/6/3"/>
        <s v="9 110049 - 3121"/>
        <s v="9 200000010165 - 3110"/>
        <s v="9 599-2102631-1147484-1-1"/>
        <s v="9 Friedensstraße 20 - 21349/101/5/2"/>
      </sharedItems>
    </cacheField>
    <cacheField name="[Measures].[Summe von Value_CostAbsolut]" caption="Summe von Value_CostAbsolut" numFmtId="0" hierarchy="170" level="32767"/>
    <cacheField name="[sx_pf_RESULT_Profit].[Month].[Month]" caption="Month" numFmtId="0" hierarchy="114" level="1">
      <sharedItems containsSemiMixedTypes="0" containsNonDate="0" containsString="0"/>
    </cacheField>
    <cacheField name="[sx_pf_RESULT_Profit].[Year].[Year]" caption="Year" numFmtId="0" hierarchy="113" level="1">
      <sharedItems containsSemiMixedTypes="0" containsNonDate="0" containsString="0"/>
    </cacheField>
    <cacheField name="[sx_pf_RESULT_Profit].[FactoryIDName].[FactoryIDName]" caption="FactoryIDName" numFmtId="0" hierarchy="122" level="1">
      <sharedItems containsSemiMixedTypes="0" containsNonDate="0" containsString="0"/>
    </cacheField>
  </cacheFields>
  <cacheHierarchies count="173">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2" memberValueDatatype="20" unbalanced="0">
      <fieldsUsage count="2">
        <fieldUsage x="-1"/>
        <fieldUsage x="3"/>
      </fieldsUsage>
    </cacheHierarchy>
    <cacheHierarchy uniqueName="[sx_pf_RESULT_Profit].[Month]" caption="Month" attribute="1" defaultMemberUniqueName="[sx_pf_RESULT_Profit].[Month].[All]" allUniqueName="[sx_pf_RESULT_Profit].[Month].[All]" dimensionUniqueName="[sx_pf_RESULT_Profit]" displayFolder="" count="2" memberValueDatatype="20" unbalanced="0">
      <fieldsUsage count="2">
        <fieldUsage x="-1"/>
        <fieldUsage x="2"/>
      </fieldsUsage>
    </cacheHierarchy>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2" memberValueDatatype="130" unbalanced="0">
      <fieldsUsage count="2">
        <fieldUsage x="-1"/>
        <fieldUsage x="4"/>
      </fieldsUsage>
    </cacheHierarchy>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0"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2" memberValueDatatype="130" unbalanced="0">
      <fieldsUsage count="2">
        <fieldUsage x="-1"/>
        <fieldUsage x="0"/>
      </fieldsUsage>
    </cacheHierarchy>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hidden="1">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oneField="1" hidden="1">
      <fieldsUsage count="1">
        <fieldUsage x="1"/>
      </fieldsUsage>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4"/>
        </ext>
      </extLst>
    </cacheHierarchy>
  </cacheHierarchies>
  <kpis count="0"/>
  <dimensions count="4">
    <dimension measure="1" name="Measures" uniqueName="[Measures]" caption="Measures"/>
    <dimension name="sx_pf_RESULT_Balance" uniqueName="[sx_pf_RESULT_Balance]" caption="sx_pf_RESULT_Balance"/>
    <dimension name="sx_pf_RESULT_Numeric" uniqueName="[sx_pf_RESULT_Numeric]" caption="sx_pf_RESULT_Numeric"/>
    <dimension name="sx_pf_RESULT_Profit" uniqueName="[sx_pf_RESULT_Profit]" caption="sx_pf_RESULT_Profit"/>
  </dimensions>
  <measureGroups count="3">
    <measureGroup name="sx_pf_RESULT_Balance" caption="sx_pf_RESULT_Balance"/>
    <measureGroup name="sx_pf_RESULT_Numeric" caption="sx_pf_RESULT_Numeric"/>
    <measureGroup name="sx_pf_RESULT_Profit" caption="sx_pf_RESULT_Profit"/>
  </measureGroups>
  <maps count="3">
    <map measureGroup="0" dimension="1"/>
    <map measureGroup="1" dimension="2"/>
    <map measureGroup="2" dimension="3"/>
  </maps>
  <extLst>
    <ext xmlns:x14="http://schemas.microsoft.com/office/spreadsheetml/2009/9/main" uri="{725AE2AE-9491-48be-B2B4-4EB974FC3084}">
      <x14:pivotCacheDefinition pivotCacheId="5"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1.xml><?xml version="1.0" encoding="utf-8"?>
<pivotCacheDefinition xmlns="http://schemas.openxmlformats.org/spreadsheetml/2006/main" xmlns:r="http://schemas.openxmlformats.org/officeDocument/2006/relationships" saveData="0" refreshedBy="admin" refreshedDate="42956.862175578703" backgroundQuery="1" createdVersion="6" refreshedVersion="6" minRefreshableVersion="3" recordCount="0" supportSubquery="1" supportAdvancedDrill="1">
  <cacheSource type="external" connectionId="2">
    <extLst>
      <ext xmlns:x14="http://schemas.microsoft.com/office/spreadsheetml/2009/9/main" uri="{F057638F-6D5F-4e77-A914-E7F072B9BCA8}">
        <x14:sourceConnection name="ThisWorkbookDataModel"/>
      </ext>
    </extLst>
  </cacheSource>
  <cacheFields count="5">
    <cacheField name="[sx_pf_RESULT_Profit].[ProductLineIDName].[ProductLineIDName]" caption="ProductLineIDName" numFmtId="0" hierarchy="125" level="1">
      <sharedItems count="2">
        <s v="BK Betriebskosten"/>
        <s v="DL Darlehen"/>
      </sharedItems>
    </cacheField>
    <cacheField name="[Measures].[Summe von Value]" caption="Summe von Value" numFmtId="0" hierarchy="168" level="32767"/>
    <cacheField name="[sx_pf_RESULT_Profit].[Month].[Month]" caption="Month" numFmtId="0" hierarchy="114" level="1">
      <sharedItems containsSemiMixedTypes="0" containsNonDate="0" containsString="0"/>
    </cacheField>
    <cacheField name="[sx_pf_RESULT_Profit].[Year].[Year]" caption="Year" numFmtId="0" hierarchy="113" level="1">
      <sharedItems containsSemiMixedTypes="0" containsNonDate="0" containsString="0"/>
    </cacheField>
    <cacheField name="[sx_pf_RESULT_Profit].[FactoryIDName].[FactoryIDName]" caption="FactoryIDName" numFmtId="0" hierarchy="122" level="1">
      <sharedItems containsSemiMixedTypes="0" containsNonDate="0" containsString="0"/>
    </cacheField>
  </cacheFields>
  <cacheHierarchies count="173">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2" memberValueDatatype="20" unbalanced="0">
      <fieldsUsage count="2">
        <fieldUsage x="-1"/>
        <fieldUsage x="3"/>
      </fieldsUsage>
    </cacheHierarchy>
    <cacheHierarchy uniqueName="[sx_pf_RESULT_Profit].[Month]" caption="Month" attribute="1" defaultMemberUniqueName="[sx_pf_RESULT_Profit].[Month].[All]" allUniqueName="[sx_pf_RESULT_Profit].[Month].[All]" dimensionUniqueName="[sx_pf_RESULT_Profit]" displayFolder="" count="2" memberValueDatatype="20" unbalanced="0">
      <fieldsUsage count="2">
        <fieldUsage x="-1"/>
        <fieldUsage x="2"/>
      </fieldsUsage>
    </cacheHierarchy>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2" memberValueDatatype="130" unbalanced="0">
      <fieldsUsage count="2">
        <fieldUsage x="-1"/>
        <fieldUsage x="4"/>
      </fieldsUsage>
    </cacheHierarchy>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2" memberValueDatatype="130" unbalanced="0">
      <fieldsUsage count="2">
        <fieldUsage x="-1"/>
        <fieldUsage x="0"/>
      </fieldsUsage>
    </cacheHierarchy>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0" memberValueDatatype="130" unbalanced="0"/>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oneField="1" hidden="1">
      <fieldsUsage count="1">
        <fieldUsage x="1"/>
      </fieldsUsage>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4"/>
        </ext>
      </extLst>
    </cacheHierarchy>
  </cacheHierarchies>
  <kpis count="0"/>
  <dimensions count="4">
    <dimension measure="1" name="Measures" uniqueName="[Measures]" caption="Measures"/>
    <dimension name="sx_pf_RESULT_Balance" uniqueName="[sx_pf_RESULT_Balance]" caption="sx_pf_RESULT_Balance"/>
    <dimension name="sx_pf_RESULT_Numeric" uniqueName="[sx_pf_RESULT_Numeric]" caption="sx_pf_RESULT_Numeric"/>
    <dimension name="sx_pf_RESULT_Profit" uniqueName="[sx_pf_RESULT_Profit]" caption="sx_pf_RESULT_Profit"/>
  </dimensions>
  <measureGroups count="3">
    <measureGroup name="sx_pf_RESULT_Balance" caption="sx_pf_RESULT_Balance"/>
    <measureGroup name="sx_pf_RESULT_Numeric" caption="sx_pf_RESULT_Numeric"/>
    <measureGroup name="sx_pf_RESULT_Profit" caption="sx_pf_RESULT_Profit"/>
  </measureGroups>
  <maps count="3">
    <map measureGroup="0" dimension="1"/>
    <map measureGroup="1" dimension="2"/>
    <map measureGroup="2" dimension="3"/>
  </maps>
  <extLst>
    <ext xmlns:x14="http://schemas.microsoft.com/office/spreadsheetml/2009/9/main" uri="{725AE2AE-9491-48be-B2B4-4EB974FC3084}">
      <x14:pivotCacheDefinition pivotCacheId="4"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2.xml><?xml version="1.0" encoding="utf-8"?>
<pivotCacheDefinition xmlns="http://schemas.openxmlformats.org/spreadsheetml/2006/main" xmlns:r="http://schemas.openxmlformats.org/officeDocument/2006/relationships" saveData="0" refreshedBy="admin" refreshedDate="42956.862178819443" backgroundQuery="1" createdVersion="6" refreshedVersion="6" minRefreshableVersion="3" recordCount="0" supportSubquery="1" supportAdvancedDrill="1">
  <cacheSource type="external" connectionId="2">
    <extLst>
      <ext xmlns:x14="http://schemas.microsoft.com/office/spreadsheetml/2009/9/main" uri="{F057638F-6D5F-4e77-A914-E7F072B9BCA8}">
        <x14:sourceConnection name="ThisWorkbookDataModel"/>
      </ext>
    </extLst>
  </cacheSource>
  <cacheFields count="5">
    <cacheField name="[sx_pf_RESULT_Profit].[ValueSeriesName].[ValueSeriesName]" caption="ValueSeriesName" numFmtId="0" hierarchy="132" level="1">
      <sharedItems count="24">
        <s v="Bearbeitungsgebühr"/>
        <s v="Bereitstellungszins"/>
        <s v="Gebühren"/>
        <s v="Kaltmiete"/>
        <s v="Kaltmiete - 0157.01000"/>
        <s v="Kaltmiete - 0157.02000"/>
        <s v="Kaltmiete - 277/112/1/1"/>
        <s v="Kaltmiete - 277/112/1/2"/>
        <s v="Keller"/>
        <s v="Leasing"/>
        <s v="Leasingrate"/>
        <s v="Miete"/>
        <s v="Nebenkosten"/>
        <s v="Nebenkosten - 0157.01000"/>
        <s v="Nebenkosten - 0157.02000"/>
        <s v="Nebenkosten - 277/112/1/1"/>
        <s v="Nebenkosten - 277/112/1/2"/>
        <s v="Nettomiete"/>
        <s v="Parkplatz"/>
        <s v="Restwert"/>
        <s v="Stellplatz"/>
        <s v="Versicherung"/>
        <s v="Zahlung"/>
        <s v="Zinsaufwand"/>
      </sharedItems>
    </cacheField>
    <cacheField name="[Measures].[Summe von Value]" caption="Summe von Value" numFmtId="0" hierarchy="168" level="32767"/>
    <cacheField name="[sx_pf_RESULT_Profit].[Month].[Month]" caption="Month" numFmtId="0" hierarchy="114" level="1">
      <sharedItems containsSemiMixedTypes="0" containsNonDate="0" containsString="0"/>
    </cacheField>
    <cacheField name="[sx_pf_RESULT_Profit].[Year].[Year]" caption="Year" numFmtId="0" hierarchy="113" level="1">
      <sharedItems containsSemiMixedTypes="0" containsNonDate="0" containsString="0"/>
    </cacheField>
    <cacheField name="[sx_pf_RESULT_Profit].[FactoryIDName].[FactoryIDName]" caption="FactoryIDName" numFmtId="0" hierarchy="122" level="1">
      <sharedItems containsSemiMixedTypes="0" containsNonDate="0" containsString="0"/>
    </cacheField>
  </cacheFields>
  <cacheHierarchies count="173">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2" memberValueDatatype="20" unbalanced="0">
      <fieldsUsage count="2">
        <fieldUsage x="-1"/>
        <fieldUsage x="3"/>
      </fieldsUsage>
    </cacheHierarchy>
    <cacheHierarchy uniqueName="[sx_pf_RESULT_Profit].[Month]" caption="Month" attribute="1" defaultMemberUniqueName="[sx_pf_RESULT_Profit].[Month].[All]" allUniqueName="[sx_pf_RESULT_Profit].[Month].[All]" dimensionUniqueName="[sx_pf_RESULT_Profit]" displayFolder="" count="2" memberValueDatatype="20" unbalanced="0">
      <fieldsUsage count="2">
        <fieldUsage x="-1"/>
        <fieldUsage x="2"/>
      </fieldsUsage>
    </cacheHierarchy>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2" memberValueDatatype="130" unbalanced="0">
      <fieldsUsage count="2">
        <fieldUsage x="-1"/>
        <fieldUsage x="4"/>
      </fieldsUsage>
    </cacheHierarchy>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0"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0" memberValueDatatype="130" unbalanced="0"/>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2" memberValueDatatype="130" unbalanced="0">
      <fieldsUsage count="2">
        <fieldUsage x="-1"/>
        <fieldUsage x="0"/>
      </fieldsUsage>
    </cacheHierarchy>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oneField="1" hidden="1">
      <fieldsUsage count="1">
        <fieldUsage x="1"/>
      </fieldsUsage>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4"/>
        </ext>
      </extLst>
    </cacheHierarchy>
  </cacheHierarchies>
  <kpis count="0"/>
  <dimensions count="4">
    <dimension measure="1" name="Measures" uniqueName="[Measures]" caption="Measures"/>
    <dimension name="sx_pf_RESULT_Balance" uniqueName="[sx_pf_RESULT_Balance]" caption="sx_pf_RESULT_Balance"/>
    <dimension name="sx_pf_RESULT_Numeric" uniqueName="[sx_pf_RESULT_Numeric]" caption="sx_pf_RESULT_Numeric"/>
    <dimension name="sx_pf_RESULT_Profit" uniqueName="[sx_pf_RESULT_Profit]" caption="sx_pf_RESULT_Profit"/>
  </dimensions>
  <measureGroups count="3">
    <measureGroup name="sx_pf_RESULT_Balance" caption="sx_pf_RESULT_Balance"/>
    <measureGroup name="sx_pf_RESULT_Numeric" caption="sx_pf_RESULT_Numeric"/>
    <measureGroup name="sx_pf_RESULT_Profit" caption="sx_pf_RESULT_Profit"/>
  </measureGroups>
  <maps count="3">
    <map measureGroup="0" dimension="1"/>
    <map measureGroup="1" dimension="2"/>
    <map measureGroup="2" dimension="3"/>
  </maps>
  <extLst>
    <ext xmlns:x14="http://schemas.microsoft.com/office/spreadsheetml/2009/9/main" uri="{725AE2AE-9491-48be-B2B4-4EB974FC3084}">
      <x14:pivotCacheDefinition pivotCacheId="3"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3.xml><?xml version="1.0" encoding="utf-8"?>
<pivotCacheDefinition xmlns="http://schemas.openxmlformats.org/spreadsheetml/2006/main" xmlns:r="http://schemas.openxmlformats.org/officeDocument/2006/relationships" saveData="0" refreshedBy="admin" refreshedDate="42956.862181944445" backgroundQuery="1" createdVersion="6" refreshedVersion="6" minRefreshableVersion="3" recordCount="0" supportSubquery="1" supportAdvancedDrill="1">
  <cacheSource type="external" connectionId="2">
    <extLst>
      <ext xmlns:x14="http://schemas.microsoft.com/office/spreadsheetml/2009/9/main" uri="{F057638F-6D5F-4e77-A914-E7F072B9BCA8}">
        <x14:sourceConnection name="ThisWorkbookDataModel"/>
      </ext>
    </extLst>
  </cacheSource>
  <cacheFields count="4">
    <cacheField name="[sx_pf_RESULT_Profit].[FactoryIDName].[FactoryIDName]" caption="FactoryIDName" numFmtId="0" hierarchy="122" level="1">
      <sharedItems count="2">
        <s v="F010 Familienunternehmen Kunze GmbH"/>
        <s v="F015 Betreutes Wohnen Kunze GmbH"/>
      </sharedItems>
    </cacheField>
    <cacheField name="[Measures].[Summe von Value]" caption="Summe von Value" numFmtId="0" hierarchy="168" level="32767"/>
    <cacheField name="[sx_pf_RESULT_Profit].[Month].[Month]" caption="Month" numFmtId="0" hierarchy="114" level="1">
      <sharedItems containsSemiMixedTypes="0" containsNonDate="0" containsString="0"/>
    </cacheField>
    <cacheField name="[sx_pf_RESULT_Profit].[Year].[Year]" caption="Year" numFmtId="0" hierarchy="113" level="1">
      <sharedItems containsSemiMixedTypes="0" containsNonDate="0" containsString="0"/>
    </cacheField>
  </cacheFields>
  <cacheHierarchies count="173">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2" memberValueDatatype="20" unbalanced="0">
      <fieldsUsage count="2">
        <fieldUsage x="-1"/>
        <fieldUsage x="3"/>
      </fieldsUsage>
    </cacheHierarchy>
    <cacheHierarchy uniqueName="[sx_pf_RESULT_Profit].[Month]" caption="Month" attribute="1" defaultMemberUniqueName="[sx_pf_RESULT_Profit].[Month].[All]" allUniqueName="[sx_pf_RESULT_Profit].[Month].[All]" dimensionUniqueName="[sx_pf_RESULT_Profit]" displayFolder="" count="2" memberValueDatatype="20" unbalanced="0">
      <fieldsUsage count="2">
        <fieldUsage x="-1"/>
        <fieldUsage x="2"/>
      </fieldsUsage>
    </cacheHierarchy>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2" memberValueDatatype="130" unbalanced="0">
      <fieldsUsage count="2">
        <fieldUsage x="-1"/>
        <fieldUsage x="0"/>
      </fieldsUsage>
    </cacheHierarchy>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0"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0" memberValueDatatype="130" unbalanced="0"/>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oneField="1" hidden="1">
      <fieldsUsage count="1">
        <fieldUsage x="1"/>
      </fieldsUsage>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4"/>
        </ext>
      </extLst>
    </cacheHierarchy>
  </cacheHierarchies>
  <kpis count="0"/>
  <dimensions count="4">
    <dimension measure="1" name="Measures" uniqueName="[Measures]" caption="Measures"/>
    <dimension name="sx_pf_RESULT_Balance" uniqueName="[sx_pf_RESULT_Balance]" caption="sx_pf_RESULT_Balance"/>
    <dimension name="sx_pf_RESULT_Numeric" uniqueName="[sx_pf_RESULT_Numeric]" caption="sx_pf_RESULT_Numeric"/>
    <dimension name="sx_pf_RESULT_Profit" uniqueName="[sx_pf_RESULT_Profit]" caption="sx_pf_RESULT_Profit"/>
  </dimensions>
  <measureGroups count="3">
    <measureGroup name="sx_pf_RESULT_Balance" caption="sx_pf_RESULT_Balance"/>
    <measureGroup name="sx_pf_RESULT_Numeric" caption="sx_pf_RESULT_Numeric"/>
    <measureGroup name="sx_pf_RESULT_Profit" caption="sx_pf_RESULT_Profit"/>
  </measureGroups>
  <maps count="3">
    <map measureGroup="0" dimension="1"/>
    <map measureGroup="1" dimension="2"/>
    <map measureGroup="2" dimension="3"/>
  </maps>
  <extLst>
    <ext xmlns:x14="http://schemas.microsoft.com/office/spreadsheetml/2009/9/main" uri="{725AE2AE-9491-48be-B2B4-4EB974FC3084}">
      <x14:pivotCacheDefinition pivotCacheId="1"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ChartTable6" cacheId="85"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1">
  <location ref="A1:B163" firstHeaderRow="1" firstDataRow="1" firstDataCol="1"/>
  <pivotFields count="6">
    <pivotField dataField="1" showAll="0"/>
    <pivotField axis="axisRow" allDrilled="1" showAll="0" sortType="descending" defaultAttributeDrillState="1">
      <items count="1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t="default"/>
      </items>
      <autoSortScope>
        <pivotArea dataOnly="0" outline="0" fieldPosition="0">
          <references count="1">
            <reference field="4294967294" count="1" selected="0">
              <x v="0"/>
            </reference>
          </references>
        </pivotArea>
      </autoSortScope>
    </pivotField>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s>
  <rowFields count="1">
    <field x="1"/>
  </rowFields>
  <rowItems count="162">
    <i>
      <x v="128"/>
    </i>
    <i>
      <x v="127"/>
    </i>
    <i>
      <x v="26"/>
    </i>
    <i>
      <x v="35"/>
    </i>
    <i>
      <x v="125"/>
    </i>
    <i>
      <x v="1"/>
    </i>
    <i>
      <x v="70"/>
    </i>
    <i>
      <x v="65"/>
    </i>
    <i>
      <x v="99"/>
    </i>
    <i>
      <x v="38"/>
    </i>
    <i>
      <x v="43"/>
    </i>
    <i>
      <x v="51"/>
    </i>
    <i>
      <x v="108"/>
    </i>
    <i>
      <x v="60"/>
    </i>
    <i>
      <x v="149"/>
    </i>
    <i>
      <x v="106"/>
    </i>
    <i>
      <x v="78"/>
    </i>
    <i>
      <x v="72"/>
    </i>
    <i>
      <x v="53"/>
    </i>
    <i>
      <x v="27"/>
    </i>
    <i>
      <x v="146"/>
    </i>
    <i>
      <x v="57"/>
    </i>
    <i>
      <x v="101"/>
    </i>
    <i>
      <x v="47"/>
    </i>
    <i>
      <x v="29"/>
    </i>
    <i>
      <x v="22"/>
    </i>
    <i>
      <x v="135"/>
    </i>
    <i>
      <x v="17"/>
    </i>
    <i>
      <x v="157"/>
    </i>
    <i>
      <x v="104"/>
    </i>
    <i>
      <x v="56"/>
    </i>
    <i>
      <x v="116"/>
    </i>
    <i>
      <x v="9"/>
    </i>
    <i>
      <x v="158"/>
    </i>
    <i>
      <x v="153"/>
    </i>
    <i>
      <x v="144"/>
    </i>
    <i>
      <x v="122"/>
    </i>
    <i>
      <x v="123"/>
    </i>
    <i>
      <x v="88"/>
    </i>
    <i>
      <x v="102"/>
    </i>
    <i>
      <x v="97"/>
    </i>
    <i>
      <x v="94"/>
    </i>
    <i>
      <x v="100"/>
    </i>
    <i>
      <x v="87"/>
    </i>
    <i>
      <x v="80"/>
    </i>
    <i>
      <x v="79"/>
    </i>
    <i>
      <x v="137"/>
    </i>
    <i>
      <x v="132"/>
    </i>
    <i>
      <x v="138"/>
    </i>
    <i>
      <x v="152"/>
    </i>
    <i>
      <x v="118"/>
    </i>
    <i>
      <x v="126"/>
    </i>
    <i>
      <x v="124"/>
    </i>
    <i>
      <x v="119"/>
    </i>
    <i>
      <x v="117"/>
    </i>
    <i>
      <x v="109"/>
    </i>
    <i>
      <x v="121"/>
    </i>
    <i>
      <x v="90"/>
    </i>
    <i>
      <x v="103"/>
    </i>
    <i>
      <x v="42"/>
    </i>
    <i>
      <x v="31"/>
    </i>
    <i>
      <x v="159"/>
    </i>
    <i>
      <x v="95"/>
    </i>
    <i>
      <x v="81"/>
    </i>
    <i>
      <x v="33"/>
    </i>
    <i>
      <x v="130"/>
    </i>
    <i>
      <x v="129"/>
    </i>
    <i>
      <x v="15"/>
    </i>
    <i>
      <x v="62"/>
    </i>
    <i>
      <x v="91"/>
    </i>
    <i>
      <x v="64"/>
    </i>
    <i>
      <x v="150"/>
    </i>
    <i>
      <x/>
    </i>
    <i>
      <x v="19"/>
    </i>
    <i>
      <x v="11"/>
    </i>
    <i>
      <x v="6"/>
    </i>
    <i>
      <x v="8"/>
    </i>
    <i>
      <x v="68"/>
    </i>
    <i>
      <x v="140"/>
    </i>
    <i>
      <x v="107"/>
    </i>
    <i>
      <x v="23"/>
    </i>
    <i>
      <x v="73"/>
    </i>
    <i>
      <x v="75"/>
    </i>
    <i>
      <x v="105"/>
    </i>
    <i>
      <x v="115"/>
    </i>
    <i>
      <x v="142"/>
    </i>
    <i>
      <x v="76"/>
    </i>
    <i>
      <x v="20"/>
    </i>
    <i>
      <x v="134"/>
    </i>
    <i>
      <x v="155"/>
    </i>
    <i>
      <x v="30"/>
    </i>
    <i>
      <x v="120"/>
    </i>
    <i>
      <x v="49"/>
    </i>
    <i>
      <x v="4"/>
    </i>
    <i>
      <x v="89"/>
    </i>
    <i>
      <x v="92"/>
    </i>
    <i>
      <x v="48"/>
    </i>
    <i>
      <x v="69"/>
    </i>
    <i>
      <x v="82"/>
    </i>
    <i>
      <x v="83"/>
    </i>
    <i>
      <x v="85"/>
    </i>
    <i>
      <x v="3"/>
    </i>
    <i>
      <x v="25"/>
    </i>
    <i>
      <x v="133"/>
    </i>
    <i>
      <x v="111"/>
    </i>
    <i>
      <x v="136"/>
    </i>
    <i>
      <x v="13"/>
    </i>
    <i>
      <x v="37"/>
    </i>
    <i>
      <x v="143"/>
    </i>
    <i>
      <x v="131"/>
    </i>
    <i>
      <x v="61"/>
    </i>
    <i>
      <x v="151"/>
    </i>
    <i>
      <x v="52"/>
    </i>
    <i>
      <x v="147"/>
    </i>
    <i>
      <x v="44"/>
    </i>
    <i>
      <x v="160"/>
    </i>
    <i>
      <x v="7"/>
    </i>
    <i>
      <x v="39"/>
    </i>
    <i>
      <x v="112"/>
    </i>
    <i>
      <x v="77"/>
    </i>
    <i>
      <x v="63"/>
    </i>
    <i>
      <x v="46"/>
    </i>
    <i>
      <x v="141"/>
    </i>
    <i>
      <x v="113"/>
    </i>
    <i>
      <x v="59"/>
    </i>
    <i>
      <x v="16"/>
    </i>
    <i>
      <x v="50"/>
    </i>
    <i>
      <x v="41"/>
    </i>
    <i>
      <x v="18"/>
    </i>
    <i>
      <x v="66"/>
    </i>
    <i>
      <x v="54"/>
    </i>
    <i>
      <x v="156"/>
    </i>
    <i>
      <x v="12"/>
    </i>
    <i>
      <x v="98"/>
    </i>
    <i>
      <x v="71"/>
    </i>
    <i>
      <x v="24"/>
    </i>
    <i>
      <x v="67"/>
    </i>
    <i>
      <x v="114"/>
    </i>
    <i>
      <x v="10"/>
    </i>
    <i>
      <x v="139"/>
    </i>
    <i>
      <x v="84"/>
    </i>
    <i>
      <x v="148"/>
    </i>
    <i>
      <x v="2"/>
    </i>
    <i>
      <x v="58"/>
    </i>
    <i>
      <x v="86"/>
    </i>
    <i>
      <x v="14"/>
    </i>
    <i>
      <x v="55"/>
    </i>
    <i>
      <x v="32"/>
    </i>
    <i>
      <x v="36"/>
    </i>
    <i>
      <x v="45"/>
    </i>
    <i>
      <x v="40"/>
    </i>
    <i>
      <x v="28"/>
    </i>
    <i>
      <x v="21"/>
    </i>
    <i>
      <x v="110"/>
    </i>
    <i>
      <x v="74"/>
    </i>
    <i>
      <x v="34"/>
    </i>
    <i>
      <x v="96"/>
    </i>
    <i>
      <x v="93"/>
    </i>
    <i>
      <x v="145"/>
    </i>
    <i>
      <x v="154"/>
    </i>
    <i>
      <x v="5"/>
    </i>
    <i t="grand">
      <x/>
    </i>
  </rowItems>
  <colItems count="1">
    <i/>
  </colItems>
  <dataFields count="1">
    <dataField name="Summe von Value" fld="0" baseField="0" baseItem="0"/>
  </dataFields>
  <chartFormats count="1">
    <chartFormat chart="0" format="3" series="1">
      <pivotArea type="data" outline="0" fieldPosition="0">
        <references count="1">
          <reference field="4294967294" count="1" selected="0">
            <x v="0"/>
          </reference>
        </references>
      </pivotArea>
    </chartFormat>
  </chartFormats>
  <pivotHierarchies count="1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rowHierarchiesUsage count="1">
    <rowHierarchyUsage hierarchyUsage="12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C510F80B-63DE-4267-81D5-13C33094786E}">
      <x15:pivotTableServerFormats count="1">
        <x15:serverFormat format="#,0.00 &quot;€&quot;;-#,0.00 &quot;€&quot;;#,0.00 &quot;€&quot;"/>
      </x15:pivotTableServerFormats>
    </ext>
    <ext xmlns:x15="http://schemas.microsoft.com/office/spreadsheetml/2010/11/main" uri="{44433962-1CF7-4059-B4EE-95C3D5FFCF73}">
      <x15:pivotTableData rowCount="162" columnCount="1" cacheId="9">
        <x15:pivotRow count="1">
          <x15:c>
            <x15:v>-620.22</x15:v>
            <x15:x in="0"/>
          </x15:c>
        </x15:pivotRow>
        <x15:pivotRow count="1">
          <x15:c>
            <x15:v>-620.22</x15:v>
            <x15:x in="0"/>
          </x15:c>
        </x15:pivotRow>
        <x15:pivotRow count="1">
          <x15:c>
            <x15:v>-766.43</x15:v>
            <x15:x in="0"/>
          </x15:c>
        </x15:pivotRow>
        <x15:pivotRow count="1">
          <x15:c>
            <x15:v>-802.89</x15:v>
            <x15:x in="0"/>
          </x15:c>
        </x15:pivotRow>
        <x15:pivotRow count="1">
          <x15:c>
            <x15:v>-832.44</x15:v>
            <x15:x in="0"/>
          </x15:c>
        </x15:pivotRow>
        <x15:pivotRow count="1">
          <x15:c>
            <x15:v>-836.25</x15:v>
            <x15:x in="0"/>
          </x15:c>
        </x15:pivotRow>
        <x15:pivotRow count="1">
          <x15:c>
            <x15:v>-840</x15:v>
            <x15:x in="0"/>
          </x15:c>
        </x15:pivotRow>
        <x15:pivotRow count="1">
          <x15:c>
            <x15:v>-911.08</x15:v>
            <x15:x in="0"/>
          </x15:c>
        </x15:pivotRow>
        <x15:pivotRow count="1">
          <x15:c>
            <x15:v>-971.7</x15:v>
            <x15:x in="0"/>
          </x15:c>
        </x15:pivotRow>
        <x15:pivotRow count="1">
          <x15:c>
            <x15:v>-1094.08</x15:v>
            <x15:x in="0"/>
          </x15:c>
        </x15:pivotRow>
        <x15:pivotRow count="1">
          <x15:c>
            <x15:v>-1094.08</x15:v>
            <x15:x in="0"/>
          </x15:c>
        </x15:pivotRow>
        <x15:pivotRow count="1">
          <x15:c>
            <x15:v>-1094.08</x15:v>
            <x15:x in="0"/>
          </x15:c>
        </x15:pivotRow>
        <x15:pivotRow count="1">
          <x15:c>
            <x15:v>-1140.82</x15:v>
            <x15:x in="0"/>
          </x15:c>
        </x15:pivotRow>
        <x15:pivotRow count="1">
          <x15:c>
            <x15:v>-1220.1600000000001</x15:v>
            <x15:x in="0"/>
          </x15:c>
        </x15:pivotRow>
        <x15:pivotRow count="1">
          <x15:c>
            <x15:v>-1332.22</x15:v>
            <x15:x in="0"/>
          </x15:c>
        </x15:pivotRow>
        <x15:pivotRow count="1">
          <x15:c>
            <x15:v>-1395.5</x15:v>
            <x15:x in="0"/>
          </x15:c>
        </x15:pivotRow>
        <x15:pivotRow count="1">
          <x15:c>
            <x15:v>-1790.4</x15:v>
            <x15:x in="0"/>
          </x15:c>
        </x15:pivotRow>
        <x15:pivotRow count="1">
          <x15:c>
            <x15:v>-1830.25</x15:v>
            <x15:x in="0"/>
          </x15:c>
        </x15:pivotRow>
        <x15:pivotRow count="1">
          <x15:c>
            <x15:v>-1986.13</x15:v>
            <x15:x in="0"/>
          </x15:c>
        </x15:pivotRow>
        <x15:pivotRow count="1">
          <x15:c>
            <x15:v>-2153.9</x15:v>
            <x15:x in="0"/>
          </x15:c>
        </x15:pivotRow>
        <x15:pivotRow count="1">
          <x15:c>
            <x15:v>-2200</x15:v>
            <x15:x in="0"/>
          </x15:c>
        </x15:pivotRow>
        <x15:pivotRow count="1">
          <x15:c>
            <x15:v>-2267.6999999999998</x15:v>
            <x15:x in="0"/>
          </x15:c>
        </x15:pivotRow>
        <x15:pivotRow count="1">
          <x15:c>
            <x15:v>-2539.19</x15:v>
            <x15:x in="0"/>
          </x15:c>
        </x15:pivotRow>
        <x15:pivotRow count="1">
          <x15:c>
            <x15:v>-2640</x15:v>
            <x15:x in="0"/>
          </x15:c>
        </x15:pivotRow>
        <x15:pivotRow count="1">
          <x15:c>
            <x15:v>-2663.3</x15:v>
            <x15:x in="0"/>
          </x15:c>
        </x15:pivotRow>
        <x15:pivotRow count="1">
          <x15:c>
            <x15:v>-2799.29</x15:v>
            <x15:x in="0"/>
          </x15:c>
        </x15:pivotRow>
        <x15:pivotRow count="1">
          <x15:c>
            <x15:v>-2856</x15:v>
            <x15:x in="0"/>
          </x15:c>
        </x15:pivotRow>
        <x15:pivotRow count="1">
          <x15:c>
            <x15:v>-2923.5</x15:v>
            <x15:x in="0"/>
          </x15:c>
        </x15:pivotRow>
        <x15:pivotRow count="1">
          <x15:c>
            <x15:v>-2947.11</x15:v>
            <x15:x in="0"/>
          </x15:c>
        </x15:pivotRow>
        <x15:pivotRow count="1">
          <x15:c>
            <x15:v>-2969.44</x15:v>
            <x15:x in="0"/>
          </x15:c>
        </x15:pivotRow>
        <x15:pivotRow count="1">
          <x15:c>
            <x15:v>-3155</x15:v>
            <x15:x in="0"/>
          </x15:c>
        </x15:pivotRow>
        <x15:pivotRow count="1">
          <x15:c>
            <x15:v>-3157.66</x15:v>
            <x15:x in="0"/>
          </x15:c>
        </x15:pivotRow>
        <x15:pivotRow count="1">
          <x15:c>
            <x15:v>-3973.33</x15:v>
            <x15:x in="0"/>
          </x15:c>
        </x15:pivotRow>
        <x15:pivotRow count="1">
          <x15:c>
            <x15:v>-4053.29</x15:v>
            <x15:x in="0"/>
          </x15:c>
        </x15:pivotRow>
        <x15:pivotRow count="1">
          <x15:c>
            <x15:v>-4242.38</x15:v>
            <x15:x in="0"/>
          </x15:c>
        </x15:pivotRow>
        <x15:pivotRow count="1">
          <x15:c>
            <x15:v>-4325.3900000000003</x15:v>
            <x15:x in="0"/>
          </x15:c>
        </x15:pivotRow>
        <x15:pivotRow count="1">
          <x15:c>
            <x15:v>-4520.1499999999996</x15:v>
            <x15:x in="0"/>
          </x15:c>
        </x15:pivotRow>
        <x15:pivotRow count="1">
          <x15:c>
            <x15:v>-4592</x15:v>
            <x15:x in="0"/>
          </x15:c>
        </x15:pivotRow>
        <x15:pivotRow count="1">
          <x15:c>
            <x15:v>-4871.71</x15:v>
            <x15:x in="0"/>
          </x15:c>
        </x15:pivotRow>
        <x15:pivotRow count="1">
          <x15:c>
            <x15:v>-5322.27</x15:v>
            <x15:x in="0"/>
          </x15:c>
        </x15:pivotRow>
        <x15:pivotRow count="1">
          <x15:c>
            <x15:v>-5381.28</x15:v>
            <x15:x in="0"/>
          </x15:c>
        </x15:pivotRow>
        <x15:pivotRow count="1">
          <x15:c>
            <x15:v>-5381.28</x15:v>
            <x15:x in="0"/>
          </x15:c>
        </x15:pivotRow>
        <x15:pivotRow count="1">
          <x15:c>
            <x15:v>-5381.28</x15:v>
            <x15:x in="0"/>
          </x15:c>
        </x15:pivotRow>
        <x15:pivotRow count="1">
          <x15:c>
            <x15:v>-5401.44</x15:v>
            <x15:x in="0"/>
          </x15:c>
        </x15:pivotRow>
        <x15:pivotRow count="1">
          <x15:c>
            <x15:v>-5460</x15:v>
            <x15:x in="0"/>
          </x15:c>
        </x15:pivotRow>
        <x15:pivotRow count="1">
          <x15:c>
            <x15:v>-5550</x15:v>
            <x15:x in="0"/>
          </x15:c>
        </x15:pivotRow>
        <x15:pivotRow count="1">
          <x15:c>
            <x15:v>-5652.96</x15:v>
            <x15:x in="0"/>
          </x15:c>
        </x15:pivotRow>
        <x15:pivotRow count="1">
          <x15:c>
            <x15:v>-5652.96</x15:v>
            <x15:x in="0"/>
          </x15:c>
        </x15:pivotRow>
        <x15:pivotRow count="1">
          <x15:c>
            <x15:v>-5652.96</x15:v>
            <x15:x in="0"/>
          </x15:c>
        </x15:pivotRow>
        <x15:pivotRow count="1">
          <x15:c>
            <x15:v>-5666.19</x15:v>
            <x15:x in="0"/>
          </x15:c>
        </x15:pivotRow>
        <x15:pivotRow count="1">
          <x15:c>
            <x15:v>-5722.71</x15:v>
            <x15:x in="0"/>
          </x15:c>
        </x15:pivotRow>
        <x15:pivotRow count="1">
          <x15:c>
            <x15:v>-5770.73</x15:v>
            <x15:x in="0"/>
          </x15:c>
        </x15:pivotRow>
        <x15:pivotRow count="1">
          <x15:c>
            <x15:v>-5770.73</x15:v>
            <x15:x in="0"/>
          </x15:c>
        </x15:pivotRow>
        <x15:pivotRow count="1">
          <x15:c>
            <x15:v>-5779.2</x15:v>
            <x15:x in="0"/>
          </x15:c>
        </x15:pivotRow>
        <x15:pivotRow count="1">
          <x15:c>
            <x15:v>-5779.2</x15:v>
            <x15:x in="0"/>
          </x15:c>
        </x15:pivotRow>
        <x15:pivotRow count="1">
          <x15:c>
            <x15:v>-5779.2</x15:v>
            <x15:x in="0"/>
          </x15:c>
        </x15:pivotRow>
        <x15:pivotRow count="1">
          <x15:c>
            <x15:v>-5779.2</x15:v>
            <x15:x in="0"/>
          </x15:c>
        </x15:pivotRow>
        <x15:pivotRow count="1">
          <x15:c>
            <x15:v>-5830</x15:v>
            <x15:x in="0"/>
          </x15:c>
        </x15:pivotRow>
        <x15:pivotRow count="1">
          <x15:c>
            <x15:v>-6285.25</x15:v>
            <x15:x in="0"/>
          </x15:c>
        </x15:pivotRow>
        <x15:pivotRow count="1">
          <x15:c>
            <x15:v>-6701.11</x15:v>
            <x15:x in="0"/>
          </x15:c>
        </x15:pivotRow>
        <x15:pivotRow count="1">
          <x15:c>
            <x15:v>-6706.25</x15:v>
            <x15:x in="0"/>
          </x15:c>
        </x15:pivotRow>
        <x15:pivotRow count="1">
          <x15:c>
            <x15:v>-6961.5</x15:v>
            <x15:x in="0"/>
          </x15:c>
        </x15:pivotRow>
        <x15:pivotRow count="1">
          <x15:c>
            <x15:v>-7032.9</x15:v>
            <x15:x in="0"/>
          </x15:c>
        </x15:pivotRow>
        <x15:pivotRow count="1">
          <x15:c>
            <x15:v>-7135.23</x15:v>
            <x15:x in="0"/>
          </x15:c>
        </x15:pivotRow>
        <x15:pivotRow count="1">
          <x15:c>
            <x15:v>-7195.43</x15:v>
            <x15:x in="0"/>
          </x15:c>
        </x15:pivotRow>
        <x15:pivotRow count="1">
          <x15:c>
            <x15:v>-7725.12</x15:v>
            <x15:x in="0"/>
          </x15:c>
        </x15:pivotRow>
        <x15:pivotRow count="1">
          <x15:c>
            <x15:v>-7725.12</x15:v>
            <x15:x in="0"/>
          </x15:c>
        </x15:pivotRow>
        <x15:pivotRow count="1">
          <x15:c>
            <x15:v>-7764.75</x15:v>
            <x15:x in="0"/>
          </x15:c>
        </x15:pivotRow>
        <x15:pivotRow count="1">
          <x15:c>
            <x15:v>-7950</x15:v>
            <x15:x in="0"/>
          </x15:c>
        </x15:pivotRow>
        <x15:pivotRow count="1">
          <x15:c>
            <x15:v>-8130</x15:v>
            <x15:x in="0"/>
          </x15:c>
        </x15:pivotRow>
        <x15:pivotRow count="1">
          <x15:c>
            <x15:v>-8353.61</x15:v>
            <x15:x in="0"/>
          </x15:c>
        </x15:pivotRow>
        <x15:pivotRow count="1">
          <x15:c>
            <x15:v>-8560.9599999999991</x15:v>
            <x15:x in="0"/>
          </x15:c>
        </x15:pivotRow>
        <x15:pivotRow count="1">
          <x15:c>
            <x15:v>-8751.34</x15:v>
            <x15:x in="0"/>
          </x15:c>
        </x15:pivotRow>
        <x15:pivotRow count="1">
          <x15:c>
            <x15:v>-8835.75</x15:v>
            <x15:x in="0"/>
          </x15:c>
        </x15:pivotRow>
        <x15:pivotRow count="1">
          <x15:c>
            <x15:v>-8835.75</x15:v>
            <x15:x in="0"/>
          </x15:c>
        </x15:pivotRow>
        <x15:pivotRow count="1">
          <x15:c>
            <x15:v>-8835.75</x15:v>
            <x15:x in="0"/>
          </x15:c>
        </x15:pivotRow>
        <x15:pivotRow count="1">
          <x15:c>
            <x15:v>-9237.6200000000008</x15:v>
            <x15:x in="0"/>
          </x15:c>
        </x15:pivotRow>
        <x15:pivotRow count="1">
          <x15:c>
            <x15:v>-9702.31</x15:v>
            <x15:x in="0"/>
          </x15:c>
        </x15:pivotRow>
        <x15:pivotRow count="1">
          <x15:c>
            <x15:v>-9873.6</x15:v>
            <x15:x in="0"/>
          </x15:c>
        </x15:pivotRow>
        <x15:pivotRow count="1">
          <x15:c>
            <x15:v>-10490.88</x15:v>
            <x15:x in="0"/>
          </x15:c>
        </x15:pivotRow>
        <x15:pivotRow count="1">
          <x15:c>
            <x15:v>-11145.54</x15:v>
            <x15:x in="0"/>
          </x15:c>
        </x15:pivotRow>
        <x15:pivotRow count="1">
          <x15:c>
            <x15:v>-11381.76</x15:v>
            <x15:x in="0"/>
          </x15:c>
        </x15:pivotRow>
        <x15:pivotRow count="1">
          <x15:c>
            <x15:v>-11719.16</x15:v>
            <x15:x in="0"/>
          </x15:c>
        </x15:pivotRow>
        <x15:pivotRow count="1">
          <x15:c>
            <x15:v>-11889.12</x15:v>
            <x15:x in="0"/>
          </x15:c>
        </x15:pivotRow>
        <x15:pivotRow count="1">
          <x15:c>
            <x15:v>-11926.56</x15:v>
            <x15:x in="0"/>
          </x15:c>
        </x15:pivotRow>
        <x15:pivotRow count="1">
          <x15:c>
            <x15:v>-12199.68</x15:v>
            <x15:x in="0"/>
          </x15:c>
        </x15:pivotRow>
        <x15:pivotRow count="1">
          <x15:c>
            <x15:v>-13019.64</x15:v>
            <x15:x in="0"/>
          </x15:c>
        </x15:pivotRow>
        <x15:pivotRow count="1">
          <x15:c>
            <x15:v>-13498.32</x15:v>
            <x15:x in="0"/>
          </x15:c>
        </x15:pivotRow>
        <x15:pivotRow count="1">
          <x15:c>
            <x15:v>-14170.3</x15:v>
            <x15:x in="0"/>
          </x15:c>
        </x15:pivotRow>
        <x15:pivotRow count="1">
          <x15:c>
            <x15:v>-14903.22</x15:v>
            <x15:x in="0"/>
          </x15:c>
        </x15:pivotRow>
        <x15:pivotRow count="1">
          <x15:c>
            <x15:v>-15428.04</x15:v>
            <x15:x in="0"/>
          </x15:c>
        </x15:pivotRow>
        <x15:pivotRow count="1">
          <x15:c>
            <x15:v>-15470.78</x15:v>
            <x15:x in="0"/>
          </x15:c>
        </x15:pivotRow>
        <x15:pivotRow count="1">
          <x15:c>
            <x15:v>-16033.59</x15:v>
            <x15:x in="0"/>
          </x15:c>
        </x15:pivotRow>
        <x15:pivotRow count="1">
          <x15:c>
            <x15:v>-16360.69</x15:v>
            <x15:x in="0"/>
          </x15:c>
        </x15:pivotRow>
        <x15:pivotRow count="1">
          <x15:c>
            <x15:v>-16685.12</x15:v>
            <x15:x in="0"/>
          </x15:c>
        </x15:pivotRow>
        <x15:pivotRow count="1">
          <x15:c>
            <x15:v>-16686.560000000001</x15:v>
            <x15:x in="0"/>
          </x15:c>
        </x15:pivotRow>
        <x15:pivotRow count="1">
          <x15:c>
            <x15:v>-17833.2</x15:v>
            <x15:x in="0"/>
          </x15:c>
        </x15:pivotRow>
        <x15:pivotRow count="1">
          <x15:c>
            <x15:v>-18994.810000000001</x15:v>
            <x15:x in="0"/>
          </x15:c>
        </x15:pivotRow>
        <x15:pivotRow count="1">
          <x15:c>
            <x15:v>-19665</x15:v>
            <x15:x in="0"/>
          </x15:c>
        </x15:pivotRow>
        <x15:pivotRow count="1">
          <x15:c>
            <x15:v>-20250</x15:v>
            <x15:x in="0"/>
          </x15:c>
        </x15:pivotRow>
        <x15:pivotRow count="1">
          <x15:c>
            <x15:v>-21437.58</x15:v>
            <x15:x in="0"/>
          </x15:c>
        </x15:pivotRow>
        <x15:pivotRow count="1">
          <x15:c>
            <x15:v>-21591.360000000001</x15:v>
            <x15:x in="0"/>
          </x15:c>
        </x15:pivotRow>
        <x15:pivotRow count="1">
          <x15:c>
            <x15:v>-22302.81</x15:v>
            <x15:x in="0"/>
          </x15:c>
        </x15:pivotRow>
        <x15:pivotRow count="1">
          <x15:c>
            <x15:v>-22377.279999999999</x15:v>
            <x15:x in="0"/>
          </x15:c>
        </x15:pivotRow>
        <x15:pivotRow count="1">
          <x15:c>
            <x15:v>-24228.2</x15:v>
            <x15:x in="0"/>
          </x15:c>
        </x15:pivotRow>
        <x15:pivotRow count="1">
          <x15:c>
            <x15:v>-26643.814399999999</x15:v>
            <x15:x in="0"/>
          </x15:c>
        </x15:pivotRow>
        <x15:pivotRow count="1">
          <x15:c>
            <x15:v>-27160.69</x15:v>
            <x15:x in="0"/>
          </x15:c>
        </x15:pivotRow>
        <x15:pivotRow count="1">
          <x15:c>
            <x15:v>-28130.19</x15:v>
            <x15:x in="0"/>
          </x15:c>
        </x15:pivotRow>
        <x15:pivotRow count="1">
          <x15:c>
            <x15:v>-29885.4</x15:v>
            <x15:x in="0"/>
          </x15:c>
        </x15:pivotRow>
        <x15:pivotRow count="1">
          <x15:c>
            <x15:v>-30000</x15:v>
            <x15:x in="0"/>
          </x15:c>
        </x15:pivotRow>
        <x15:pivotRow count="1">
          <x15:c>
            <x15:v>-31199.759999999998</x15:v>
            <x15:x in="0"/>
          </x15:c>
        </x15:pivotRow>
        <x15:pivotRow count="1">
          <x15:c>
            <x15:v>-31469.77</x15:v>
            <x15:x in="0"/>
          </x15:c>
        </x15:pivotRow>
        <x15:pivotRow count="1">
          <x15:c>
            <x15:v>-32365.08</x15:v>
            <x15:x in="0"/>
          </x15:c>
        </x15:pivotRow>
        <x15:pivotRow count="1">
          <x15:c>
            <x15:v>-32852.567000000003</x15:v>
            <x15:x in="0"/>
          </x15:c>
        </x15:pivotRow>
        <x15:pivotRow count="1">
          <x15:c>
            <x15:v>-33924</x15:v>
            <x15:x in="0"/>
          </x15:c>
        </x15:pivotRow>
        <x15:pivotRow count="1">
          <x15:c>
            <x15:v>-34039.410000000003</x15:v>
            <x15:x in="0"/>
          </x15:c>
        </x15:pivotRow>
        <x15:pivotRow count="1">
          <x15:c>
            <x15:v>-34323.42</x15:v>
            <x15:x in="0"/>
          </x15:c>
        </x15:pivotRow>
        <x15:pivotRow count="1">
          <x15:c>
            <x15:v>-36960</x15:v>
            <x15:x in="0"/>
          </x15:c>
        </x15:pivotRow>
        <x15:pivotRow count="1">
          <x15:c>
            <x15:v>-37091.040000000001</x15:v>
            <x15:x in="0"/>
          </x15:c>
        </x15:pivotRow>
        <x15:pivotRow count="1">
          <x15:c>
            <x15:v>-40705.21</x15:v>
            <x15:x in="0"/>
          </x15:c>
        </x15:pivotRow>
        <x15:pivotRow count="1">
          <x15:c>
            <x15:v>-41916.6</x15:v>
            <x15:x in="0"/>
          </x15:c>
        </x15:pivotRow>
        <x15:pivotRow count="1">
          <x15:c>
            <x15:v>-42760.11</x15:v>
            <x15:x in="0"/>
          </x15:c>
        </x15:pivotRow>
        <x15:pivotRow count="1">
          <x15:c>
            <x15:v>-45546.6</x15:v>
            <x15:x in="0"/>
          </x15:c>
        </x15:pivotRow>
        <x15:pivotRow count="1">
          <x15:c>
            <x15:v>-46200</x15:v>
            <x15:x in="0"/>
          </x15:c>
        </x15:pivotRow>
        <x15:pivotRow count="1">
          <x15:c>
            <x15:v>-48180</x15:v>
            <x15:x in="0"/>
          </x15:c>
        </x15:pivotRow>
        <x15:pivotRow count="1">
          <x15:c>
            <x15:v>-50679.29</x15:v>
            <x15:x in="0"/>
          </x15:c>
        </x15:pivotRow>
        <x15:pivotRow count="1">
          <x15:c>
            <x15:v>-50792</x15:v>
            <x15:x in="0"/>
          </x15:c>
        </x15:pivotRow>
        <x15:pivotRow count="1">
          <x15:c>
            <x15:v>-51171.95</x15:v>
            <x15:x in="0"/>
          </x15:c>
        </x15:pivotRow>
        <x15:pivotRow count="1">
          <x15:c>
            <x15:v>-54357.37</x15:v>
            <x15:x in="0"/>
          </x15:c>
        </x15:pivotRow>
        <x15:pivotRow count="1">
          <x15:c>
            <x15:v>-57296.68</x15:v>
            <x15:x in="0"/>
          </x15:c>
        </x15:pivotRow>
        <x15:pivotRow count="1">
          <x15:c>
            <x15:v>-61050</x15:v>
            <x15:x in="0"/>
          </x15:c>
        </x15:pivotRow>
        <x15:pivotRow count="1">
          <x15:c>
            <x15:v>-62734.239999999998</x15:v>
            <x15:x in="0"/>
          </x15:c>
        </x15:pivotRow>
        <x15:pivotRow count="1">
          <x15:c>
            <x15:v>-68158.63</x15:v>
            <x15:x in="0"/>
          </x15:c>
        </x15:pivotRow>
        <x15:pivotRow count="1">
          <x15:c>
            <x15:v>-69591.360000000001</x15:v>
            <x15:x in="0"/>
          </x15:c>
        </x15:pivotRow>
        <x15:pivotRow count="1">
          <x15:c>
            <x15:v>-72081.34</x15:v>
            <x15:x in="0"/>
          </x15:c>
        </x15:pivotRow>
        <x15:pivotRow count="1">
          <x15:c>
            <x15:v>-72374.28</x15:v>
            <x15:x in="0"/>
          </x15:c>
        </x15:pivotRow>
        <x15:pivotRow count="1">
          <x15:c>
            <x15:v>-74481.34</x15:v>
            <x15:x in="0"/>
          </x15:c>
        </x15:pivotRow>
        <x15:pivotRow count="1">
          <x15:c>
            <x15:v>-79319.31</x15:v>
            <x15:x in="0"/>
          </x15:c>
        </x15:pivotRow>
        <x15:pivotRow count="1">
          <x15:c>
            <x15:v>-83199.12</x15:v>
            <x15:x in="0"/>
          </x15:c>
        </x15:pivotRow>
        <x15:pivotRow count="1">
          <x15:c>
            <x15:v>-84000</x15:v>
            <x15:x in="0"/>
          </x15:c>
        </x15:pivotRow>
        <x15:pivotRow count="1">
          <x15:c>
            <x15:v>-85058.01</x15:v>
            <x15:x in="0"/>
          </x15:c>
        </x15:pivotRow>
        <x15:pivotRow count="1">
          <x15:c>
            <x15:v>-89989</x15:v>
            <x15:x in="0"/>
          </x15:c>
        </x15:pivotRow>
        <x15:pivotRow count="1">
          <x15:c>
            <x15:v>-89989</x15:v>
            <x15:x in="0"/>
          </x15:c>
        </x15:pivotRow>
        <x15:pivotRow count="1">
          <x15:c>
            <x15:v>-91696.33</x15:v>
            <x15:x in="0"/>
          </x15:c>
        </x15:pivotRow>
        <x15:pivotRow count="1">
          <x15:c>
            <x15:v>-104364.35</x15:v>
            <x15:x in="0"/>
          </x15:c>
        </x15:pivotRow>
        <x15:pivotRow count="1">
          <x15:c>
            <x15:v>-120174.44</x15:v>
            <x15:x in="0"/>
          </x15:c>
        </x15:pivotRow>
        <x15:pivotRow count="1">
          <x15:c>
            <x15:v>-151632.5</x15:v>
            <x15:x in="0"/>
          </x15:c>
        </x15:pivotRow>
        <x15:pivotRow count="1">
          <x15:c>
            <x15:v>-155369.28</x15:v>
            <x15:x in="0"/>
          </x15:c>
        </x15:pivotRow>
        <x15:pivotRow count="1">
          <x15:c>
            <x15:v>-170909.4</x15:v>
            <x15:x in="0"/>
          </x15:c>
        </x15:pivotRow>
        <x15:pivotRow count="1">
          <x15:c>
            <x15:v>-182067.06</x15:v>
            <x15:x in="0"/>
          </x15:c>
        </x15:pivotRow>
        <x15:pivotRow count="1">
          <x15:c>
            <x15:v>-195883.77</x15:v>
            <x15:x in="0"/>
          </x15:c>
        </x15:pivotRow>
        <x15:pivotRow count="1">
          <x15:c>
            <x15:v>-219512.04</x15:v>
            <x15:x in="0"/>
          </x15:c>
        </x15:pivotRow>
        <x15:pivotRow count="1">
          <x15:c>
            <x15:v>-296533.92</x15:v>
            <x15:x in="0"/>
          </x15:c>
        </x15:pivotRow>
        <x15:pivotRow count="1">
          <x15:c>
            <x15:v>-319580.65999999997</x15:v>
            <x15:x in="0"/>
          </x15:c>
        </x15:pivotRow>
        <x15:pivotRow count="1">
          <x15:c>
            <x15:v>-319987.51</x15:v>
            <x15:x in="0"/>
          </x15:c>
        </x15:pivotRow>
        <x15:pivotRow count="1">
          <x15:c>
            <x15:v>-397294.69</x15:v>
            <x15:x in="0"/>
          </x15:c>
        </x15:pivotRow>
        <x15:pivotRow count="1">
          <x15:c>
            <x15:v>-535508</x15:v>
            <x15:x in="0"/>
          </x15:c>
        </x15:pivotRow>
        <x15:pivotRow count="1">
          <x15:c>
            <x15:v>-671898.24</x15:v>
            <x15:x in="0"/>
          </x15:c>
        </x15:pivotRow>
        <x15:pivotRow count="1">
          <x15:c>
            <x15:v>-804231.44</x15:v>
            <x15:x in="0"/>
          </x15:c>
        </x15:pivotRow>
        <x15:pivotRow count="1">
          <x15:c>
            <x15:v>-1101654.03</x15:v>
            <x15:x in="0"/>
          </x15:c>
        </x15:pivotRow>
        <x15:pivotRow count="1">
          <x15:c>
            <x15:v>-1398976.18</x15:v>
            <x15:x in="0"/>
          </x15:c>
        </x15:pivotRow>
        <x15:pivotRow count="1">
          <x15:c>
            <x15:v>-9988681.8513999991</x15:v>
            <x15:x in="0"/>
          </x15:c>
        </x15:pivotRow>
      </x15:pivotTableData>
    </ext>
    <ext xmlns:x15="http://schemas.microsoft.com/office/spreadsheetml/2010/11/main" uri="{E67621CE-5B39-4880-91FE-76760E9C1902}">
      <x15:pivotTableUISettings>
        <x15:activeTabTopLevelEntity name="[sx_pf_RESULT_Profit]"/>
      </x15:pivotTableUISettings>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ChartTable5" cacheId="86"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1">
  <location ref="A1:B163" firstHeaderRow="1" firstDataRow="1" firstDataCol="1"/>
  <pivotFields count="5">
    <pivotField axis="axisRow" allDrilled="1" showAll="0" sortType="descending" defaultAttributeDrillState="1">
      <items count="1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t="default"/>
      </items>
      <autoSortScope>
        <pivotArea dataOnly="0" outline="0" fieldPosition="0">
          <references count="1">
            <reference field="4294967294" count="1" selected="0">
              <x v="0"/>
            </reference>
          </references>
        </pivotArea>
      </autoSortScope>
    </pivotField>
    <pivotField dataField="1" showAll="0"/>
    <pivotField allDrilled="1" showAll="0" dataSourceSort="1" defaultAttributeDrillState="1"/>
    <pivotField allDrilled="1" showAll="0" dataSourceSort="1" defaultAttributeDrillState="1"/>
    <pivotField allDrilled="1" showAll="0" dataSourceSort="1" defaultAttributeDrillState="1"/>
  </pivotFields>
  <rowFields count="1">
    <field x="0"/>
  </rowFields>
  <rowItems count="162">
    <i>
      <x v="127"/>
    </i>
    <i>
      <x v="95"/>
    </i>
    <i>
      <x v="159"/>
    </i>
    <i>
      <x v="1"/>
    </i>
    <i>
      <x v="111"/>
    </i>
    <i>
      <x v="2"/>
    </i>
    <i>
      <x v="143"/>
    </i>
    <i>
      <x v="3"/>
    </i>
    <i>
      <x v="87"/>
    </i>
    <i>
      <x v="4"/>
    </i>
    <i>
      <x v="103"/>
    </i>
    <i>
      <x v="5"/>
    </i>
    <i>
      <x v="119"/>
    </i>
    <i>
      <x v="6"/>
    </i>
    <i>
      <x v="135"/>
    </i>
    <i>
      <x v="7"/>
    </i>
    <i>
      <x v="151"/>
    </i>
    <i>
      <x v="8"/>
    </i>
    <i>
      <x v="83"/>
    </i>
    <i>
      <x v="9"/>
    </i>
    <i>
      <x v="91"/>
    </i>
    <i>
      <x v="10"/>
    </i>
    <i>
      <x v="99"/>
    </i>
    <i>
      <x v="11"/>
    </i>
    <i>
      <x v="107"/>
    </i>
    <i>
      <x v="12"/>
    </i>
    <i>
      <x v="115"/>
    </i>
    <i>
      <x v="13"/>
    </i>
    <i>
      <x v="123"/>
    </i>
    <i>
      <x v="14"/>
    </i>
    <i>
      <x v="131"/>
    </i>
    <i>
      <x v="15"/>
    </i>
    <i>
      <x v="139"/>
    </i>
    <i>
      <x v="16"/>
    </i>
    <i>
      <x v="147"/>
    </i>
    <i>
      <x v="17"/>
    </i>
    <i>
      <x v="155"/>
    </i>
    <i>
      <x v="18"/>
    </i>
    <i>
      <x v="81"/>
    </i>
    <i>
      <x v="19"/>
    </i>
    <i>
      <x v="85"/>
    </i>
    <i>
      <x v="20"/>
    </i>
    <i>
      <x v="89"/>
    </i>
    <i>
      <x v="21"/>
    </i>
    <i>
      <x v="93"/>
    </i>
    <i>
      <x v="22"/>
    </i>
    <i>
      <x v="97"/>
    </i>
    <i>
      <x v="23"/>
    </i>
    <i>
      <x v="101"/>
    </i>
    <i>
      <x v="24"/>
    </i>
    <i>
      <x v="105"/>
    </i>
    <i>
      <x v="25"/>
    </i>
    <i>
      <x v="109"/>
    </i>
    <i>
      <x v="26"/>
    </i>
    <i>
      <x v="113"/>
    </i>
    <i>
      <x v="27"/>
    </i>
    <i>
      <x v="117"/>
    </i>
    <i>
      <x v="28"/>
    </i>
    <i>
      <x v="121"/>
    </i>
    <i>
      <x v="29"/>
    </i>
    <i>
      <x v="125"/>
    </i>
    <i>
      <x v="30"/>
    </i>
    <i>
      <x v="129"/>
    </i>
    <i>
      <x v="31"/>
    </i>
    <i>
      <x v="133"/>
    </i>
    <i>
      <x v="32"/>
    </i>
    <i>
      <x v="137"/>
    </i>
    <i>
      <x v="33"/>
    </i>
    <i>
      <x v="141"/>
    </i>
    <i>
      <x v="34"/>
    </i>
    <i>
      <x v="145"/>
    </i>
    <i>
      <x v="35"/>
    </i>
    <i>
      <x v="149"/>
    </i>
    <i>
      <x v="36"/>
    </i>
    <i>
      <x v="153"/>
    </i>
    <i>
      <x v="37"/>
    </i>
    <i>
      <x v="157"/>
    </i>
    <i>
      <x v="38"/>
    </i>
    <i>
      <x/>
    </i>
    <i>
      <x v="39"/>
    </i>
    <i>
      <x v="82"/>
    </i>
    <i>
      <x v="40"/>
    </i>
    <i>
      <x v="84"/>
    </i>
    <i>
      <x v="41"/>
    </i>
    <i>
      <x v="86"/>
    </i>
    <i>
      <x v="42"/>
    </i>
    <i>
      <x v="88"/>
    </i>
    <i>
      <x v="43"/>
    </i>
    <i>
      <x v="90"/>
    </i>
    <i>
      <x v="44"/>
    </i>
    <i>
      <x v="92"/>
    </i>
    <i>
      <x v="45"/>
    </i>
    <i>
      <x v="94"/>
    </i>
    <i>
      <x v="46"/>
    </i>
    <i>
      <x v="96"/>
    </i>
    <i>
      <x v="47"/>
    </i>
    <i>
      <x v="98"/>
    </i>
    <i>
      <x v="48"/>
    </i>
    <i>
      <x v="100"/>
    </i>
    <i>
      <x v="49"/>
    </i>
    <i>
      <x v="102"/>
    </i>
    <i>
      <x v="50"/>
    </i>
    <i>
      <x v="104"/>
    </i>
    <i>
      <x v="51"/>
    </i>
    <i>
      <x v="106"/>
    </i>
    <i>
      <x v="52"/>
    </i>
    <i>
      <x v="108"/>
    </i>
    <i>
      <x v="53"/>
    </i>
    <i>
      <x v="110"/>
    </i>
    <i>
      <x v="54"/>
    </i>
    <i>
      <x v="112"/>
    </i>
    <i>
      <x v="55"/>
    </i>
    <i>
      <x v="114"/>
    </i>
    <i>
      <x v="56"/>
    </i>
    <i>
      <x v="116"/>
    </i>
    <i>
      <x v="57"/>
    </i>
    <i>
      <x v="118"/>
    </i>
    <i>
      <x v="58"/>
    </i>
    <i>
      <x v="120"/>
    </i>
    <i>
      <x v="59"/>
    </i>
    <i>
      <x v="122"/>
    </i>
    <i>
      <x v="60"/>
    </i>
    <i>
      <x v="124"/>
    </i>
    <i>
      <x v="61"/>
    </i>
    <i>
      <x v="126"/>
    </i>
    <i>
      <x v="62"/>
    </i>
    <i>
      <x v="128"/>
    </i>
    <i>
      <x v="63"/>
    </i>
    <i>
      <x v="130"/>
    </i>
    <i>
      <x v="64"/>
    </i>
    <i>
      <x v="132"/>
    </i>
    <i>
      <x v="65"/>
    </i>
    <i>
      <x v="134"/>
    </i>
    <i>
      <x v="66"/>
    </i>
    <i>
      <x v="136"/>
    </i>
    <i>
      <x v="67"/>
    </i>
    <i>
      <x v="138"/>
    </i>
    <i>
      <x v="68"/>
    </i>
    <i>
      <x v="140"/>
    </i>
    <i>
      <x v="69"/>
    </i>
    <i>
      <x v="142"/>
    </i>
    <i>
      <x v="70"/>
    </i>
    <i>
      <x v="144"/>
    </i>
    <i>
      <x v="71"/>
    </i>
    <i>
      <x v="146"/>
    </i>
    <i>
      <x v="72"/>
    </i>
    <i>
      <x v="148"/>
    </i>
    <i>
      <x v="73"/>
    </i>
    <i>
      <x v="150"/>
    </i>
    <i>
      <x v="74"/>
    </i>
    <i>
      <x v="152"/>
    </i>
    <i>
      <x v="75"/>
    </i>
    <i>
      <x v="154"/>
    </i>
    <i>
      <x v="76"/>
    </i>
    <i>
      <x v="156"/>
    </i>
    <i>
      <x v="77"/>
    </i>
    <i>
      <x v="158"/>
    </i>
    <i>
      <x v="78"/>
    </i>
    <i>
      <x v="160"/>
    </i>
    <i>
      <x v="79"/>
    </i>
    <i>
      <x v="80"/>
    </i>
    <i t="grand">
      <x/>
    </i>
  </rowItems>
  <colItems count="1">
    <i/>
  </colItems>
  <dataFields count="1">
    <dataField name="Summe von Value_EarningAbsolut" fld="1" baseField="0" baseItem="0"/>
  </dataFields>
  <chartFormats count="1">
    <chartFormat chart="0" format="3" series="1">
      <pivotArea type="data" outline="0" fieldPosition="0">
        <references count="1">
          <reference field="4294967294" count="1" selected="0">
            <x v="0"/>
          </reference>
        </references>
      </pivotArea>
    </chartFormat>
  </chartFormats>
  <pivotHierarchies count="1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rowHierarchiesUsage count="1">
    <rowHierarchyUsage hierarchyUsage="12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62" columnCount="1" cacheId="8">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TableData>
    </ext>
    <ext xmlns:x15="http://schemas.microsoft.com/office/spreadsheetml/2010/11/main" uri="{E67621CE-5B39-4880-91FE-76760E9C1902}">
      <x15:pivotTableUISettings>
        <x15:activeTabTopLevelEntity name="[sx_pf_RESULT_Profit]"/>
      </x15:pivotTableUISettings>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ChartTable4" cacheId="87"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1">
  <location ref="A1:B163" firstHeaderRow="1" firstDataRow="1" firstDataCol="1"/>
  <pivotFields count="5">
    <pivotField axis="axisRow" allDrilled="1" showAll="0" sortType="descending" defaultAttributeDrillState="1">
      <items count="1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t="default"/>
      </items>
      <autoSortScope>
        <pivotArea dataOnly="0" outline="0" fieldPosition="0">
          <references count="1">
            <reference field="4294967294" count="1" selected="0">
              <x v="0"/>
            </reference>
          </references>
        </pivotArea>
      </autoSortScope>
    </pivotField>
    <pivotField dataField="1" showAll="0"/>
    <pivotField allDrilled="1" showAll="0" dataSourceSort="1" defaultAttributeDrillState="1"/>
    <pivotField allDrilled="1" showAll="0" dataSourceSort="1" defaultAttributeDrillState="1"/>
    <pivotField allDrilled="1" showAll="0" dataSourceSort="1" defaultAttributeDrillState="1"/>
  </pivotFields>
  <rowFields count="1">
    <field x="0"/>
  </rowFields>
  <rowItems count="162">
    <i>
      <x v="5"/>
    </i>
    <i>
      <x v="154"/>
    </i>
    <i>
      <x v="145"/>
    </i>
    <i>
      <x v="93"/>
    </i>
    <i>
      <x v="96"/>
    </i>
    <i>
      <x v="34"/>
    </i>
    <i>
      <x v="74"/>
    </i>
    <i>
      <x v="110"/>
    </i>
    <i>
      <x v="21"/>
    </i>
    <i>
      <x v="28"/>
    </i>
    <i>
      <x v="40"/>
    </i>
    <i>
      <x v="45"/>
    </i>
    <i>
      <x v="36"/>
    </i>
    <i>
      <x v="32"/>
    </i>
    <i>
      <x v="55"/>
    </i>
    <i>
      <x v="14"/>
    </i>
    <i>
      <x v="86"/>
    </i>
    <i>
      <x v="58"/>
    </i>
    <i>
      <x v="2"/>
    </i>
    <i>
      <x v="148"/>
    </i>
    <i>
      <x v="84"/>
    </i>
    <i>
      <x v="139"/>
    </i>
    <i>
      <x v="10"/>
    </i>
    <i>
      <x v="114"/>
    </i>
    <i>
      <x v="67"/>
    </i>
    <i>
      <x v="24"/>
    </i>
    <i>
      <x v="71"/>
    </i>
    <i>
      <x v="98"/>
    </i>
    <i>
      <x v="12"/>
    </i>
    <i>
      <x v="156"/>
    </i>
    <i>
      <x v="54"/>
    </i>
    <i>
      <x v="66"/>
    </i>
    <i>
      <x v="18"/>
    </i>
    <i>
      <x v="41"/>
    </i>
    <i>
      <x v="50"/>
    </i>
    <i>
      <x v="16"/>
    </i>
    <i>
      <x v="59"/>
    </i>
    <i>
      <x v="113"/>
    </i>
    <i>
      <x v="141"/>
    </i>
    <i>
      <x v="46"/>
    </i>
    <i>
      <x v="63"/>
    </i>
    <i>
      <x v="77"/>
    </i>
    <i>
      <x v="112"/>
    </i>
    <i>
      <x v="39"/>
    </i>
    <i>
      <x v="7"/>
    </i>
    <i>
      <x v="160"/>
    </i>
    <i>
      <x v="44"/>
    </i>
    <i>
      <x v="147"/>
    </i>
    <i>
      <x v="52"/>
    </i>
    <i>
      <x v="151"/>
    </i>
    <i>
      <x v="61"/>
    </i>
    <i>
      <x v="131"/>
    </i>
    <i>
      <x v="143"/>
    </i>
    <i>
      <x v="37"/>
    </i>
    <i>
      <x v="13"/>
    </i>
    <i>
      <x v="136"/>
    </i>
    <i>
      <x v="111"/>
    </i>
    <i>
      <x v="133"/>
    </i>
    <i>
      <x v="25"/>
    </i>
    <i>
      <x v="3"/>
    </i>
    <i>
      <x v="85"/>
    </i>
    <i>
      <x v="83"/>
    </i>
    <i>
      <x v="82"/>
    </i>
    <i>
      <x v="69"/>
    </i>
    <i>
      <x v="48"/>
    </i>
    <i>
      <x v="92"/>
    </i>
    <i>
      <x v="89"/>
    </i>
    <i>
      <x v="4"/>
    </i>
    <i>
      <x v="49"/>
    </i>
    <i>
      <x v="120"/>
    </i>
    <i>
      <x v="30"/>
    </i>
    <i>
      <x v="155"/>
    </i>
    <i>
      <x v="134"/>
    </i>
    <i>
      <x v="20"/>
    </i>
    <i>
      <x v="76"/>
    </i>
    <i>
      <x v="142"/>
    </i>
    <i>
      <x v="115"/>
    </i>
    <i>
      <x v="105"/>
    </i>
    <i>
      <x v="75"/>
    </i>
    <i>
      <x v="73"/>
    </i>
    <i>
      <x v="23"/>
    </i>
    <i>
      <x v="107"/>
    </i>
    <i>
      <x v="140"/>
    </i>
    <i>
      <x v="68"/>
    </i>
    <i>
      <x v="8"/>
    </i>
    <i>
      <x v="19"/>
    </i>
    <i>
      <x v="11"/>
    </i>
    <i>
      <x v="6"/>
    </i>
    <i>
      <x/>
    </i>
    <i>
      <x v="150"/>
    </i>
    <i>
      <x v="64"/>
    </i>
    <i>
      <x v="91"/>
    </i>
    <i>
      <x v="62"/>
    </i>
    <i>
      <x v="15"/>
    </i>
    <i>
      <x v="129"/>
    </i>
    <i>
      <x v="130"/>
    </i>
    <i>
      <x v="33"/>
    </i>
    <i>
      <x v="81"/>
    </i>
    <i>
      <x v="95"/>
    </i>
    <i>
      <x v="159"/>
    </i>
    <i>
      <x v="31"/>
    </i>
    <i>
      <x v="42"/>
    </i>
    <i>
      <x v="103"/>
    </i>
    <i>
      <x v="90"/>
    </i>
    <i>
      <x v="119"/>
    </i>
    <i>
      <x v="121"/>
    </i>
    <i>
      <x v="109"/>
    </i>
    <i>
      <x v="117"/>
    </i>
    <i>
      <x v="124"/>
    </i>
    <i>
      <x v="126"/>
    </i>
    <i>
      <x v="118"/>
    </i>
    <i>
      <x v="152"/>
    </i>
    <i>
      <x v="138"/>
    </i>
    <i>
      <x v="137"/>
    </i>
    <i>
      <x v="132"/>
    </i>
    <i>
      <x v="79"/>
    </i>
    <i>
      <x v="80"/>
    </i>
    <i>
      <x v="87"/>
    </i>
    <i>
      <x v="94"/>
    </i>
    <i>
      <x v="97"/>
    </i>
    <i>
      <x v="100"/>
    </i>
    <i>
      <x v="102"/>
    </i>
    <i>
      <x v="88"/>
    </i>
    <i>
      <x v="123"/>
    </i>
    <i>
      <x v="122"/>
    </i>
    <i>
      <x v="144"/>
    </i>
    <i>
      <x v="153"/>
    </i>
    <i>
      <x v="158"/>
    </i>
    <i>
      <x v="9"/>
    </i>
    <i>
      <x v="116"/>
    </i>
    <i>
      <x v="56"/>
    </i>
    <i>
      <x v="104"/>
    </i>
    <i>
      <x v="157"/>
    </i>
    <i>
      <x v="17"/>
    </i>
    <i>
      <x v="135"/>
    </i>
    <i>
      <x v="22"/>
    </i>
    <i>
      <x v="29"/>
    </i>
    <i>
      <x v="47"/>
    </i>
    <i>
      <x v="101"/>
    </i>
    <i>
      <x v="57"/>
    </i>
    <i>
      <x v="146"/>
    </i>
    <i>
      <x v="27"/>
    </i>
    <i>
      <x v="53"/>
    </i>
    <i>
      <x v="72"/>
    </i>
    <i>
      <x v="78"/>
    </i>
    <i>
      <x v="106"/>
    </i>
    <i>
      <x v="149"/>
    </i>
    <i>
      <x v="60"/>
    </i>
    <i>
      <x v="108"/>
    </i>
    <i>
      <x v="51"/>
    </i>
    <i>
      <x v="43"/>
    </i>
    <i>
      <x v="38"/>
    </i>
    <i>
      <x v="99"/>
    </i>
    <i>
      <x v="65"/>
    </i>
    <i>
      <x v="70"/>
    </i>
    <i>
      <x v="1"/>
    </i>
    <i>
      <x v="125"/>
    </i>
    <i>
      <x v="35"/>
    </i>
    <i>
      <x v="26"/>
    </i>
    <i>
      <x v="127"/>
    </i>
    <i>
      <x v="128"/>
    </i>
    <i t="grand">
      <x/>
    </i>
  </rowItems>
  <colItems count="1">
    <i/>
  </colItems>
  <dataFields count="1">
    <dataField name="Summe von Value_CostAbsolut" fld="1" baseField="0" baseItem="0"/>
  </dataFields>
  <chartFormats count="1">
    <chartFormat chart="0" format="3" series="1">
      <pivotArea type="data" outline="0" fieldPosition="0">
        <references count="1">
          <reference field="4294967294" count="1" selected="0">
            <x v="0"/>
          </reference>
        </references>
      </pivotArea>
    </chartFormat>
  </chartFormats>
  <pivotHierarchies count="1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rowHierarchiesUsage count="1">
    <rowHierarchyUsage hierarchyUsage="12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62" columnCount="1" cacheId="5">
        <x15:pivotRow count="1">
          <x15:c>
            <x15:v>1398976.18</x15:v>
          </x15:c>
        </x15:pivotRow>
        <x15:pivotRow count="1">
          <x15:c>
            <x15:v>1101654.03</x15:v>
          </x15:c>
        </x15:pivotRow>
        <x15:pivotRow count="1">
          <x15:c>
            <x15:v>804231.44</x15:v>
          </x15:c>
        </x15:pivotRow>
        <x15:pivotRow count="1">
          <x15:c>
            <x15:v>671898.24</x15:v>
          </x15:c>
        </x15:pivotRow>
        <x15:pivotRow count="1">
          <x15:c>
            <x15:v>535508</x15:v>
          </x15:c>
        </x15:pivotRow>
        <x15:pivotRow count="1">
          <x15:c>
            <x15:v>397294.69</x15:v>
          </x15:c>
        </x15:pivotRow>
        <x15:pivotRow count="1">
          <x15:c>
            <x15:v>319987.51</x15:v>
          </x15:c>
        </x15:pivotRow>
        <x15:pivotRow count="1">
          <x15:c>
            <x15:v>319580.65999999997</x15:v>
          </x15:c>
        </x15:pivotRow>
        <x15:pivotRow count="1">
          <x15:c>
            <x15:v>296533.92</x15:v>
          </x15:c>
        </x15:pivotRow>
        <x15:pivotRow count="1">
          <x15:c>
            <x15:v>219512.04</x15:v>
          </x15:c>
        </x15:pivotRow>
        <x15:pivotRow count="1">
          <x15:c>
            <x15:v>195883.77</x15:v>
          </x15:c>
        </x15:pivotRow>
        <x15:pivotRow count="1">
          <x15:c>
            <x15:v>182067.06</x15:v>
          </x15:c>
        </x15:pivotRow>
        <x15:pivotRow count="1">
          <x15:c>
            <x15:v>170909.4</x15:v>
          </x15:c>
        </x15:pivotRow>
        <x15:pivotRow count="1">
          <x15:c>
            <x15:v>155369.28</x15:v>
          </x15:c>
        </x15:pivotRow>
        <x15:pivotRow count="1">
          <x15:c>
            <x15:v>151632.5</x15:v>
          </x15:c>
        </x15:pivotRow>
        <x15:pivotRow count="1">
          <x15:c>
            <x15:v>120174.44</x15:v>
          </x15:c>
        </x15:pivotRow>
        <x15:pivotRow count="1">
          <x15:c>
            <x15:v>104364.35</x15:v>
          </x15:c>
        </x15:pivotRow>
        <x15:pivotRow count="1">
          <x15:c>
            <x15:v>91696.33</x15:v>
          </x15:c>
        </x15:pivotRow>
        <x15:pivotRow count="1">
          <x15:c>
            <x15:v>89989</x15:v>
          </x15:c>
        </x15:pivotRow>
        <x15:pivotRow count="1">
          <x15:c>
            <x15:v>89989</x15:v>
          </x15:c>
        </x15:pivotRow>
        <x15:pivotRow count="1">
          <x15:c>
            <x15:v>85058.01</x15:v>
          </x15:c>
        </x15:pivotRow>
        <x15:pivotRow count="1">
          <x15:c>
            <x15:v>84000</x15:v>
          </x15:c>
        </x15:pivotRow>
        <x15:pivotRow count="1">
          <x15:c>
            <x15:v>83199.12</x15:v>
          </x15:c>
        </x15:pivotRow>
        <x15:pivotRow count="1">
          <x15:c>
            <x15:v>79319.31</x15:v>
          </x15:c>
        </x15:pivotRow>
        <x15:pivotRow count="1">
          <x15:c>
            <x15:v>74481.34</x15:v>
          </x15:c>
        </x15:pivotRow>
        <x15:pivotRow count="1">
          <x15:c>
            <x15:v>72374.28</x15:v>
          </x15:c>
        </x15:pivotRow>
        <x15:pivotRow count="1">
          <x15:c>
            <x15:v>72081.34</x15:v>
          </x15:c>
        </x15:pivotRow>
        <x15:pivotRow count="1">
          <x15:c>
            <x15:v>69591.360000000001</x15:v>
          </x15:c>
        </x15:pivotRow>
        <x15:pivotRow count="1">
          <x15:c>
            <x15:v>68158.63</x15:v>
          </x15:c>
        </x15:pivotRow>
        <x15:pivotRow count="1">
          <x15:c>
            <x15:v>62734.239999999998</x15:v>
          </x15:c>
        </x15:pivotRow>
        <x15:pivotRow count="1">
          <x15:c>
            <x15:v>61050</x15:v>
          </x15:c>
        </x15:pivotRow>
        <x15:pivotRow count="1">
          <x15:c>
            <x15:v>57296.68</x15:v>
          </x15:c>
        </x15:pivotRow>
        <x15:pivotRow count="1">
          <x15:c>
            <x15:v>54357.37</x15:v>
          </x15:c>
        </x15:pivotRow>
        <x15:pivotRow count="1">
          <x15:c>
            <x15:v>51171.95</x15:v>
          </x15:c>
        </x15:pivotRow>
        <x15:pivotRow count="1">
          <x15:c>
            <x15:v>50792</x15:v>
          </x15:c>
        </x15:pivotRow>
        <x15:pivotRow count="1">
          <x15:c>
            <x15:v>50679.29</x15:v>
          </x15:c>
        </x15:pivotRow>
        <x15:pivotRow count="1">
          <x15:c>
            <x15:v>48180</x15:v>
          </x15:c>
        </x15:pivotRow>
        <x15:pivotRow count="1">
          <x15:c>
            <x15:v>46200</x15:v>
          </x15:c>
        </x15:pivotRow>
        <x15:pivotRow count="1">
          <x15:c>
            <x15:v>45546.6</x15:v>
          </x15:c>
        </x15:pivotRow>
        <x15:pivotRow count="1">
          <x15:c>
            <x15:v>42760.11</x15:v>
          </x15:c>
        </x15:pivotRow>
        <x15:pivotRow count="1">
          <x15:c>
            <x15:v>41916.6</x15:v>
          </x15:c>
        </x15:pivotRow>
        <x15:pivotRow count="1">
          <x15:c>
            <x15:v>40705.21</x15:v>
          </x15:c>
        </x15:pivotRow>
        <x15:pivotRow count="1">
          <x15:c>
            <x15:v>37091.040000000001</x15:v>
          </x15:c>
        </x15:pivotRow>
        <x15:pivotRow count="1">
          <x15:c>
            <x15:v>36960</x15:v>
          </x15:c>
        </x15:pivotRow>
        <x15:pivotRow count="1">
          <x15:c>
            <x15:v>34323.42</x15:v>
          </x15:c>
        </x15:pivotRow>
        <x15:pivotRow count="1">
          <x15:c>
            <x15:v>34039.410000000003</x15:v>
          </x15:c>
        </x15:pivotRow>
        <x15:pivotRow count="1">
          <x15:c>
            <x15:v>33924</x15:v>
          </x15:c>
        </x15:pivotRow>
        <x15:pivotRow count="1">
          <x15:c>
            <x15:v>32852.567000000003</x15:v>
          </x15:c>
        </x15:pivotRow>
        <x15:pivotRow count="1">
          <x15:c>
            <x15:v>32365.08</x15:v>
          </x15:c>
        </x15:pivotRow>
        <x15:pivotRow count="1">
          <x15:c>
            <x15:v>31469.77</x15:v>
          </x15:c>
        </x15:pivotRow>
        <x15:pivotRow count="1">
          <x15:c>
            <x15:v>31199.759999999998</x15:v>
          </x15:c>
        </x15:pivotRow>
        <x15:pivotRow count="1">
          <x15:c>
            <x15:v>30000</x15:v>
          </x15:c>
        </x15:pivotRow>
        <x15:pivotRow count="1">
          <x15:c>
            <x15:v>29885.4</x15:v>
          </x15:c>
        </x15:pivotRow>
        <x15:pivotRow count="1">
          <x15:c>
            <x15:v>28130.19</x15:v>
          </x15:c>
        </x15:pivotRow>
        <x15:pivotRow count="1">
          <x15:c>
            <x15:v>27160.69</x15:v>
          </x15:c>
        </x15:pivotRow>
        <x15:pivotRow count="1">
          <x15:c>
            <x15:v>26643.814399999999</x15:v>
          </x15:c>
        </x15:pivotRow>
        <x15:pivotRow count="1">
          <x15:c>
            <x15:v>24228.2</x15:v>
          </x15:c>
        </x15:pivotRow>
        <x15:pivotRow count="1">
          <x15:c>
            <x15:v>22377.279999999999</x15:v>
          </x15:c>
        </x15:pivotRow>
        <x15:pivotRow count="1">
          <x15:c>
            <x15:v>22302.81</x15:v>
          </x15:c>
        </x15:pivotRow>
        <x15:pivotRow count="1">
          <x15:c>
            <x15:v>21591.360000000001</x15:v>
          </x15:c>
        </x15:pivotRow>
        <x15:pivotRow count="1">
          <x15:c>
            <x15:v>21437.58</x15:v>
          </x15:c>
        </x15:pivotRow>
        <x15:pivotRow count="1">
          <x15:c>
            <x15:v>20250</x15:v>
          </x15:c>
        </x15:pivotRow>
        <x15:pivotRow count="1">
          <x15:c>
            <x15:v>19665</x15:v>
          </x15:c>
        </x15:pivotRow>
        <x15:pivotRow count="1">
          <x15:c>
            <x15:v>18994.810000000001</x15:v>
          </x15:c>
        </x15:pivotRow>
        <x15:pivotRow count="1">
          <x15:c>
            <x15:v>17833.2</x15:v>
          </x15:c>
        </x15:pivotRow>
        <x15:pivotRow count="1">
          <x15:c>
            <x15:v>16686.560000000001</x15:v>
          </x15:c>
        </x15:pivotRow>
        <x15:pivotRow count="1">
          <x15:c>
            <x15:v>16685.12</x15:v>
          </x15:c>
        </x15:pivotRow>
        <x15:pivotRow count="1">
          <x15:c>
            <x15:v>16360.69</x15:v>
          </x15:c>
        </x15:pivotRow>
        <x15:pivotRow count="1">
          <x15:c>
            <x15:v>16033.59</x15:v>
          </x15:c>
        </x15:pivotRow>
        <x15:pivotRow count="1">
          <x15:c>
            <x15:v>15470.78</x15:v>
          </x15:c>
        </x15:pivotRow>
        <x15:pivotRow count="1">
          <x15:c>
            <x15:v>15428.04</x15:v>
          </x15:c>
        </x15:pivotRow>
        <x15:pivotRow count="1">
          <x15:c>
            <x15:v>14903.22</x15:v>
          </x15:c>
        </x15:pivotRow>
        <x15:pivotRow count="1">
          <x15:c>
            <x15:v>14170.3</x15:v>
          </x15:c>
        </x15:pivotRow>
        <x15:pivotRow count="1">
          <x15:c>
            <x15:v>13498.32</x15:v>
          </x15:c>
        </x15:pivotRow>
        <x15:pivotRow count="1">
          <x15:c>
            <x15:v>13019.64</x15:v>
          </x15:c>
        </x15:pivotRow>
        <x15:pivotRow count="1">
          <x15:c>
            <x15:v>12199.68</x15:v>
          </x15:c>
        </x15:pivotRow>
        <x15:pivotRow count="1">
          <x15:c>
            <x15:v>11926.56</x15:v>
          </x15:c>
        </x15:pivotRow>
        <x15:pivotRow count="1">
          <x15:c>
            <x15:v>11889.12</x15:v>
          </x15:c>
        </x15:pivotRow>
        <x15:pivotRow count="1">
          <x15:c>
            <x15:v>11719.16</x15:v>
          </x15:c>
        </x15:pivotRow>
        <x15:pivotRow count="1">
          <x15:c>
            <x15:v>11381.76</x15:v>
          </x15:c>
        </x15:pivotRow>
        <x15:pivotRow count="1">
          <x15:c>
            <x15:v>11145.54</x15:v>
          </x15:c>
        </x15:pivotRow>
        <x15:pivotRow count="1">
          <x15:c>
            <x15:v>10490.88</x15:v>
          </x15:c>
        </x15:pivotRow>
        <x15:pivotRow count="1">
          <x15:c>
            <x15:v>9873.6</x15:v>
          </x15:c>
        </x15:pivotRow>
        <x15:pivotRow count="1">
          <x15:c>
            <x15:v>9702.31</x15:v>
          </x15:c>
        </x15:pivotRow>
        <x15:pivotRow count="1">
          <x15:c>
            <x15:v>9237.6200000000008</x15:v>
          </x15:c>
        </x15:pivotRow>
        <x15:pivotRow count="1">
          <x15:c>
            <x15:v>8835.75</x15:v>
          </x15:c>
        </x15:pivotRow>
        <x15:pivotRow count="1">
          <x15:c>
            <x15:v>8835.75</x15:v>
          </x15:c>
        </x15:pivotRow>
        <x15:pivotRow count="1">
          <x15:c>
            <x15:v>8835.75</x15:v>
          </x15:c>
        </x15:pivotRow>
        <x15:pivotRow count="1">
          <x15:c>
            <x15:v>8751.34</x15:v>
          </x15:c>
        </x15:pivotRow>
        <x15:pivotRow count="1">
          <x15:c>
            <x15:v>8560.9599999999991</x15:v>
          </x15:c>
        </x15:pivotRow>
        <x15:pivotRow count="1">
          <x15:c>
            <x15:v>8353.61</x15:v>
          </x15:c>
        </x15:pivotRow>
        <x15:pivotRow count="1">
          <x15:c>
            <x15:v>8130</x15:v>
          </x15:c>
        </x15:pivotRow>
        <x15:pivotRow count="1">
          <x15:c>
            <x15:v>7950</x15:v>
          </x15:c>
        </x15:pivotRow>
        <x15:pivotRow count="1">
          <x15:c>
            <x15:v>7764.75</x15:v>
          </x15:c>
        </x15:pivotRow>
        <x15:pivotRow count="1">
          <x15:c>
            <x15:v>7725.12</x15:v>
          </x15:c>
        </x15:pivotRow>
        <x15:pivotRow count="1">
          <x15:c>
            <x15:v>7725.12</x15:v>
          </x15:c>
        </x15:pivotRow>
        <x15:pivotRow count="1">
          <x15:c>
            <x15:v>7195.43</x15:v>
          </x15:c>
        </x15:pivotRow>
        <x15:pivotRow count="1">
          <x15:c>
            <x15:v>7135.23</x15:v>
          </x15:c>
        </x15:pivotRow>
        <x15:pivotRow count="1">
          <x15:c>
            <x15:v>7032.9</x15:v>
          </x15:c>
        </x15:pivotRow>
        <x15:pivotRow count="1">
          <x15:c>
            <x15:v>6961.5</x15:v>
          </x15:c>
        </x15:pivotRow>
        <x15:pivotRow count="1">
          <x15:c>
            <x15:v>6706.25</x15:v>
          </x15:c>
        </x15:pivotRow>
        <x15:pivotRow count="1">
          <x15:c>
            <x15:v>6701.11</x15:v>
          </x15:c>
        </x15:pivotRow>
        <x15:pivotRow count="1">
          <x15:c>
            <x15:v>6285.25</x15:v>
          </x15:c>
        </x15:pivotRow>
        <x15:pivotRow count="1">
          <x15:c>
            <x15:v>5830</x15:v>
          </x15:c>
        </x15:pivotRow>
        <x15:pivotRow count="1">
          <x15:c>
            <x15:v>5779.2</x15:v>
          </x15:c>
        </x15:pivotRow>
        <x15:pivotRow count="1">
          <x15:c>
            <x15:v>5779.2</x15:v>
          </x15:c>
        </x15:pivotRow>
        <x15:pivotRow count="1">
          <x15:c>
            <x15:v>5779.2</x15:v>
          </x15:c>
        </x15:pivotRow>
        <x15:pivotRow count="1">
          <x15:c>
            <x15:v>5779.2</x15:v>
          </x15:c>
        </x15:pivotRow>
        <x15:pivotRow count="1">
          <x15:c>
            <x15:v>5770.73</x15:v>
          </x15:c>
        </x15:pivotRow>
        <x15:pivotRow count="1">
          <x15:c>
            <x15:v>5770.73</x15:v>
          </x15:c>
        </x15:pivotRow>
        <x15:pivotRow count="1">
          <x15:c>
            <x15:v>5722.71</x15:v>
          </x15:c>
        </x15:pivotRow>
        <x15:pivotRow count="1">
          <x15:c>
            <x15:v>5666.19</x15:v>
          </x15:c>
        </x15:pivotRow>
        <x15:pivotRow count="1">
          <x15:c>
            <x15:v>5652.96</x15:v>
          </x15:c>
        </x15:pivotRow>
        <x15:pivotRow count="1">
          <x15:c>
            <x15:v>5652.96</x15:v>
          </x15:c>
        </x15:pivotRow>
        <x15:pivotRow count="1">
          <x15:c>
            <x15:v>5652.96</x15:v>
          </x15:c>
        </x15:pivotRow>
        <x15:pivotRow count="1">
          <x15:c>
            <x15:v>5550</x15:v>
          </x15:c>
        </x15:pivotRow>
        <x15:pivotRow count="1">
          <x15:c>
            <x15:v>5460</x15:v>
          </x15:c>
        </x15:pivotRow>
        <x15:pivotRow count="1">
          <x15:c>
            <x15:v>5401.44</x15:v>
          </x15:c>
        </x15:pivotRow>
        <x15:pivotRow count="1">
          <x15:c>
            <x15:v>5381.28</x15:v>
          </x15:c>
        </x15:pivotRow>
        <x15:pivotRow count="1">
          <x15:c>
            <x15:v>5381.28</x15:v>
          </x15:c>
        </x15:pivotRow>
        <x15:pivotRow count="1">
          <x15:c>
            <x15:v>5381.28</x15:v>
          </x15:c>
        </x15:pivotRow>
        <x15:pivotRow count="1">
          <x15:c>
            <x15:v>5322.27</x15:v>
          </x15:c>
        </x15:pivotRow>
        <x15:pivotRow count="1">
          <x15:c>
            <x15:v>4871.71</x15:v>
          </x15:c>
        </x15:pivotRow>
        <x15:pivotRow count="1">
          <x15:c>
            <x15:v>4592</x15:v>
          </x15:c>
        </x15:pivotRow>
        <x15:pivotRow count="1">
          <x15:c>
            <x15:v>4520.1499999999996</x15:v>
          </x15:c>
        </x15:pivotRow>
        <x15:pivotRow count="1">
          <x15:c>
            <x15:v>4325.3900000000003</x15:v>
          </x15:c>
        </x15:pivotRow>
        <x15:pivotRow count="1">
          <x15:c>
            <x15:v>4242.38</x15:v>
          </x15:c>
        </x15:pivotRow>
        <x15:pivotRow count="1">
          <x15:c>
            <x15:v>4053.29</x15:v>
          </x15:c>
        </x15:pivotRow>
        <x15:pivotRow count="1">
          <x15:c>
            <x15:v>3973.33</x15:v>
          </x15:c>
        </x15:pivotRow>
        <x15:pivotRow count="1">
          <x15:c>
            <x15:v>3157.66</x15:v>
          </x15:c>
        </x15:pivotRow>
        <x15:pivotRow count="1">
          <x15:c>
            <x15:v>3155</x15:v>
          </x15:c>
        </x15:pivotRow>
        <x15:pivotRow count="1">
          <x15:c>
            <x15:v>2969.44</x15:v>
          </x15:c>
        </x15:pivotRow>
        <x15:pivotRow count="1">
          <x15:c>
            <x15:v>2947.11</x15:v>
          </x15:c>
        </x15:pivotRow>
        <x15:pivotRow count="1">
          <x15:c>
            <x15:v>2923.5</x15:v>
          </x15:c>
        </x15:pivotRow>
        <x15:pivotRow count="1">
          <x15:c>
            <x15:v>2856</x15:v>
          </x15:c>
        </x15:pivotRow>
        <x15:pivotRow count="1">
          <x15:c>
            <x15:v>2799.29</x15:v>
          </x15:c>
        </x15:pivotRow>
        <x15:pivotRow count="1">
          <x15:c>
            <x15:v>2663.3</x15:v>
          </x15:c>
        </x15:pivotRow>
        <x15:pivotRow count="1">
          <x15:c>
            <x15:v>2640</x15:v>
          </x15:c>
        </x15:pivotRow>
        <x15:pivotRow count="1">
          <x15:c>
            <x15:v>2539.19</x15:v>
          </x15:c>
        </x15:pivotRow>
        <x15:pivotRow count="1">
          <x15:c>
            <x15:v>2267.6999999999998</x15:v>
          </x15:c>
        </x15:pivotRow>
        <x15:pivotRow count="1">
          <x15:c>
            <x15:v>2200</x15:v>
          </x15:c>
        </x15:pivotRow>
        <x15:pivotRow count="1">
          <x15:c>
            <x15:v>2153.9</x15:v>
          </x15:c>
        </x15:pivotRow>
        <x15:pivotRow count="1">
          <x15:c>
            <x15:v>1986.13</x15:v>
          </x15:c>
        </x15:pivotRow>
        <x15:pivotRow count="1">
          <x15:c>
            <x15:v>1830.25</x15:v>
          </x15:c>
        </x15:pivotRow>
        <x15:pivotRow count="1">
          <x15:c>
            <x15:v>1790.4</x15:v>
          </x15:c>
        </x15:pivotRow>
        <x15:pivotRow count="1">
          <x15:c>
            <x15:v>1395.5</x15:v>
          </x15:c>
        </x15:pivotRow>
        <x15:pivotRow count="1">
          <x15:c>
            <x15:v>1332.22</x15:v>
          </x15:c>
        </x15:pivotRow>
        <x15:pivotRow count="1">
          <x15:c>
            <x15:v>1220.1600000000001</x15:v>
          </x15:c>
        </x15:pivotRow>
        <x15:pivotRow count="1">
          <x15:c>
            <x15:v>1140.82</x15:v>
          </x15:c>
        </x15:pivotRow>
        <x15:pivotRow count="1">
          <x15:c>
            <x15:v>1094.08</x15:v>
          </x15:c>
        </x15:pivotRow>
        <x15:pivotRow count="1">
          <x15:c>
            <x15:v>1094.08</x15:v>
          </x15:c>
        </x15:pivotRow>
        <x15:pivotRow count="1">
          <x15:c>
            <x15:v>1094.08</x15:v>
          </x15:c>
        </x15:pivotRow>
        <x15:pivotRow count="1">
          <x15:c>
            <x15:v>971.7</x15:v>
          </x15:c>
        </x15:pivotRow>
        <x15:pivotRow count="1">
          <x15:c>
            <x15:v>911.08</x15:v>
          </x15:c>
        </x15:pivotRow>
        <x15:pivotRow count="1">
          <x15:c>
            <x15:v>840</x15:v>
          </x15:c>
        </x15:pivotRow>
        <x15:pivotRow count="1">
          <x15:c>
            <x15:v>836.25</x15:v>
          </x15:c>
        </x15:pivotRow>
        <x15:pivotRow count="1">
          <x15:c>
            <x15:v>832.44</x15:v>
          </x15:c>
        </x15:pivotRow>
        <x15:pivotRow count="1">
          <x15:c>
            <x15:v>802.89</x15:v>
          </x15:c>
        </x15:pivotRow>
        <x15:pivotRow count="1">
          <x15:c>
            <x15:v>766.43</x15:v>
          </x15:c>
        </x15:pivotRow>
        <x15:pivotRow count="1">
          <x15:c>
            <x15:v>620.22</x15:v>
          </x15:c>
        </x15:pivotRow>
        <x15:pivotRow count="1">
          <x15:c>
            <x15:v>620.22</x15:v>
          </x15:c>
        </x15:pivotRow>
        <x15:pivotRow count="1">
          <x15:c>
            <x15:v>9988681.8513999991</x15:v>
          </x15:c>
        </x15:pivotRow>
      </x15:pivotTableData>
    </ext>
    <ext xmlns:x15="http://schemas.microsoft.com/office/spreadsheetml/2010/11/main" uri="{E67621CE-5B39-4880-91FE-76760E9C1902}">
      <x15:pivotTableUISettings>
        <x15:activeTabTopLevelEntity name="[sx_pf_RESULT_Profit]"/>
      </x15:pivotTableUISettings>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ChartTable3" cacheId="88"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1">
  <location ref="A1:B4" firstHeaderRow="1" firstDataRow="1" firstDataCol="1"/>
  <pivotFields count="5">
    <pivotField axis="axisRow" allDrilled="1" showAll="0" dataSourceSort="1" defaultAttributeDrillState="1">
      <items count="3">
        <item x="0"/>
        <item x="1"/>
        <item t="default"/>
      </items>
    </pivotField>
    <pivotField dataField="1" showAll="0"/>
    <pivotField allDrilled="1" showAll="0" dataSourceSort="1" defaultAttributeDrillState="1"/>
    <pivotField allDrilled="1" showAll="0" dataSourceSort="1" defaultAttributeDrillState="1"/>
    <pivotField allDrilled="1" showAll="0" dataSourceSort="1" defaultAttributeDrillState="1"/>
  </pivotFields>
  <rowFields count="1">
    <field x="0"/>
  </rowFields>
  <rowItems count="3">
    <i>
      <x/>
    </i>
    <i>
      <x v="1"/>
    </i>
    <i t="grand">
      <x/>
    </i>
  </rowItems>
  <colItems count="1">
    <i/>
  </colItems>
  <dataFields count="1">
    <dataField name="Summe von Value" fld="1" baseField="0" baseItem="0"/>
  </dataFields>
  <chartFormats count="1">
    <chartFormat chart="0" format="2" series="1">
      <pivotArea type="data" outline="0" fieldPosition="0">
        <references count="1">
          <reference field="4294967294" count="1" selected="0">
            <x v="0"/>
          </reference>
        </references>
      </pivotArea>
    </chartFormat>
  </chartFormats>
  <pivotHierarchies count="1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rowHierarchiesUsage count="1">
    <rowHierarchyUsage hierarchyUsage="12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C510F80B-63DE-4267-81D5-13C33094786E}">
      <x15:pivotTableServerFormats count="1">
        <x15:serverFormat format="#,0.00 &quot;€&quot;;-#,0.00 &quot;€&quot;;#,0.00 &quot;€&quot;"/>
      </x15:pivotTableServerFormats>
    </ext>
    <ext xmlns:x15="http://schemas.microsoft.com/office/spreadsheetml/2010/11/main" uri="{44433962-1CF7-4059-B4EE-95C3D5FFCF73}">
      <x15:pivotTableData rowCount="3" columnCount="1" cacheId="4">
        <x15:pivotRow count="1">
          <x15:c>
            <x15:v>-4562717.7614000002</x15:v>
            <x15:x in="0"/>
          </x15:c>
        </x15:pivotRow>
        <x15:pivotRow count="1">
          <x15:c>
            <x15:v>-5425964.0899999999</x15:v>
            <x15:x in="0"/>
          </x15:c>
        </x15:pivotRow>
        <x15:pivotRow count="1">
          <x15:c>
            <x15:v>-9988681.8513999991</x15:v>
            <x15:x in="0"/>
          </x15:c>
        </x15:pivotRow>
      </x15:pivotTableData>
    </ext>
    <ext xmlns:x15="http://schemas.microsoft.com/office/spreadsheetml/2010/11/main" uri="{E67621CE-5B39-4880-91FE-76760E9C1902}">
      <x15:pivotTableUISettings>
        <x15:activeTabTopLevelEntity name="[sx_pf_RESULT_Profit]"/>
      </x15:pivotTableUISettings>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ivotChartTable2" cacheId="89"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1">
  <location ref="A1:B26" firstHeaderRow="1" firstDataRow="1" firstDataCol="1"/>
  <pivotFields count="5">
    <pivotField axis="axisRow" allDrilled="1" showAll="0" dataSourceSort="1" defaultAttributeDrillState="1">
      <items count="25">
        <item x="0"/>
        <item x="1"/>
        <item x="2"/>
        <item x="3"/>
        <item x="4"/>
        <item x="5"/>
        <item x="6"/>
        <item x="7"/>
        <item x="8"/>
        <item x="9"/>
        <item x="10"/>
        <item x="11"/>
        <item x="12"/>
        <item x="13"/>
        <item x="14"/>
        <item x="15"/>
        <item x="16"/>
        <item x="17"/>
        <item x="18"/>
        <item x="19"/>
        <item x="20"/>
        <item x="21"/>
        <item x="22"/>
        <item x="23"/>
        <item t="default"/>
      </items>
    </pivotField>
    <pivotField dataField="1" showAll="0"/>
    <pivotField allDrilled="1" showAll="0" dataSourceSort="1" defaultAttributeDrillState="1"/>
    <pivotField allDrilled="1" showAll="0" dataSourceSort="1" defaultAttributeDrillState="1"/>
    <pivotField allDrilled="1" showAll="0" dataSourceSort="1" defaultAttributeDrillState="1"/>
  </pivotFields>
  <rowFields count="1">
    <field x="0"/>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Items count="1">
    <i/>
  </colItems>
  <dataFields count="1">
    <dataField name="Summe von Value" fld="1" baseField="0" baseItem="0"/>
  </dataFields>
  <chartFormats count="1">
    <chartFormat chart="0" format="3" series="1">
      <pivotArea type="data" outline="0" fieldPosition="0">
        <references count="1">
          <reference field="4294967294" count="1" selected="0">
            <x v="0"/>
          </reference>
        </references>
      </pivotArea>
    </chartFormat>
  </chartFormats>
  <pivotHierarchies count="1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rowHierarchiesUsage count="1">
    <rowHierarchyUsage hierarchyUsage="13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C510F80B-63DE-4267-81D5-13C33094786E}">
      <x15:pivotTableServerFormats count="1">
        <x15:serverFormat format="#,0.00 &quot;€&quot;;-#,0.00 &quot;€&quot;;#,0.00 &quot;€&quot;"/>
      </x15:pivotTableServerFormats>
    </ext>
    <ext xmlns:x15="http://schemas.microsoft.com/office/spreadsheetml/2010/11/main" uri="{44433962-1CF7-4059-B4EE-95C3D5FFCF73}">
      <x15:pivotTableData rowCount="25" columnCount="1" cacheId="3">
        <x15:pivotRow count="1">
          <x15:c>
            <x15:v>-714</x15:v>
            <x15:x in="0"/>
          </x15:c>
        </x15:pivotRow>
        <x15:pivotRow count="1">
          <x15:c>
            <x15:v>-40377.54</x15:v>
            <x15:x in="0"/>
          </x15:c>
        </x15:pivotRow>
        <x15:pivotRow count="1">
          <x15:c>
            <x15:v>-24253.25</x15:v>
            <x15:x in="0"/>
          </x15:c>
        </x15:pivotRow>
        <x15:pivotRow count="1">
          <x15:c>
            <x15:v>-2439494.11</x15:v>
            <x15:x in="0"/>
          </x15:c>
        </x15:pivotRow>
        <x15:pivotRow count="1">
          <x15:c>
            <x15:v>-8869.2999999999993</x15:v>
            <x15:x in="0"/>
          </x15:c>
        </x15:pivotRow>
        <x15:pivotRow count="1">
          <x15:c>
            <x15:v>-8869.2669999999998</x15:v>
            <x15:x in="0"/>
          </x15:c>
        </x15:pivotRow>
        <x15:pivotRow count="1">
          <x15:c>
            <x15:v>-11905.6</x15:v>
            <x15:x in="0"/>
          </x15:c>
        </x15:pivotRow>
        <x15:pivotRow count="1">
          <x15:c>
            <x15:v>-12138.134400000001</x15:v>
            <x15:x in="0"/>
          </x15:c>
        </x15:pivotRow>
        <x15:pivotRow count="1">
          <x15:c>
            <x15:v>-5100</x15:v>
            <x15:x in="0"/>
          </x15:c>
        </x15:pivotRow>
        <x15:pivotRow count="1">
          <x15:c>
            <x15:v>-25800</x15:v>
            <x15:x in="0"/>
          </x15:c>
        </x15:pivotRow>
        <x15:pivotRow count="1">
          <x15:c>
            <x15:v>-353975.96</x15:v>
            <x15:x in="0"/>
          </x15:c>
        </x15:pivotRow>
        <x15:pivotRow count="1">
          <x15:c>
            <x15:v>-16391.95</x15:v>
            <x15:x in="0"/>
          </x15:c>
        </x15:pivotRow>
        <x15:pivotRow count="1">
          <x15:c>
            <x15:v>-585649.55000000005</x15:v>
            <x15:x in="0"/>
          </x15:c>
        </x15:pivotRow>
        <x15:pivotRow count="1">
          <x15:c>
            <x15:v>-8206</x15:v>
            <x15:x in="0"/>
          </x15:c>
        </x15:pivotRow>
        <x15:pivotRow count="1">
          <x15:c>
            <x15:v>-6908</x15:v>
            <x15:x in="0"/>
          </x15:c>
        </x15:pivotRow>
        <x15:pivotRow count="1">
          <x15:c>
            <x15:v>-1284.08</x15:v>
            <x15:x in="0"/>
          </x15:c>
        </x15:pivotRow>
        <x15:pivotRow count="1">
          <x15:c>
            <x15:v>-1316</x15:v>
            <x15:x in="0"/>
          </x15:c>
        </x15:pivotRow>
        <x15:pivotRow count="1">
          <x15:c>
            <x15:v>-195883.77</x15:v>
            <x15:x in="0"/>
          </x15:c>
        </x15:pivotRow>
        <x15:pivotRow count="1">
          <x15:c>
            <x15:v>-3618</x15:v>
            <x15:x in="0"/>
          </x15:c>
        </x15:pivotRow>
        <x15:pivotRow count="1">
          <x15:c>
            <x15:v>-12111.33</x15:v>
            <x15:x in="0"/>
          </x15:c>
        </x15:pivotRow>
        <x15:pivotRow count="1">
          <x15:c>
            <x15:v>-20790</x15:v>
            <x15:x in="0"/>
          </x15:c>
        </x15:pivotRow>
        <x15:pivotRow count="1">
          <x15:c>
            <x15:v>-1359</x15:v>
            <x15:x in="0"/>
          </x15:c>
        </x15:pivotRow>
        <x15:pivotRow count="1">
          <x15:c>
            <x15:v>-843692.71</x15:v>
            <x15:x in="0"/>
          </x15:c>
        </x15:pivotRow>
        <x15:pivotRow count="1">
          <x15:c>
            <x15:v>-5359974.3</x15:v>
            <x15:x in="0"/>
          </x15:c>
        </x15:pivotRow>
        <x15:pivotRow count="1">
          <x15:c>
            <x15:v>-9988681.8513999991</x15:v>
            <x15:x in="0"/>
          </x15:c>
        </x15:pivotRow>
      </x15:pivotTableData>
    </ext>
    <ext xmlns:x15="http://schemas.microsoft.com/office/spreadsheetml/2010/11/main" uri="{E67621CE-5B39-4880-91FE-76760E9C1902}">
      <x15:pivotTableUISettings>
        <x15:activeTabTopLevelEntity name="[sx_pf_RESULT_Profit]"/>
      </x15:pivotTableUISettings>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PivotChartTable1" cacheId="90"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1">
  <location ref="A1:B4" firstHeaderRow="1" firstDataRow="1" firstDataCol="1"/>
  <pivotFields count="4">
    <pivotField axis="axisRow" allDrilled="1" showAll="0" sortType="descending" defaultAttributeDrillState="1">
      <items count="3">
        <item x="0"/>
        <item x="1"/>
        <item t="default"/>
      </items>
      <autoSortScope>
        <pivotArea dataOnly="0" outline="0" fieldPosition="0">
          <references count="1">
            <reference field="4294967294" count="1" selected="0">
              <x v="0"/>
            </reference>
          </references>
        </pivotArea>
      </autoSortScope>
    </pivotField>
    <pivotField dataField="1" showAll="0"/>
    <pivotField allDrilled="1" showAll="0" dataSourceSort="1" defaultAttributeDrillState="1"/>
    <pivotField allDrilled="1" showAll="0" dataSourceSort="1" defaultAttributeDrillState="1"/>
  </pivotFields>
  <rowFields count="1">
    <field x="0"/>
  </rowFields>
  <rowItems count="3">
    <i>
      <x/>
    </i>
    <i>
      <x v="1"/>
    </i>
    <i t="grand">
      <x/>
    </i>
  </rowItems>
  <colItems count="1">
    <i/>
  </colItems>
  <dataFields count="1">
    <dataField name="Summe von Value" fld="1" baseField="0" baseItem="0"/>
  </dataFields>
  <chartFormats count="1">
    <chartFormat chart="0" format="3" series="1">
      <pivotArea type="data" outline="0" fieldPosition="0">
        <references count="1">
          <reference field="4294967294" count="1" selected="0">
            <x v="0"/>
          </reference>
        </references>
      </pivotArea>
    </chartFormat>
  </chartFormats>
  <pivotHierarchies count="1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rowHierarchiesUsage count="1">
    <rowHierarchyUsage hierarchyUsage="12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C510F80B-63DE-4267-81D5-13C33094786E}">
      <x15:pivotTableServerFormats count="1">
        <x15:serverFormat format="#,0.00 &quot;€&quot;;-#,0.00 &quot;€&quot;;#,0.00 &quot;€&quot;"/>
      </x15:pivotTableServerFormats>
    </ext>
    <ext xmlns:x15="http://schemas.microsoft.com/office/spreadsheetml/2010/11/main" uri="{44433962-1CF7-4059-B4EE-95C3D5FFCF73}">
      <x15:pivotTableData rowCount="3" columnCount="1" cacheId="1">
        <x15:pivotRow count="1">
          <x15:c>
            <x15:v>-4414659.84</x15:v>
            <x15:x in="0"/>
          </x15:c>
        </x15:pivotRow>
        <x15:pivotRow count="1">
          <x15:c>
            <x15:v>-5574022.0114000002</x15:v>
            <x15:x in="0"/>
          </x15:c>
        </x15:pivotRow>
        <x15:pivotRow count="1">
          <x15:c>
            <x15:v>-9988681.8513999991</x15:v>
            <x15:x in="0"/>
          </x15:c>
        </x15:pivotRow>
      </x15:pivotTableData>
    </ext>
    <ext xmlns:x15="http://schemas.microsoft.com/office/spreadsheetml/2010/11/main" uri="{E67621CE-5B39-4880-91FE-76760E9C1902}">
      <x15:pivotTableUISettings>
        <x15:activeTabTopLevelEntity name="[sx_pf_RESULT_Profit]"/>
      </x15:pivotTableUISettings>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name="GuV_Data" cacheId="81" applyNumberFormats="0" applyBorderFormats="0" applyFontFormats="0" applyPatternFormats="0" applyAlignmentFormats="0" applyWidthHeightFormats="1" dataCaption="Werte" updatedVersion="6" minRefreshableVersion="3" subtotalHiddenItems="1" itemPrintTitles="1" createdVersion="6" indent="0" outline="1" outlineData="1" multipleFieldFilters="0" rowHeaderCaption="Factory/ProductLine/Product/ValueSeries" colHeaderCaption="Monate">
  <location ref="B5:O9" firstHeaderRow="1" firstDataRow="2" firstDataCol="1"/>
  <pivotFields count="6">
    <pivotField axis="axisRow" allDrilled="1" showAll="0" dataSourceSort="1" defaultAttributeDrillState="1">
      <items count="10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t="default"/>
      </items>
    </pivotField>
    <pivotField axis="axisRow" allDrilled="1" showAll="0" dataSourceSort="1" defaultAttributeDrillState="1">
      <items count="16">
        <item x="0"/>
        <item x="1"/>
        <item x="2"/>
        <item x="3"/>
        <item x="4"/>
        <item x="5"/>
        <item x="6"/>
        <item x="7"/>
        <item x="8"/>
        <item x="9"/>
        <item x="10"/>
        <item x="11"/>
        <item x="12"/>
        <item x="13"/>
        <item x="14"/>
        <item t="default"/>
      </items>
    </pivotField>
    <pivotField axis="axisRow" allDrilled="1" showAll="0" dataSourceSort="1">
      <items count="3">
        <item x="0" e="0"/>
        <item x="1" e="0"/>
        <item t="default"/>
      </items>
    </pivotField>
    <pivotField dataField="1" showAll="0"/>
    <pivotField axis="axisCol" allDrilled="1" showAll="0" dataSourceSort="1" defaultAttributeDrillState="1">
      <items count="13">
        <item x="0"/>
        <item x="1"/>
        <item x="2"/>
        <item x="3"/>
        <item x="4"/>
        <item x="5"/>
        <item x="6"/>
        <item x="7"/>
        <item x="8"/>
        <item x="9"/>
        <item x="10"/>
        <item x="11"/>
        <item t="default"/>
      </items>
    </pivotField>
    <pivotField axis="axisRow" allDrilled="1" showAll="0" dataSourceSort="1" defaultAttributeDrillState="1">
      <items count="3">
        <item x="0"/>
        <item x="1"/>
        <item t="default"/>
      </items>
    </pivotField>
  </pivotFields>
  <rowFields count="4">
    <field x="2"/>
    <field x="5"/>
    <field x="0"/>
    <field x="1"/>
  </rowFields>
  <rowItems count="3">
    <i>
      <x/>
    </i>
    <i>
      <x v="1"/>
    </i>
    <i t="grand">
      <x/>
    </i>
  </rowItems>
  <colFields count="1">
    <field x="4"/>
  </colFields>
  <colItems count="13">
    <i>
      <x/>
    </i>
    <i>
      <x v="1"/>
    </i>
    <i>
      <x v="2"/>
    </i>
    <i>
      <x v="3"/>
    </i>
    <i>
      <x v="4"/>
    </i>
    <i>
      <x v="5"/>
    </i>
    <i>
      <x v="6"/>
    </i>
    <i>
      <x v="7"/>
    </i>
    <i>
      <x v="8"/>
    </i>
    <i>
      <x v="9"/>
    </i>
    <i>
      <x v="10"/>
    </i>
    <i>
      <x v="11"/>
    </i>
    <i t="grand">
      <x/>
    </i>
  </colItems>
  <dataFields count="1">
    <dataField name="Saldo" fld="3" baseField="3" baseItem="4" numFmtId="3"/>
  </dataFields>
  <pivotHierarchies count="1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Saldo"/>
    <pivotHierarchy dragToData="1"/>
    <pivotHierarchy dragToData="1"/>
    <pivotHierarchy dragToData="1"/>
    <pivotHierarchy dragToData="1"/>
  </pivotHierarchies>
  <pivotTableStyleInfo name="PivotStyleDark7" showRowHeaders="1" showColHeaders="1" showRowStripes="0" showColStripes="0" showLastColumn="1"/>
  <rowHierarchiesUsage count="4">
    <rowHierarchyUsage hierarchyUsage="122"/>
    <rowHierarchyUsage hierarchyUsage="126"/>
    <rowHierarchyUsage hierarchyUsage="128"/>
    <rowHierarchyUsage hierarchyUsage="131"/>
  </rowHierarchiesUsage>
  <colHierarchiesUsage count="1">
    <colHierarchyUsage hierarchyUsage="114"/>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x_pf_RESULT_Profit]"/>
      </x15:pivotTableUISettings>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name="PivotTable2" cacheId="80"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location ref="E19:E20" firstHeaderRow="1" firstDataRow="1" firstDataCol="0"/>
  <pivotFields count="1">
    <pivotField dataField="1" showAll="0"/>
  </pivotFields>
  <rowItems count="1">
    <i/>
  </rowItems>
  <colItems count="1">
    <i/>
  </colItems>
  <dataFields count="1">
    <dataField name="Summe von Value" fld="0" baseField="0" baseItem="0"/>
  </dataFields>
  <pivotHierarchies count="1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x_pf_RESULT_Profit]"/>
      </x15:pivotTableUISettings>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name="PivotTable4" cacheId="78"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location ref="B5:O11" firstHeaderRow="1" firstDataRow="2" firstDataCol="1"/>
  <pivotFields count="7">
    <pivotField axis="axisRow" allDrilled="1" showAll="0" dataSourceSort="1" defaultAttributeDrillState="1">
      <items count="3">
        <item x="0"/>
        <item x="1"/>
        <item t="default"/>
      </items>
    </pivotField>
    <pivotField axis="axisRow" allDrilled="1" showAll="0" dataSourceSort="1" defaultAttributeDrillState="1">
      <items count="2">
        <item x="0" e="0"/>
        <item t="default"/>
      </items>
    </pivotField>
    <pivotField axis="axisRow" allDrilled="1" showAll="0" dataSourceSort="1" defaultAttributeDrillState="1">
      <items count="2">
        <item x="0"/>
        <item t="default"/>
      </items>
    </pivotField>
    <pivotField axis="axisRow" allDrilled="1" showAll="0" dataSourceSort="1" defaultAttributeDrillState="1">
      <items count="2">
        <item x="0"/>
        <item t="default"/>
      </items>
    </pivotField>
    <pivotField dataField="1" showAll="0"/>
    <pivotField axis="axisCol" allDrilled="1" showAll="0" dataSourceSort="1" defaultAttributeDrillState="1">
      <items count="13">
        <item x="0"/>
        <item x="1"/>
        <item x="2"/>
        <item x="3"/>
        <item x="4"/>
        <item x="5"/>
        <item x="6"/>
        <item x="7"/>
        <item x="8"/>
        <item x="9"/>
        <item x="10"/>
        <item x="11"/>
        <item t="default"/>
      </items>
    </pivotField>
    <pivotField allDrilled="1" showAll="0" dataSourceSort="1" defaultAttributeDrillState="1"/>
  </pivotFields>
  <rowFields count="4">
    <field x="0"/>
    <field x="1"/>
    <field x="2"/>
    <field x="3"/>
  </rowFields>
  <rowItems count="5">
    <i>
      <x/>
    </i>
    <i r="1">
      <x/>
    </i>
    <i>
      <x v="1"/>
    </i>
    <i r="1">
      <x/>
    </i>
    <i t="grand">
      <x/>
    </i>
  </rowItems>
  <colFields count="1">
    <field x="5"/>
  </colFields>
  <colItems count="13">
    <i>
      <x/>
    </i>
    <i>
      <x v="1"/>
    </i>
    <i>
      <x v="2"/>
    </i>
    <i>
      <x v="3"/>
    </i>
    <i>
      <x v="4"/>
    </i>
    <i>
      <x v="5"/>
    </i>
    <i>
      <x v="6"/>
    </i>
    <i>
      <x v="7"/>
    </i>
    <i>
      <x v="8"/>
    </i>
    <i>
      <x v="9"/>
    </i>
    <i>
      <x v="10"/>
    </i>
    <i>
      <x v="11"/>
    </i>
    <i t="grand">
      <x/>
    </i>
  </colItems>
  <dataFields count="1">
    <dataField name="Summe von Value" fld="4" baseField="1" baseItem="0" numFmtId="3"/>
  </dataFields>
  <pivotHierarchies count="173">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_DataFactory_Green" showRowHeaders="1" showColHeaders="1" showRowStripes="0" showColStripes="0" showLastColumn="1"/>
  <rowHierarchiesUsage count="4">
    <rowHierarchyUsage hierarchyUsage="11"/>
    <rowHierarchyUsage hierarchyUsage="14"/>
    <rowHierarchyUsage hierarchyUsage="17"/>
    <rowHierarchyUsage hierarchyUsage="21"/>
  </rowHierarchiesUsage>
  <colHierarchiesUsage count="1">
    <colHierarchyUsage hierarchyUsage="5"/>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x_pf_RESULT_Balance]"/>
      </x15:pivotTableUISettings>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Datenschnitt_Year" sourceName="[sx_pf_RESULT_Profit].[Year]">
  <data>
    <olap pivotCacheId="23">
      <levels count="2">
        <level uniqueName="[sx_pf_RESULT_Profit].[Year].[(All)]" sourceCaption="(All)" count="0"/>
        <level uniqueName="[sx_pf_RESULT_Profit].[Year].[Year]" sourceCaption="Year" count="31">
          <ranges>
            <range startItem="0">
              <i n="[sx_pf_RESULT_Profit].[Year].&amp;[2009]" c="2009"/>
              <i n="[sx_pf_RESULT_Profit].[Year].&amp;[2010]" c="2010"/>
              <i n="[sx_pf_RESULT_Profit].[Year].&amp;[2011]" c="2011"/>
              <i n="[sx_pf_RESULT_Profit].[Year].&amp;[2012]" c="2012"/>
              <i n="[sx_pf_RESULT_Profit].[Year].&amp;[2013]" c="2013"/>
              <i n="[sx_pf_RESULT_Profit].[Year].&amp;[2014]" c="2014"/>
              <i n="[sx_pf_RESULT_Profit].[Year].&amp;[2015]" c="2015"/>
              <i n="[sx_pf_RESULT_Profit].[Year].&amp;[2016]" c="2016"/>
              <i n="[sx_pf_RESULT_Profit].[Year].&amp;[2017]" c="2017"/>
              <i n="[sx_pf_RESULT_Profit].[Year].&amp;[2018]" c="2018"/>
              <i n="[sx_pf_RESULT_Profit].[Year].&amp;[2019]" c="2019"/>
              <i n="[sx_pf_RESULT_Profit].[Year].&amp;[2020]" c="2020"/>
              <i n="[sx_pf_RESULT_Profit].[Year].&amp;[2021]" c="2021"/>
              <i n="[sx_pf_RESULT_Profit].[Year].&amp;[2022]" c="2022"/>
              <i n="[sx_pf_RESULT_Profit].[Year].&amp;[2023]" c="2023"/>
              <i n="[sx_pf_RESULT_Profit].[Year].&amp;[2024]" c="2024"/>
              <i n="[sx_pf_RESULT_Profit].[Year].&amp;[2025]" c="2025"/>
              <i n="[sx_pf_RESULT_Profit].[Year].&amp;[2026]" c="2026"/>
              <i n="[sx_pf_RESULT_Profit].[Year].&amp;[2027]" c="2027"/>
              <i n="[sx_pf_RESULT_Profit].[Year].&amp;[2028]" c="2028"/>
              <i n="[sx_pf_RESULT_Profit].[Year].&amp;[2029]" c="2029"/>
              <i n="[sx_pf_RESULT_Profit].[Year].&amp;[2030]" c="2030"/>
              <i n="[sx_pf_RESULT_Profit].[Year].&amp;[2031]" c="2031"/>
              <i n="[sx_pf_RESULT_Profit].[Year].&amp;[2032]" c="2032"/>
              <i n="[sx_pf_RESULT_Profit].[Year].&amp;[2033]" c="2033"/>
              <i n="[sx_pf_RESULT_Profit].[Year].&amp;[2034]" c="2034"/>
              <i n="[sx_pf_RESULT_Profit].[Year].&amp;[2035]" c="2035"/>
              <i n="[sx_pf_RESULT_Profit].[Year].&amp;[2036]" c="2036"/>
              <i n="[sx_pf_RESULT_Profit].[Year].&amp;[2037]" c="2037"/>
              <i n="[sx_pf_RESULT_Profit].[Year].&amp;[2038]" c="2038"/>
              <i n="[sx_pf_RESULT_Profit].[Year].&amp;[2039]" c="2039"/>
            </range>
          </ranges>
        </level>
      </levels>
      <selections count="1">
        <selection n="[sx_pf_RESULT_Profit].[Year].[All]"/>
      </selections>
    </olap>
  </data>
  <extLst>
    <x:ext xmlns:x15="http://schemas.microsoft.com/office/spreadsheetml/2010/11/main" uri="{03082B11-2C62-411c-B77F-237D8FCFBE4C}">
      <x15:slicerCachePivotTables>
        <pivotTable tabId="4294967295" name="PivotChartTable1"/>
        <pivotTable tabId="4294967295" name="PivotChartTable4"/>
        <pivotTable tabId="4294967295" name="PivotChartTable6"/>
        <pivotTable tabId="4294967295" name="PivotChartTable5"/>
        <pivotTable tabId="4294967295" name="PivotChartTable3"/>
        <pivotTable tabId="4294967295" name="PivotChartTable2"/>
      </x15:slicerCachePivotTables>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Datenschnitt_Month" sourceName="[sx_pf_RESULT_Profit].[Month]">
  <data>
    <olap pivotCacheId="23">
      <levels count="2">
        <level uniqueName="[sx_pf_RESULT_Profit].[Month].[(All)]" sourceCaption="(All)" count="0"/>
        <level uniqueName="[sx_pf_RESULT_Profit].[Month].[Month]" sourceCaption="Month" count="12">
          <ranges>
            <range startItem="0">
              <i n="[sx_pf_RESULT_Profit].[Month].&amp;[1]" c="1"/>
              <i n="[sx_pf_RESULT_Profit].[Month].&amp;[2]" c="2"/>
              <i n="[sx_pf_RESULT_Profit].[Month].&amp;[3]" c="3"/>
              <i n="[sx_pf_RESULT_Profit].[Month].&amp;[4]" c="4"/>
              <i n="[sx_pf_RESULT_Profit].[Month].&amp;[5]" c="5"/>
              <i n="[sx_pf_RESULT_Profit].[Month].&amp;[6]" c="6"/>
              <i n="[sx_pf_RESULT_Profit].[Month].&amp;[7]" c="7"/>
              <i n="[sx_pf_RESULT_Profit].[Month].&amp;[8]" c="8"/>
              <i n="[sx_pf_RESULT_Profit].[Month].&amp;[9]" c="9"/>
              <i n="[sx_pf_RESULT_Profit].[Month].&amp;[10]" c="10"/>
              <i n="[sx_pf_RESULT_Profit].[Month].&amp;[11]" c="11"/>
              <i n="[sx_pf_RESULT_Profit].[Month].&amp;[12]" c="12"/>
            </range>
          </ranges>
        </level>
      </levels>
      <selections count="1">
        <selection n="[sx_pf_RESULT_Profit].[Month].[All]"/>
      </selections>
    </olap>
  </data>
  <extLst>
    <x:ext xmlns:x15="http://schemas.microsoft.com/office/spreadsheetml/2010/11/main" uri="{03082B11-2C62-411c-B77F-237D8FCFBE4C}">
      <x15:slicerCachePivotTables>
        <pivotTable tabId="4294967295" name="PivotChartTable1"/>
        <pivotTable tabId="4294967295" name="PivotChartTable4"/>
        <pivotTable tabId="4294967295" name="PivotChartTable5"/>
        <pivotTable tabId="4294967295" name="PivotChartTable6"/>
        <pivotTable tabId="4294967295" name="PivotChartTable3"/>
        <pivotTable tabId="4294967295" name="PivotChartTable2"/>
      </x15:slicerCachePivotTables>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Datenschnitt_FactoryIDName" sourceName="[sx_pf_RESULT_Profit].[FactoryIDName]">
  <data>
    <olap pivotCacheId="23">
      <levels count="2">
        <level uniqueName="[sx_pf_RESULT_Profit].[FactoryIDName].[(All)]" sourceCaption="(All)" count="0"/>
        <level uniqueName="[sx_pf_RESULT_Profit].[FactoryIDName].[FactoryIDName]" sourceCaption="FactoryIDName" count="2">
          <ranges>
            <range startItem="0">
              <i n="[sx_pf_RESULT_Profit].[FactoryIDName].&amp;[F010 Familienunternehmen Kunze GmbH]" c="F010 Familienunternehmen Kunze GmbH"/>
              <i n="[sx_pf_RESULT_Profit].[FactoryIDName].&amp;[F015 Betreutes Wohnen Kunze GmbH]" c="F015 Betreutes Wohnen Kunze GmbH"/>
            </range>
          </ranges>
        </level>
      </levels>
      <selections count="1">
        <selection n="[sx_pf_RESULT_Profit].[FactoryIDName].[All]"/>
      </selections>
    </olap>
  </data>
  <extLst>
    <x:ext xmlns:x15="http://schemas.microsoft.com/office/spreadsheetml/2010/11/main" uri="{03082B11-2C62-411c-B77F-237D8FCFBE4C}">
      <x15:slicerCachePivotTables>
        <pivotTable tabId="4294967295" name="PivotChartTable1"/>
        <pivotTable tabId="4294967295" name="PivotChartTable4"/>
        <pivotTable tabId="4294967295" name="PivotChartTable5"/>
        <pivotTable tabId="4294967295" name="PivotChartTable6"/>
        <pivotTable tabId="4294967295" name="PivotChartTable3"/>
        <pivotTable tabId="4294967295" name="PivotChartTable2"/>
      </x15:slicerCachePivotTables>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Datenschnitt_Year1" sourceName="[sx_pf_RESULT_Profit].[Year]">
  <pivotTables>
    <pivotTable tabId="2" name="GuV_Data"/>
  </pivotTables>
  <data>
    <olap pivotCacheId="21">
      <levels count="2">
        <level uniqueName="[sx_pf_RESULT_Profit].[Year].[(All)]" sourceCaption="(All)" count="0"/>
        <level uniqueName="[sx_pf_RESULT_Profit].[Year].[Year]" sourceCaption="Year" count="31">
          <ranges>
            <range startItem="0">
              <i n="[sx_pf_RESULT_Profit].[Year].&amp;[2009]" c="2009"/>
              <i n="[sx_pf_RESULT_Profit].[Year].&amp;[2010]" c="2010"/>
              <i n="[sx_pf_RESULT_Profit].[Year].&amp;[2011]" c="2011"/>
              <i n="[sx_pf_RESULT_Profit].[Year].&amp;[2012]" c="2012"/>
              <i n="[sx_pf_RESULT_Profit].[Year].&amp;[2013]" c="2013"/>
              <i n="[sx_pf_RESULT_Profit].[Year].&amp;[2014]" c="2014"/>
              <i n="[sx_pf_RESULT_Profit].[Year].&amp;[2015]" c="2015"/>
              <i n="[sx_pf_RESULT_Profit].[Year].&amp;[2016]" c="2016"/>
              <i n="[sx_pf_RESULT_Profit].[Year].&amp;[2017]" c="2017"/>
              <i n="[sx_pf_RESULT_Profit].[Year].&amp;[2018]" c="2018"/>
              <i n="[sx_pf_RESULT_Profit].[Year].&amp;[2019]" c="2019"/>
              <i n="[sx_pf_RESULT_Profit].[Year].&amp;[2020]" c="2020"/>
              <i n="[sx_pf_RESULT_Profit].[Year].&amp;[2021]" c="2021"/>
              <i n="[sx_pf_RESULT_Profit].[Year].&amp;[2022]" c="2022"/>
              <i n="[sx_pf_RESULT_Profit].[Year].&amp;[2023]" c="2023"/>
              <i n="[sx_pf_RESULT_Profit].[Year].&amp;[2024]" c="2024"/>
              <i n="[sx_pf_RESULT_Profit].[Year].&amp;[2025]" c="2025"/>
              <i n="[sx_pf_RESULT_Profit].[Year].&amp;[2026]" c="2026"/>
              <i n="[sx_pf_RESULT_Profit].[Year].&amp;[2027]" c="2027"/>
              <i n="[sx_pf_RESULT_Profit].[Year].&amp;[2028]" c="2028"/>
              <i n="[sx_pf_RESULT_Profit].[Year].&amp;[2029]" c="2029"/>
              <i n="[sx_pf_RESULT_Profit].[Year].&amp;[2030]" c="2030"/>
              <i n="[sx_pf_RESULT_Profit].[Year].&amp;[2031]" c="2031"/>
              <i n="[sx_pf_RESULT_Profit].[Year].&amp;[2032]" c="2032"/>
              <i n="[sx_pf_RESULT_Profit].[Year].&amp;[2033]" c="2033"/>
              <i n="[sx_pf_RESULT_Profit].[Year].&amp;[2034]" c="2034"/>
              <i n="[sx_pf_RESULT_Profit].[Year].&amp;[2035]" c="2035"/>
              <i n="[sx_pf_RESULT_Profit].[Year].&amp;[2036]" c="2036"/>
              <i n="[sx_pf_RESULT_Profit].[Year].&amp;[2037]" c="2037"/>
              <i n="[sx_pf_RESULT_Profit].[Year].&amp;[2038]" c="2038"/>
              <i n="[sx_pf_RESULT_Profit].[Year].&amp;[2039]" c="2039"/>
            </range>
          </ranges>
        </level>
      </levels>
      <selections count="1">
        <selection n="[sx_pf_RESULT_Profit].[Year].[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Datenschnitt_ProductLineIDName" sourceName="[sx_pf_RESULT_Profit].[ProductLineIDName]">
  <data>
    <olap pivotCacheId="23">
      <levels count="2">
        <level uniqueName="[sx_pf_RESULT_Profit].[ProductLineIDName].[(All)]" sourceCaption="(All)" count="0"/>
        <level uniqueName="[sx_pf_RESULT_Profit].[ProductLineIDName].[ProductLineIDName]" sourceCaption="ProductLineIDName" count="2">
          <ranges>
            <range startItem="0">
              <i n="[sx_pf_RESULT_Profit].[ProductLineIDName].&amp;[BK Betriebskosten]" c="BK Betriebskosten"/>
              <i n="[sx_pf_RESULT_Profit].[ProductLineIDName].&amp;[DL Darlehen]" c="DL Darlehen"/>
            </range>
          </ranges>
        </level>
      </levels>
      <selections count="1">
        <selection n="[sx_pf_RESULT_Profit].[ProductLineIDName].[All]"/>
      </selections>
    </olap>
  </data>
  <extLst>
    <x:ext xmlns:x15="http://schemas.microsoft.com/office/spreadsheetml/2010/11/main" uri="{03082B11-2C62-411c-B77F-237D8FCFBE4C}">
      <x15:slicerCachePivotTables>
        <pivotTable tabId="4294967295" name="PivotChartTable6"/>
      </x15:slicerCachePivotTables>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Datenschnitt_Year2" sourceName="[sx_pf_RESULT_Balance].[Year]">
  <pivotTables>
    <pivotTable tabId="3" name="PivotTable4"/>
  </pivotTables>
  <data>
    <olap pivotCacheId="22">
      <levels count="2">
        <level uniqueName="[sx_pf_RESULT_Balance].[Year].[(All)]" sourceCaption="(All)" count="0"/>
        <level uniqueName="[sx_pf_RESULT_Balance].[Year].[Year]" sourceCaption="Year" count="31">
          <ranges>
            <range startItem="0">
              <i n="[sx_pf_RESULT_Balance].[Year].&amp;[2009]" c="2009"/>
              <i n="[sx_pf_RESULT_Balance].[Year].&amp;[2010]" c="2010"/>
              <i n="[sx_pf_RESULT_Balance].[Year].&amp;[2011]" c="2011"/>
              <i n="[sx_pf_RESULT_Balance].[Year].&amp;[2012]" c="2012"/>
              <i n="[sx_pf_RESULT_Balance].[Year].&amp;[2013]" c="2013"/>
              <i n="[sx_pf_RESULT_Balance].[Year].&amp;[2014]" c="2014"/>
              <i n="[sx_pf_RESULT_Balance].[Year].&amp;[2015]" c="2015"/>
              <i n="[sx_pf_RESULT_Balance].[Year].&amp;[2016]" c="2016"/>
              <i n="[sx_pf_RESULT_Balance].[Year].&amp;[2017]" c="2017"/>
              <i n="[sx_pf_RESULT_Balance].[Year].&amp;[2018]" c="2018"/>
              <i n="[sx_pf_RESULT_Balance].[Year].&amp;[2019]" c="2019"/>
              <i n="[sx_pf_RESULT_Balance].[Year].&amp;[2020]" c="2020"/>
              <i n="[sx_pf_RESULT_Balance].[Year].&amp;[2021]" c="2021"/>
              <i n="[sx_pf_RESULT_Balance].[Year].&amp;[2022]" c="2022"/>
              <i n="[sx_pf_RESULT_Balance].[Year].&amp;[2023]" c="2023"/>
              <i n="[sx_pf_RESULT_Balance].[Year].&amp;[2024]" c="2024"/>
              <i n="[sx_pf_RESULT_Balance].[Year].&amp;[2025]" c="2025"/>
              <i n="[sx_pf_RESULT_Balance].[Year].&amp;[2026]" c="2026"/>
              <i n="[sx_pf_RESULT_Balance].[Year].&amp;[2027]" c="2027"/>
              <i n="[sx_pf_RESULT_Balance].[Year].&amp;[2028]" c="2028"/>
              <i n="[sx_pf_RESULT_Balance].[Year].&amp;[2029]" c="2029"/>
              <i n="[sx_pf_RESULT_Balance].[Year].&amp;[2030]" c="2030"/>
              <i n="[sx_pf_RESULT_Balance].[Year].&amp;[2031]" c="2031"/>
              <i n="[sx_pf_RESULT_Balance].[Year].&amp;[2032]" c="2032"/>
              <i n="[sx_pf_RESULT_Balance].[Year].&amp;[2033]" c="2033"/>
              <i n="[sx_pf_RESULT_Balance].[Year].&amp;[2034]" c="2034"/>
              <i n="[sx_pf_RESULT_Balance].[Year].&amp;[2035]" c="2035"/>
              <i n="[sx_pf_RESULT_Balance].[Year].&amp;[2036]" c="2036"/>
              <i n="[sx_pf_RESULT_Balance].[Year].&amp;[2037]" c="2037"/>
              <i n="[sx_pf_RESULT_Balance].[Year].&amp;[2038]" c="2038"/>
              <i n="[sx_pf_RESULT_Balance].[Year].&amp;[2039]" c="2039"/>
            </range>
          </ranges>
        </level>
      </levels>
      <selections count="1">
        <selection n="[sx_pf_RESULT_Balance].[Year].[All]"/>
      </selections>
    </olap>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Datenschnitt_Year3" sourceName="[sx_pf_RESULT_Profit].[Year]">
  <data>
    <olap pivotCacheId="21">
      <levels count="2">
        <level uniqueName="[sx_pf_RESULT_Profit].[Year].[(All)]" sourceCaption="(All)" count="0"/>
        <level uniqueName="[sx_pf_RESULT_Profit].[Year].[Year]" sourceCaption="Year" count="31">
          <ranges>
            <range startItem="0">
              <i n="[sx_pf_RESULT_Profit].[Year].&amp;[2009]" c="2009"/>
              <i n="[sx_pf_RESULT_Profit].[Year].&amp;[2010]" c="2010"/>
              <i n="[sx_pf_RESULT_Profit].[Year].&amp;[2011]" c="2011"/>
              <i n="[sx_pf_RESULT_Profit].[Year].&amp;[2012]" c="2012"/>
              <i n="[sx_pf_RESULT_Profit].[Year].&amp;[2013]" c="2013"/>
              <i n="[sx_pf_RESULT_Profit].[Year].&amp;[2014]" c="2014"/>
              <i n="[sx_pf_RESULT_Profit].[Year].&amp;[2015]" c="2015"/>
              <i n="[sx_pf_RESULT_Profit].[Year].&amp;[2016]" c="2016"/>
              <i n="[sx_pf_RESULT_Profit].[Year].&amp;[2017]" c="2017"/>
              <i n="[sx_pf_RESULT_Profit].[Year].&amp;[2018]" c="2018"/>
              <i n="[sx_pf_RESULT_Profit].[Year].&amp;[2019]" c="2019"/>
              <i n="[sx_pf_RESULT_Profit].[Year].&amp;[2020]" c="2020"/>
              <i n="[sx_pf_RESULT_Profit].[Year].&amp;[2021]" c="2021"/>
              <i n="[sx_pf_RESULT_Profit].[Year].&amp;[2022]" c="2022"/>
              <i n="[sx_pf_RESULT_Profit].[Year].&amp;[2023]" c="2023"/>
              <i n="[sx_pf_RESULT_Profit].[Year].&amp;[2024]" c="2024"/>
              <i n="[sx_pf_RESULT_Profit].[Year].&amp;[2025]" c="2025"/>
              <i n="[sx_pf_RESULT_Profit].[Year].&amp;[2026]" c="2026"/>
              <i n="[sx_pf_RESULT_Profit].[Year].&amp;[2027]" c="2027"/>
              <i n="[sx_pf_RESULT_Profit].[Year].&amp;[2028]" c="2028"/>
              <i n="[sx_pf_RESULT_Profit].[Year].&amp;[2029]" c="2029"/>
              <i n="[sx_pf_RESULT_Profit].[Year].&amp;[2030]" c="2030"/>
              <i n="[sx_pf_RESULT_Profit].[Year].&amp;[2031]" c="2031"/>
              <i n="[sx_pf_RESULT_Profit].[Year].&amp;[2032]" c="2032"/>
              <i n="[sx_pf_RESULT_Profit].[Year].&amp;[2033]" c="2033"/>
              <i n="[sx_pf_RESULT_Profit].[Year].&amp;[2034]" c="2034"/>
              <i n="[sx_pf_RESULT_Profit].[Year].&amp;[2035]" c="2035"/>
              <i n="[sx_pf_RESULT_Profit].[Year].&amp;[2036]" c="2036"/>
              <i n="[sx_pf_RESULT_Profit].[Year].&amp;[2037]" c="2037"/>
              <i n="[sx_pf_RESULT_Profit].[Year].&amp;[2038]" c="2038"/>
              <i n="[sx_pf_RESULT_Profit].[Year].&amp;[2039]" c="2039"/>
            </range>
          </ranges>
        </level>
      </levels>
      <selections count="1">
        <selection n="[sx_pf_RESULT_Profit].[Year].&amp;[2009]"/>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Year 1" cache="Datenschnitt_Year1" caption="Jahr" columnCount="20" level="1" style="DataFactory_Green" lockedPosition="1"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Year" cache="Datenschnitt_Year" caption="Jahr" columnCount="20" level="1" style="DataFactory_Green" lockedPosition="1" rowHeight="241300"/>
  <slicer name="Month" cache="Datenschnitt_Month" caption="Monat" columnCount="3" level="1" style="DataFactory_Green" lockedPosition="1" rowHeight="241300"/>
  <slicer name="FactoryIDName" cache="Datenschnitt_FactoryIDName" caption="Factory" level="1" style="DataFactory_Green" lockedPosition="1" rowHeight="241300"/>
  <slicer name="ProductLineIDName" cache="Datenschnitt_ProductLineIDName" caption="ProductLineIDName" level="1" style="DataFactory_Green" lockedPosition="1"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Year 2" cache="Datenschnitt_Year2" caption="Jahr" columnCount="20" level="1" style="DataFactory_Green"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Slicer_Year" cache="Datenschnitt_Year3" caption="Slicer_Year" level="1" rowHeight="241300"/>
</slicer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5.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6.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7.xml"/><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pivotTable" Target="../pivotTables/pivotTable9.xml"/><Relationship Id="rId4" Type="http://schemas.microsoft.com/office/2007/relationships/slicer" Target="../slicers/slicer3.xml"/></Relationships>
</file>

<file path=xl/worksheets/_rels/sheet6.xml.rels><?xml version="1.0" encoding="UTF-8" standalone="yes"?>
<Relationships xmlns="http://schemas.openxmlformats.org/package/2006/relationships"><Relationship Id="rId2" Type="http://schemas.microsoft.com/office/2007/relationships/slicer" Target="../slicers/slicer4.x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B2:E38"/>
  <sheetViews>
    <sheetView showRowColHeaders="0" workbookViewId="0">
      <selection activeCell="K33" sqref="K33"/>
    </sheetView>
  </sheetViews>
  <sheetFormatPr baseColWidth="10" defaultRowHeight="15" x14ac:dyDescent="0.25"/>
  <cols>
    <col min="1" max="1" width="2.28515625" customWidth="1"/>
    <col min="2" max="2" width="4.42578125" customWidth="1"/>
    <col min="5" max="5" width="17.42578125" customWidth="1"/>
  </cols>
  <sheetData>
    <row r="2" spans="2:3" ht="26.25" x14ac:dyDescent="0.4">
      <c r="B2" s="6" t="s">
        <v>20</v>
      </c>
    </row>
    <row r="8" spans="2:3" ht="26.25" x14ac:dyDescent="0.4">
      <c r="B8" s="6" t="s">
        <v>14</v>
      </c>
    </row>
    <row r="10" spans="2:3" x14ac:dyDescent="0.25">
      <c r="C10" s="9" t="s">
        <v>15</v>
      </c>
    </row>
    <row r="12" spans="2:3" x14ac:dyDescent="0.25">
      <c r="C12" s="9" t="s">
        <v>17</v>
      </c>
    </row>
    <row r="14" spans="2:3" x14ac:dyDescent="0.25">
      <c r="C14" t="s">
        <v>18</v>
      </c>
    </row>
    <row r="17" spans="2:5" ht="26.25" x14ac:dyDescent="0.4">
      <c r="B17" s="6" t="s">
        <v>16</v>
      </c>
    </row>
    <row r="19" spans="2:5" x14ac:dyDescent="0.25">
      <c r="C19" s="9" t="s">
        <v>15</v>
      </c>
    </row>
    <row r="21" spans="2:5" x14ac:dyDescent="0.25">
      <c r="C21" t="s">
        <v>17</v>
      </c>
    </row>
    <row r="23" spans="2:5" x14ac:dyDescent="0.25">
      <c r="C23" t="s">
        <v>19</v>
      </c>
    </row>
    <row r="29" spans="2:5" ht="26.25" x14ac:dyDescent="0.4">
      <c r="B29" s="6" t="s">
        <v>27</v>
      </c>
    </row>
    <row r="31" spans="2:5" x14ac:dyDescent="0.25">
      <c r="B31" s="8" t="s">
        <v>12</v>
      </c>
      <c r="E31" s="8" t="s">
        <v>11</v>
      </c>
    </row>
    <row r="32" spans="2:5" x14ac:dyDescent="0.25">
      <c r="B32" s="25" t="s">
        <v>25</v>
      </c>
      <c r="C32" s="26"/>
      <c r="E32" s="12" t="s">
        <v>13</v>
      </c>
    </row>
    <row r="34" spans="2:5" x14ac:dyDescent="0.25">
      <c r="B34" s="8" t="s">
        <v>22</v>
      </c>
      <c r="E34" s="8" t="s">
        <v>23</v>
      </c>
    </row>
    <row r="35" spans="2:5" x14ac:dyDescent="0.25">
      <c r="B35" s="25" t="s">
        <v>26</v>
      </c>
      <c r="C35" s="26"/>
      <c r="E35" s="11"/>
    </row>
    <row r="37" spans="2:5" x14ac:dyDescent="0.25">
      <c r="B37" s="8"/>
      <c r="E37" s="8" t="s">
        <v>24</v>
      </c>
    </row>
    <row r="38" spans="2:5" x14ac:dyDescent="0.25">
      <c r="E38" s="13"/>
    </row>
  </sheetData>
  <mergeCells count="2">
    <mergeCell ref="B32:C32"/>
    <mergeCell ref="B35:C35"/>
  </mergeCells>
  <dataValidations count="1">
    <dataValidation type="list" allowBlank="1" showInputMessage="1" showErrorMessage="1" sqref="B35:C35">
      <formula1>"True,False"</formula1>
    </dataValidation>
  </dataValidations>
  <hyperlinks>
    <hyperlink ref="C10" location="GuV_Data!A1" display="Datentabelle"/>
    <hyperlink ref="C12" location="GuV_Structure!A1" display="Cockpit - Strukturperspektive"/>
    <hyperlink ref="C19" location="Bilanz_Data!A1" display="Datentabelle"/>
  </hyperlink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ChangeConnection_DataFactory">
                <anchor moveWithCells="1" sizeWithCells="1">
                  <from>
                    <xdr:col>1</xdr:col>
                    <xdr:colOff>28575</xdr:colOff>
                    <xdr:row>2</xdr:row>
                    <xdr:rowOff>76200</xdr:rowOff>
                  </from>
                  <to>
                    <xdr:col>3</xdr:col>
                    <xdr:colOff>38100</xdr:colOff>
                    <xdr:row>3</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B1:O1577"/>
  <sheetViews>
    <sheetView showGridLines="0" showRowColHeaders="0" workbookViewId="0">
      <pane ySplit="6" topLeftCell="A7" activePane="bottomLeft" state="frozen"/>
      <selection pane="bottomLeft" activeCell="E20" sqref="E20"/>
    </sheetView>
  </sheetViews>
  <sheetFormatPr baseColWidth="10" defaultRowHeight="15" x14ac:dyDescent="0.25"/>
  <cols>
    <col min="1" max="1" width="5.7109375" style="4" customWidth="1"/>
    <col min="2" max="2" width="83.140625" style="4" customWidth="1"/>
    <col min="3" max="14" width="13" style="4" customWidth="1"/>
    <col min="15" max="15" width="15.5703125" style="4" customWidth="1"/>
    <col min="16" max="16384" width="11.42578125" style="4"/>
  </cols>
  <sheetData>
    <row r="1" spans="2:15" x14ac:dyDescent="0.25">
      <c r="B1" s="10" t="s">
        <v>21</v>
      </c>
    </row>
    <row r="2" spans="2:15" customFormat="1" ht="48" customHeight="1" x14ac:dyDescent="0.25">
      <c r="B2" s="7" t="s">
        <v>10</v>
      </c>
    </row>
    <row r="3" spans="2:15" customFormat="1" x14ac:dyDescent="0.25">
      <c r="B3" t="s">
        <v>7</v>
      </c>
    </row>
    <row r="5" spans="2:15" x14ac:dyDescent="0.25">
      <c r="B5" s="5" t="s">
        <v>5</v>
      </c>
      <c r="C5" s="5" t="s">
        <v>0</v>
      </c>
      <c r="D5"/>
      <c r="E5"/>
      <c r="F5"/>
      <c r="G5"/>
      <c r="H5"/>
      <c r="I5"/>
      <c r="J5"/>
      <c r="K5"/>
      <c r="L5"/>
      <c r="M5"/>
      <c r="N5"/>
      <c r="O5"/>
    </row>
    <row r="6" spans="2:15" x14ac:dyDescent="0.25">
      <c r="B6" s="5" t="s">
        <v>6</v>
      </c>
      <c r="C6">
        <v>1</v>
      </c>
      <c r="D6">
        <v>2</v>
      </c>
      <c r="E6">
        <v>3</v>
      </c>
      <c r="F6">
        <v>4</v>
      </c>
      <c r="G6">
        <v>5</v>
      </c>
      <c r="H6">
        <v>6</v>
      </c>
      <c r="I6">
        <v>7</v>
      </c>
      <c r="J6">
        <v>8</v>
      </c>
      <c r="K6">
        <v>9</v>
      </c>
      <c r="L6">
        <v>10</v>
      </c>
      <c r="M6">
        <v>11</v>
      </c>
      <c r="N6">
        <v>12</v>
      </c>
      <c r="O6" t="s">
        <v>4</v>
      </c>
    </row>
    <row r="7" spans="2:15" x14ac:dyDescent="0.25">
      <c r="B7" s="3" t="s">
        <v>28</v>
      </c>
      <c r="C7" s="2">
        <v>-248562.39</v>
      </c>
      <c r="D7" s="2">
        <v>-244100.45</v>
      </c>
      <c r="E7" s="2">
        <v>-605686.9</v>
      </c>
      <c r="F7" s="2">
        <v>-248284.93</v>
      </c>
      <c r="G7" s="2">
        <v>-239261.26</v>
      </c>
      <c r="H7" s="2">
        <v>-638899.9</v>
      </c>
      <c r="I7" s="2">
        <v>-240343.33</v>
      </c>
      <c r="J7" s="2">
        <v>-242172.7</v>
      </c>
      <c r="K7" s="2">
        <v>-616611.62</v>
      </c>
      <c r="L7" s="2">
        <v>-240911.35999999999</v>
      </c>
      <c r="M7" s="2">
        <v>-241286.02</v>
      </c>
      <c r="N7" s="2">
        <v>-608538.98</v>
      </c>
      <c r="O7" s="2">
        <v>-4414659.84</v>
      </c>
    </row>
    <row r="8" spans="2:15" x14ac:dyDescent="0.25">
      <c r="B8" s="3" t="s">
        <v>30</v>
      </c>
      <c r="C8" s="2">
        <v>-363014.63900000002</v>
      </c>
      <c r="D8" s="2">
        <v>-362678.049</v>
      </c>
      <c r="E8" s="2">
        <v>-647182.37899999996</v>
      </c>
      <c r="F8" s="2">
        <v>-371791.74900000001</v>
      </c>
      <c r="G8" s="2">
        <v>-371560.51899999997</v>
      </c>
      <c r="H8" s="2">
        <v>-650228.05900000001</v>
      </c>
      <c r="I8" s="2">
        <v>-372013.20899999997</v>
      </c>
      <c r="J8" s="2">
        <v>-370927.90899999999</v>
      </c>
      <c r="K8" s="2">
        <v>-655638.37659999996</v>
      </c>
      <c r="L8" s="2">
        <v>-379552.56660000002</v>
      </c>
      <c r="M8" s="2">
        <v>-378645.53810000001</v>
      </c>
      <c r="N8" s="2">
        <v>-650789.01809999999</v>
      </c>
      <c r="O8" s="2">
        <v>-5574022.0114000002</v>
      </c>
    </row>
    <row r="9" spans="2:15" x14ac:dyDescent="0.25">
      <c r="B9" s="3" t="s">
        <v>4</v>
      </c>
      <c r="C9" s="2">
        <v>-611577.02899999998</v>
      </c>
      <c r="D9" s="2">
        <v>-606778.49899999995</v>
      </c>
      <c r="E9" s="2">
        <v>-1252869.2790000001</v>
      </c>
      <c r="F9" s="2">
        <v>-620076.679</v>
      </c>
      <c r="G9" s="2">
        <v>-610821.77899999998</v>
      </c>
      <c r="H9" s="2">
        <v>-1289127.959</v>
      </c>
      <c r="I9" s="2">
        <v>-612356.53899999999</v>
      </c>
      <c r="J9" s="2">
        <v>-613100.60900000005</v>
      </c>
      <c r="K9" s="2">
        <v>-1272249.9966</v>
      </c>
      <c r="L9" s="2">
        <v>-620463.92660000001</v>
      </c>
      <c r="M9" s="2">
        <v>-619931.55810000002</v>
      </c>
      <c r="N9" s="2">
        <v>-1259327.9981</v>
      </c>
      <c r="O9" s="2">
        <v>-9988681.8513999991</v>
      </c>
    </row>
    <row r="10" spans="2:15" x14ac:dyDescent="0.25">
      <c r="B10"/>
      <c r="C10"/>
      <c r="D10"/>
      <c r="E10"/>
      <c r="F10"/>
      <c r="G10"/>
      <c r="H10"/>
      <c r="I10"/>
      <c r="J10"/>
      <c r="K10"/>
      <c r="L10"/>
      <c r="M10"/>
      <c r="N10"/>
      <c r="O10"/>
    </row>
    <row r="11" spans="2:15" x14ac:dyDescent="0.25">
      <c r="B11"/>
      <c r="C11"/>
      <c r="D11"/>
      <c r="E11"/>
      <c r="F11"/>
      <c r="G11"/>
      <c r="H11"/>
      <c r="I11"/>
      <c r="J11"/>
      <c r="K11"/>
      <c r="L11"/>
      <c r="M11"/>
      <c r="N11"/>
      <c r="O11"/>
    </row>
    <row r="12" spans="2:15" x14ac:dyDescent="0.25">
      <c r="B12"/>
      <c r="C12"/>
      <c r="D12"/>
      <c r="E12"/>
      <c r="F12"/>
      <c r="G12"/>
      <c r="H12"/>
      <c r="I12"/>
      <c r="J12"/>
      <c r="K12"/>
      <c r="L12"/>
      <c r="M12"/>
      <c r="N12"/>
      <c r="O12"/>
    </row>
    <row r="13" spans="2:15" x14ac:dyDescent="0.25">
      <c r="B13"/>
      <c r="C13"/>
      <c r="D13"/>
      <c r="E13"/>
      <c r="F13"/>
      <c r="G13"/>
      <c r="H13"/>
      <c r="I13"/>
      <c r="J13"/>
      <c r="K13"/>
      <c r="L13"/>
      <c r="M13"/>
      <c r="N13"/>
      <c r="O13"/>
    </row>
    <row r="14" spans="2:15" x14ac:dyDescent="0.25">
      <c r="B14"/>
      <c r="C14"/>
      <c r="D14"/>
      <c r="E14"/>
      <c r="F14"/>
      <c r="G14"/>
      <c r="H14"/>
      <c r="I14"/>
      <c r="J14"/>
      <c r="K14"/>
      <c r="L14"/>
      <c r="M14"/>
      <c r="N14"/>
      <c r="O14"/>
    </row>
    <row r="15" spans="2:15" x14ac:dyDescent="0.25">
      <c r="B15"/>
      <c r="C15"/>
      <c r="D15"/>
      <c r="E15"/>
      <c r="F15"/>
      <c r="G15"/>
      <c r="H15"/>
      <c r="I15"/>
      <c r="J15"/>
      <c r="K15"/>
      <c r="L15"/>
      <c r="M15"/>
      <c r="N15"/>
      <c r="O15"/>
    </row>
    <row r="16" spans="2:15" x14ac:dyDescent="0.25">
      <c r="B16"/>
      <c r="C16"/>
      <c r="D16"/>
      <c r="E16"/>
      <c r="F16"/>
      <c r="G16"/>
      <c r="H16"/>
      <c r="I16"/>
      <c r="J16"/>
      <c r="K16"/>
      <c r="L16"/>
      <c r="M16"/>
      <c r="N16"/>
      <c r="O16"/>
    </row>
    <row r="17" spans="2:15" x14ac:dyDescent="0.25">
      <c r="B17"/>
      <c r="C17"/>
      <c r="D17"/>
      <c r="E17"/>
      <c r="F17"/>
      <c r="G17"/>
      <c r="H17"/>
      <c r="I17"/>
      <c r="J17"/>
      <c r="K17"/>
      <c r="L17"/>
      <c r="M17"/>
      <c r="N17"/>
      <c r="O17"/>
    </row>
    <row r="18" spans="2:15" x14ac:dyDescent="0.25">
      <c r="B18"/>
      <c r="C18"/>
      <c r="D18"/>
      <c r="E18"/>
      <c r="F18"/>
      <c r="G18"/>
      <c r="H18"/>
      <c r="I18"/>
      <c r="J18"/>
      <c r="K18"/>
      <c r="L18"/>
      <c r="M18"/>
      <c r="N18"/>
      <c r="O18"/>
    </row>
    <row r="19" spans="2:15" x14ac:dyDescent="0.25">
      <c r="B19"/>
      <c r="C19"/>
      <c r="D19"/>
      <c r="E19"/>
      <c r="F19"/>
      <c r="G19"/>
      <c r="H19"/>
      <c r="I19"/>
      <c r="J19"/>
      <c r="K19"/>
      <c r="L19"/>
      <c r="M19"/>
      <c r="N19"/>
      <c r="O19"/>
    </row>
    <row r="20" spans="2:15" x14ac:dyDescent="0.25">
      <c r="B20"/>
      <c r="C20"/>
      <c r="D20"/>
      <c r="E20"/>
      <c r="F20"/>
      <c r="G20"/>
      <c r="H20"/>
      <c r="I20"/>
      <c r="J20"/>
      <c r="K20"/>
      <c r="L20"/>
      <c r="M20"/>
      <c r="N20"/>
      <c r="O20"/>
    </row>
    <row r="21" spans="2:15" x14ac:dyDescent="0.25">
      <c r="B21"/>
      <c r="C21"/>
      <c r="D21"/>
      <c r="E21"/>
      <c r="F21"/>
      <c r="G21"/>
      <c r="H21"/>
      <c r="I21"/>
      <c r="J21"/>
      <c r="K21"/>
      <c r="L21"/>
      <c r="M21"/>
      <c r="N21"/>
      <c r="O21"/>
    </row>
    <row r="22" spans="2:15" x14ac:dyDescent="0.25">
      <c r="B22"/>
      <c r="C22"/>
      <c r="D22"/>
      <c r="E22"/>
      <c r="F22"/>
      <c r="G22"/>
      <c r="H22"/>
      <c r="I22"/>
      <c r="J22"/>
      <c r="K22"/>
      <c r="L22"/>
      <c r="M22"/>
      <c r="N22"/>
      <c r="O22"/>
    </row>
    <row r="23" spans="2:15" x14ac:dyDescent="0.25">
      <c r="B23"/>
      <c r="C23"/>
      <c r="D23"/>
      <c r="E23"/>
      <c r="F23"/>
      <c r="G23"/>
      <c r="H23"/>
      <c r="I23"/>
      <c r="J23"/>
      <c r="K23"/>
      <c r="L23"/>
      <c r="M23"/>
      <c r="N23"/>
      <c r="O23"/>
    </row>
    <row r="24" spans="2:15" x14ac:dyDescent="0.25">
      <c r="B24"/>
      <c r="C24"/>
      <c r="D24"/>
      <c r="E24"/>
      <c r="F24"/>
      <c r="G24"/>
      <c r="H24"/>
      <c r="I24"/>
      <c r="J24"/>
      <c r="K24"/>
      <c r="L24"/>
      <c r="M24"/>
      <c r="N24"/>
      <c r="O24"/>
    </row>
    <row r="25" spans="2:15" x14ac:dyDescent="0.25">
      <c r="B25"/>
      <c r="C25"/>
      <c r="D25"/>
      <c r="E25"/>
      <c r="F25"/>
      <c r="G25"/>
      <c r="H25"/>
      <c r="I25"/>
      <c r="J25"/>
      <c r="K25"/>
      <c r="L25"/>
      <c r="M25"/>
      <c r="N25"/>
      <c r="O25"/>
    </row>
    <row r="26" spans="2:15" x14ac:dyDescent="0.25">
      <c r="B26"/>
      <c r="C26"/>
      <c r="D26"/>
      <c r="E26"/>
      <c r="F26"/>
      <c r="G26"/>
      <c r="H26"/>
      <c r="I26"/>
      <c r="J26"/>
      <c r="K26"/>
      <c r="L26"/>
      <c r="M26"/>
      <c r="N26"/>
      <c r="O26"/>
    </row>
    <row r="27" spans="2:15" x14ac:dyDescent="0.25">
      <c r="B27"/>
      <c r="C27"/>
      <c r="D27"/>
      <c r="E27"/>
      <c r="F27"/>
      <c r="G27"/>
      <c r="H27"/>
      <c r="I27"/>
      <c r="J27"/>
      <c r="K27"/>
      <c r="L27"/>
      <c r="M27"/>
      <c r="N27"/>
      <c r="O27"/>
    </row>
    <row r="28" spans="2:15" x14ac:dyDescent="0.25">
      <c r="B28"/>
      <c r="C28"/>
      <c r="D28"/>
      <c r="E28"/>
      <c r="F28"/>
      <c r="G28"/>
      <c r="H28"/>
      <c r="I28"/>
      <c r="J28"/>
      <c r="K28"/>
      <c r="L28"/>
      <c r="M28"/>
      <c r="N28"/>
      <c r="O28"/>
    </row>
    <row r="29" spans="2:15" x14ac:dyDescent="0.25">
      <c r="B29"/>
      <c r="C29"/>
      <c r="D29"/>
      <c r="E29"/>
      <c r="F29"/>
      <c r="G29"/>
      <c r="H29"/>
      <c r="I29"/>
      <c r="J29"/>
      <c r="K29"/>
      <c r="L29"/>
      <c r="M29"/>
      <c r="N29"/>
      <c r="O29"/>
    </row>
    <row r="30" spans="2:15" x14ac:dyDescent="0.25">
      <c r="B30"/>
      <c r="C30"/>
      <c r="D30"/>
      <c r="E30"/>
      <c r="F30"/>
      <c r="G30"/>
      <c r="H30"/>
      <c r="I30"/>
      <c r="J30"/>
      <c r="K30"/>
      <c r="L30"/>
      <c r="M30"/>
      <c r="N30"/>
      <c r="O30"/>
    </row>
    <row r="31" spans="2:15" x14ac:dyDescent="0.25">
      <c r="B31"/>
      <c r="C31"/>
      <c r="D31"/>
      <c r="E31"/>
      <c r="F31"/>
      <c r="G31"/>
      <c r="H31"/>
      <c r="I31"/>
      <c r="J31"/>
      <c r="K31"/>
      <c r="L31"/>
      <c r="M31"/>
      <c r="N31"/>
      <c r="O31"/>
    </row>
    <row r="32" spans="2:15" x14ac:dyDescent="0.25">
      <c r="B32"/>
      <c r="C32"/>
      <c r="D32"/>
      <c r="E32"/>
      <c r="F32"/>
      <c r="G32"/>
      <c r="H32"/>
      <c r="I32"/>
      <c r="J32"/>
      <c r="K32"/>
      <c r="L32"/>
      <c r="M32"/>
      <c r="N32"/>
      <c r="O32"/>
    </row>
    <row r="33" spans="2:15" x14ac:dyDescent="0.25">
      <c r="B33"/>
      <c r="C33"/>
      <c r="D33"/>
      <c r="E33"/>
      <c r="F33"/>
      <c r="G33"/>
      <c r="H33"/>
      <c r="I33"/>
      <c r="J33"/>
      <c r="K33"/>
      <c r="L33"/>
      <c r="M33"/>
      <c r="N33"/>
      <c r="O33"/>
    </row>
    <row r="34" spans="2:15" x14ac:dyDescent="0.25">
      <c r="B34"/>
      <c r="C34"/>
      <c r="D34"/>
      <c r="E34"/>
      <c r="F34"/>
      <c r="G34"/>
      <c r="H34"/>
      <c r="I34"/>
      <c r="J34"/>
      <c r="K34"/>
      <c r="L34"/>
      <c r="M34"/>
      <c r="N34"/>
      <c r="O34"/>
    </row>
    <row r="35" spans="2:15" x14ac:dyDescent="0.25">
      <c r="B35"/>
      <c r="C35"/>
      <c r="D35"/>
      <c r="E35"/>
      <c r="F35"/>
      <c r="G35"/>
      <c r="H35"/>
      <c r="I35"/>
      <c r="J35"/>
      <c r="K35"/>
      <c r="L35"/>
      <c r="M35"/>
      <c r="N35"/>
      <c r="O35"/>
    </row>
    <row r="36" spans="2:15" x14ac:dyDescent="0.25">
      <c r="B36"/>
      <c r="C36"/>
      <c r="D36"/>
      <c r="E36"/>
      <c r="F36"/>
      <c r="G36"/>
      <c r="H36"/>
      <c r="I36"/>
      <c r="J36"/>
      <c r="K36"/>
      <c r="L36"/>
      <c r="M36"/>
      <c r="N36"/>
      <c r="O36"/>
    </row>
    <row r="37" spans="2:15" x14ac:dyDescent="0.25">
      <c r="B37"/>
      <c r="C37"/>
      <c r="D37"/>
      <c r="E37"/>
      <c r="F37"/>
      <c r="G37"/>
      <c r="H37"/>
      <c r="I37"/>
      <c r="J37"/>
      <c r="K37"/>
      <c r="L37"/>
      <c r="M37"/>
      <c r="N37"/>
      <c r="O37"/>
    </row>
    <row r="38" spans="2:15" x14ac:dyDescent="0.25">
      <c r="B38"/>
      <c r="C38"/>
      <c r="D38"/>
      <c r="E38"/>
      <c r="F38"/>
      <c r="G38"/>
      <c r="H38"/>
      <c r="I38"/>
      <c r="J38"/>
      <c r="K38"/>
      <c r="L38"/>
      <c r="M38"/>
      <c r="N38"/>
      <c r="O38"/>
    </row>
    <row r="39" spans="2:15" x14ac:dyDescent="0.25">
      <c r="B39"/>
      <c r="C39"/>
      <c r="D39"/>
      <c r="E39"/>
      <c r="F39"/>
      <c r="G39"/>
      <c r="H39"/>
      <c r="I39"/>
      <c r="J39"/>
      <c r="K39"/>
      <c r="L39"/>
      <c r="M39"/>
      <c r="N39"/>
      <c r="O39"/>
    </row>
    <row r="40" spans="2:15" x14ac:dyDescent="0.25">
      <c r="B40"/>
      <c r="C40"/>
      <c r="D40"/>
      <c r="E40"/>
      <c r="F40"/>
      <c r="G40"/>
      <c r="H40"/>
      <c r="I40"/>
      <c r="J40"/>
      <c r="K40"/>
      <c r="L40"/>
      <c r="M40"/>
      <c r="N40"/>
      <c r="O40"/>
    </row>
    <row r="41" spans="2:15" x14ac:dyDescent="0.25">
      <c r="B41"/>
      <c r="C41"/>
      <c r="D41"/>
      <c r="E41"/>
      <c r="F41"/>
      <c r="G41"/>
      <c r="H41"/>
      <c r="I41"/>
      <c r="J41"/>
      <c r="K41"/>
      <c r="L41"/>
      <c r="M41"/>
      <c r="N41"/>
      <c r="O41"/>
    </row>
    <row r="42" spans="2:15" x14ac:dyDescent="0.25">
      <c r="B42"/>
      <c r="C42"/>
      <c r="D42"/>
      <c r="E42"/>
      <c r="F42"/>
      <c r="G42"/>
      <c r="H42"/>
      <c r="I42"/>
      <c r="J42"/>
      <c r="K42"/>
      <c r="L42"/>
      <c r="M42"/>
      <c r="N42"/>
      <c r="O42"/>
    </row>
    <row r="43" spans="2:15" x14ac:dyDescent="0.25">
      <c r="B43"/>
      <c r="C43"/>
      <c r="D43"/>
      <c r="E43"/>
      <c r="F43"/>
      <c r="G43"/>
      <c r="H43"/>
      <c r="I43"/>
      <c r="J43"/>
      <c r="K43"/>
      <c r="L43"/>
      <c r="M43"/>
      <c r="N43"/>
      <c r="O43"/>
    </row>
    <row r="44" spans="2:15" x14ac:dyDescent="0.25">
      <c r="B44"/>
      <c r="C44"/>
      <c r="D44"/>
      <c r="E44"/>
      <c r="F44"/>
      <c r="G44"/>
      <c r="H44"/>
      <c r="I44"/>
      <c r="J44"/>
      <c r="K44"/>
      <c r="L44"/>
      <c r="M44"/>
      <c r="N44"/>
      <c r="O44"/>
    </row>
    <row r="45" spans="2:15" x14ac:dyDescent="0.25">
      <c r="B45"/>
      <c r="C45"/>
      <c r="D45"/>
      <c r="E45"/>
      <c r="F45"/>
      <c r="G45"/>
      <c r="H45"/>
      <c r="I45"/>
      <c r="J45"/>
      <c r="K45"/>
      <c r="L45"/>
      <c r="M45"/>
      <c r="N45"/>
      <c r="O45"/>
    </row>
    <row r="46" spans="2:15" x14ac:dyDescent="0.25">
      <c r="B46"/>
      <c r="C46"/>
      <c r="D46"/>
      <c r="E46"/>
      <c r="F46"/>
      <c r="G46"/>
      <c r="H46"/>
      <c r="I46"/>
      <c r="J46"/>
      <c r="K46"/>
      <c r="L46"/>
      <c r="M46"/>
      <c r="N46"/>
      <c r="O46"/>
    </row>
    <row r="47" spans="2:15" x14ac:dyDescent="0.25">
      <c r="B47"/>
      <c r="C47"/>
      <c r="D47"/>
      <c r="E47"/>
      <c r="F47"/>
      <c r="G47"/>
      <c r="H47"/>
      <c r="I47"/>
      <c r="J47"/>
      <c r="K47"/>
      <c r="L47"/>
      <c r="M47"/>
      <c r="N47"/>
      <c r="O47"/>
    </row>
    <row r="48" spans="2:15" x14ac:dyDescent="0.25">
      <c r="B48"/>
      <c r="C48"/>
      <c r="D48"/>
      <c r="E48"/>
      <c r="F48"/>
      <c r="G48"/>
      <c r="H48"/>
      <c r="I48"/>
      <c r="J48"/>
      <c r="K48"/>
      <c r="L48"/>
      <c r="M48"/>
      <c r="N48"/>
      <c r="O48"/>
    </row>
    <row r="49" spans="2:15" x14ac:dyDescent="0.25">
      <c r="B49"/>
      <c r="C49"/>
      <c r="D49"/>
      <c r="E49"/>
      <c r="F49"/>
      <c r="G49"/>
      <c r="H49"/>
      <c r="I49"/>
      <c r="J49"/>
      <c r="K49"/>
      <c r="L49"/>
      <c r="M49"/>
      <c r="N49"/>
      <c r="O49"/>
    </row>
    <row r="50" spans="2:15" x14ac:dyDescent="0.25">
      <c r="B50"/>
      <c r="C50"/>
      <c r="D50"/>
      <c r="E50"/>
      <c r="F50"/>
      <c r="G50"/>
      <c r="H50"/>
      <c r="I50"/>
      <c r="J50"/>
      <c r="K50"/>
      <c r="L50"/>
      <c r="M50"/>
      <c r="N50"/>
      <c r="O50"/>
    </row>
    <row r="51" spans="2:15" x14ac:dyDescent="0.25">
      <c r="B51"/>
      <c r="C51"/>
      <c r="D51"/>
      <c r="E51"/>
      <c r="F51"/>
      <c r="G51"/>
      <c r="H51"/>
      <c r="I51"/>
      <c r="J51"/>
      <c r="K51"/>
      <c r="L51"/>
      <c r="M51"/>
      <c r="N51"/>
      <c r="O51"/>
    </row>
    <row r="52" spans="2:15" x14ac:dyDescent="0.25">
      <c r="B52"/>
      <c r="C52"/>
      <c r="D52"/>
      <c r="E52"/>
      <c r="F52"/>
      <c r="G52"/>
      <c r="H52"/>
      <c r="I52"/>
      <c r="J52"/>
      <c r="K52"/>
      <c r="L52"/>
      <c r="M52"/>
      <c r="N52"/>
      <c r="O52"/>
    </row>
    <row r="53" spans="2:15" x14ac:dyDescent="0.25">
      <c r="B53"/>
      <c r="C53"/>
      <c r="D53"/>
      <c r="E53"/>
      <c r="F53"/>
      <c r="G53"/>
      <c r="H53"/>
      <c r="I53"/>
      <c r="J53"/>
      <c r="K53"/>
      <c r="L53"/>
      <c r="M53"/>
      <c r="N53"/>
      <c r="O53"/>
    </row>
    <row r="54" spans="2:15" x14ac:dyDescent="0.25">
      <c r="B54"/>
      <c r="C54"/>
      <c r="D54"/>
      <c r="E54"/>
      <c r="F54"/>
      <c r="G54"/>
      <c r="H54"/>
      <c r="I54"/>
      <c r="J54"/>
      <c r="K54"/>
      <c r="L54"/>
      <c r="M54"/>
      <c r="N54"/>
      <c r="O54"/>
    </row>
    <row r="55" spans="2:15" x14ac:dyDescent="0.25">
      <c r="B55"/>
      <c r="C55"/>
      <c r="D55"/>
      <c r="E55"/>
      <c r="F55"/>
      <c r="G55"/>
      <c r="H55"/>
      <c r="I55"/>
      <c r="J55"/>
      <c r="K55"/>
      <c r="L55"/>
      <c r="M55"/>
      <c r="N55"/>
      <c r="O55"/>
    </row>
    <row r="56" spans="2:15" x14ac:dyDescent="0.25">
      <c r="B56"/>
      <c r="C56"/>
      <c r="D56"/>
      <c r="E56"/>
      <c r="F56"/>
      <c r="G56"/>
      <c r="H56"/>
      <c r="I56"/>
      <c r="J56"/>
      <c r="K56"/>
      <c r="L56"/>
      <c r="M56"/>
      <c r="N56"/>
      <c r="O56"/>
    </row>
    <row r="57" spans="2:15" x14ac:dyDescent="0.25">
      <c r="B57"/>
      <c r="C57"/>
      <c r="D57"/>
      <c r="E57"/>
      <c r="F57"/>
      <c r="G57"/>
      <c r="H57"/>
      <c r="I57"/>
      <c r="J57"/>
      <c r="K57"/>
      <c r="L57"/>
      <c r="M57"/>
      <c r="N57"/>
      <c r="O57"/>
    </row>
    <row r="58" spans="2:15" x14ac:dyDescent="0.25">
      <c r="B58"/>
      <c r="C58"/>
      <c r="D58"/>
      <c r="E58"/>
      <c r="F58"/>
      <c r="G58"/>
      <c r="H58"/>
      <c r="I58"/>
      <c r="J58"/>
      <c r="K58"/>
      <c r="L58"/>
      <c r="M58"/>
      <c r="N58"/>
      <c r="O58"/>
    </row>
    <row r="59" spans="2:15" x14ac:dyDescent="0.25">
      <c r="B59"/>
      <c r="C59"/>
      <c r="D59"/>
      <c r="E59"/>
      <c r="F59"/>
      <c r="G59"/>
      <c r="H59"/>
      <c r="I59"/>
      <c r="J59"/>
      <c r="K59"/>
      <c r="L59"/>
      <c r="M59"/>
      <c r="N59"/>
      <c r="O59"/>
    </row>
    <row r="60" spans="2:15" x14ac:dyDescent="0.25">
      <c r="B60"/>
      <c r="C60"/>
      <c r="D60"/>
      <c r="E60"/>
      <c r="F60"/>
      <c r="G60"/>
      <c r="H60"/>
      <c r="I60"/>
      <c r="J60"/>
      <c r="K60"/>
      <c r="L60"/>
      <c r="M60"/>
      <c r="N60"/>
      <c r="O60"/>
    </row>
    <row r="61" spans="2:15" x14ac:dyDescent="0.25">
      <c r="B61"/>
      <c r="C61"/>
      <c r="D61"/>
      <c r="E61"/>
      <c r="F61"/>
      <c r="G61"/>
      <c r="H61"/>
      <c r="I61"/>
      <c r="J61"/>
      <c r="K61"/>
      <c r="L61"/>
      <c r="M61"/>
      <c r="N61"/>
      <c r="O61"/>
    </row>
    <row r="62" spans="2:15" x14ac:dyDescent="0.25">
      <c r="B62"/>
      <c r="C62"/>
      <c r="D62"/>
      <c r="E62"/>
      <c r="F62"/>
      <c r="G62"/>
      <c r="H62"/>
      <c r="I62"/>
      <c r="J62"/>
      <c r="K62"/>
      <c r="L62"/>
      <c r="M62"/>
      <c r="N62"/>
      <c r="O62"/>
    </row>
    <row r="63" spans="2:15" x14ac:dyDescent="0.25">
      <c r="B63"/>
      <c r="C63"/>
      <c r="D63"/>
      <c r="E63"/>
      <c r="F63"/>
      <c r="G63"/>
      <c r="H63"/>
      <c r="I63"/>
      <c r="J63"/>
      <c r="K63"/>
      <c r="L63"/>
      <c r="M63"/>
      <c r="N63"/>
      <c r="O63"/>
    </row>
    <row r="64" spans="2:15" x14ac:dyDescent="0.25">
      <c r="B64"/>
      <c r="C64"/>
      <c r="D64"/>
      <c r="E64"/>
      <c r="F64"/>
      <c r="G64"/>
      <c r="H64"/>
      <c r="I64"/>
      <c r="J64"/>
      <c r="K64"/>
      <c r="L64"/>
      <c r="M64"/>
      <c r="N64"/>
      <c r="O64"/>
    </row>
    <row r="65" spans="2:15" x14ac:dyDescent="0.25">
      <c r="B65"/>
      <c r="C65"/>
      <c r="D65"/>
      <c r="E65"/>
      <c r="F65"/>
      <c r="G65"/>
      <c r="H65"/>
      <c r="I65"/>
      <c r="J65"/>
      <c r="K65"/>
      <c r="L65"/>
      <c r="M65"/>
      <c r="N65"/>
      <c r="O65"/>
    </row>
    <row r="66" spans="2:15" x14ac:dyDescent="0.25">
      <c r="B66"/>
      <c r="C66"/>
      <c r="D66"/>
      <c r="E66"/>
      <c r="F66"/>
      <c r="G66"/>
      <c r="H66"/>
      <c r="I66"/>
      <c r="J66"/>
      <c r="K66"/>
      <c r="L66"/>
      <c r="M66"/>
      <c r="N66"/>
      <c r="O66"/>
    </row>
    <row r="67" spans="2:15" x14ac:dyDescent="0.25">
      <c r="B67"/>
      <c r="C67"/>
      <c r="D67"/>
      <c r="E67"/>
      <c r="F67"/>
      <c r="G67"/>
      <c r="H67"/>
      <c r="I67"/>
      <c r="J67"/>
      <c r="K67"/>
      <c r="L67"/>
      <c r="M67"/>
      <c r="N67"/>
      <c r="O67"/>
    </row>
    <row r="68" spans="2:15" x14ac:dyDescent="0.25">
      <c r="B68"/>
      <c r="C68"/>
      <c r="D68"/>
      <c r="E68"/>
      <c r="F68"/>
      <c r="G68"/>
      <c r="H68"/>
      <c r="I68"/>
      <c r="J68"/>
      <c r="K68"/>
      <c r="L68"/>
      <c r="M68"/>
      <c r="N68"/>
      <c r="O68"/>
    </row>
    <row r="69" spans="2:15" x14ac:dyDescent="0.25">
      <c r="B69"/>
      <c r="C69"/>
      <c r="D69"/>
      <c r="E69"/>
      <c r="F69"/>
      <c r="G69"/>
      <c r="H69"/>
      <c r="I69"/>
      <c r="J69"/>
      <c r="K69"/>
      <c r="L69"/>
      <c r="M69"/>
      <c r="N69"/>
      <c r="O69"/>
    </row>
    <row r="70" spans="2:15" x14ac:dyDescent="0.25">
      <c r="B70"/>
      <c r="C70"/>
      <c r="D70"/>
      <c r="E70"/>
      <c r="F70"/>
      <c r="G70"/>
      <c r="H70"/>
      <c r="I70"/>
      <c r="J70"/>
      <c r="K70"/>
      <c r="L70"/>
      <c r="M70"/>
      <c r="N70"/>
      <c r="O70"/>
    </row>
    <row r="71" spans="2:15" x14ac:dyDescent="0.25">
      <c r="B71"/>
      <c r="C71"/>
      <c r="D71"/>
      <c r="E71"/>
      <c r="F71"/>
      <c r="G71"/>
      <c r="H71"/>
      <c r="I71"/>
      <c r="J71"/>
      <c r="K71"/>
      <c r="L71"/>
      <c r="M71"/>
      <c r="N71"/>
      <c r="O71"/>
    </row>
    <row r="72" spans="2:15" x14ac:dyDescent="0.25">
      <c r="B72"/>
      <c r="C72"/>
      <c r="D72"/>
      <c r="E72"/>
      <c r="F72"/>
      <c r="G72"/>
      <c r="H72"/>
      <c r="I72"/>
      <c r="J72"/>
      <c r="K72"/>
      <c r="L72"/>
      <c r="M72"/>
      <c r="N72"/>
      <c r="O72"/>
    </row>
    <row r="73" spans="2:15" x14ac:dyDescent="0.25">
      <c r="B73"/>
      <c r="C73"/>
      <c r="D73"/>
      <c r="E73"/>
      <c r="F73"/>
      <c r="G73"/>
      <c r="H73"/>
      <c r="I73"/>
      <c r="J73"/>
      <c r="K73"/>
      <c r="L73"/>
      <c r="M73"/>
      <c r="N73"/>
      <c r="O73"/>
    </row>
    <row r="74" spans="2:15" x14ac:dyDescent="0.25">
      <c r="B74"/>
      <c r="C74"/>
      <c r="D74"/>
      <c r="E74"/>
      <c r="F74"/>
      <c r="G74"/>
      <c r="H74"/>
      <c r="I74"/>
      <c r="J74"/>
      <c r="K74"/>
      <c r="L74"/>
      <c r="M74"/>
      <c r="N74"/>
      <c r="O74"/>
    </row>
    <row r="75" spans="2:15" x14ac:dyDescent="0.25">
      <c r="B75"/>
      <c r="C75"/>
      <c r="D75"/>
      <c r="E75"/>
      <c r="F75"/>
      <c r="G75"/>
      <c r="H75"/>
      <c r="I75"/>
      <c r="J75"/>
      <c r="K75"/>
      <c r="L75"/>
      <c r="M75"/>
      <c r="N75"/>
      <c r="O75"/>
    </row>
    <row r="76" spans="2:15" x14ac:dyDescent="0.25">
      <c r="B76"/>
      <c r="C76"/>
      <c r="D76"/>
      <c r="E76"/>
      <c r="F76"/>
      <c r="G76"/>
      <c r="H76"/>
      <c r="I76"/>
      <c r="J76"/>
      <c r="K76"/>
      <c r="L76"/>
      <c r="M76"/>
      <c r="N76"/>
      <c r="O76"/>
    </row>
    <row r="77" spans="2:15" x14ac:dyDescent="0.25">
      <c r="B77"/>
      <c r="C77"/>
      <c r="D77"/>
      <c r="E77"/>
      <c r="F77"/>
      <c r="G77"/>
      <c r="H77"/>
      <c r="I77"/>
      <c r="J77"/>
      <c r="K77"/>
      <c r="L77"/>
      <c r="M77"/>
      <c r="N77"/>
      <c r="O77"/>
    </row>
    <row r="78" spans="2:15" x14ac:dyDescent="0.25">
      <c r="B78"/>
      <c r="C78"/>
      <c r="D78"/>
      <c r="E78"/>
      <c r="F78"/>
      <c r="G78"/>
      <c r="H78"/>
      <c r="I78"/>
      <c r="J78"/>
      <c r="K78"/>
      <c r="L78"/>
      <c r="M78"/>
      <c r="N78"/>
      <c r="O78"/>
    </row>
    <row r="79" spans="2:15" x14ac:dyDescent="0.25">
      <c r="B79"/>
      <c r="C79"/>
      <c r="D79"/>
      <c r="E79"/>
      <c r="F79"/>
      <c r="G79"/>
      <c r="H79"/>
      <c r="I79"/>
      <c r="J79"/>
      <c r="K79"/>
      <c r="L79"/>
      <c r="M79"/>
      <c r="N79"/>
      <c r="O79"/>
    </row>
    <row r="80" spans="2:15" x14ac:dyDescent="0.25">
      <c r="B80"/>
      <c r="C80"/>
      <c r="D80"/>
      <c r="E80"/>
      <c r="F80"/>
      <c r="G80"/>
      <c r="H80"/>
      <c r="I80"/>
      <c r="J80"/>
      <c r="K80"/>
      <c r="L80"/>
      <c r="M80"/>
      <c r="N80"/>
      <c r="O80"/>
    </row>
    <row r="81" spans="2:15" x14ac:dyDescent="0.25">
      <c r="B81"/>
      <c r="C81"/>
      <c r="D81"/>
      <c r="E81"/>
      <c r="F81"/>
      <c r="G81"/>
      <c r="H81"/>
      <c r="I81"/>
      <c r="J81"/>
      <c r="K81"/>
      <c r="L81"/>
      <c r="M81"/>
      <c r="N81"/>
      <c r="O81"/>
    </row>
    <row r="82" spans="2:15" x14ac:dyDescent="0.25">
      <c r="B82"/>
      <c r="C82"/>
      <c r="D82"/>
      <c r="E82"/>
      <c r="F82"/>
      <c r="G82"/>
      <c r="H82"/>
      <c r="I82"/>
      <c r="J82"/>
      <c r="K82"/>
      <c r="L82"/>
      <c r="M82"/>
      <c r="N82"/>
      <c r="O82"/>
    </row>
    <row r="83" spans="2:15" x14ac:dyDescent="0.25">
      <c r="B83"/>
      <c r="C83"/>
      <c r="D83"/>
      <c r="E83"/>
      <c r="F83"/>
      <c r="G83"/>
      <c r="H83"/>
      <c r="I83"/>
      <c r="J83"/>
      <c r="K83"/>
      <c r="L83"/>
      <c r="M83"/>
      <c r="N83"/>
      <c r="O83"/>
    </row>
    <row r="84" spans="2:15" x14ac:dyDescent="0.25">
      <c r="B84"/>
      <c r="C84"/>
      <c r="D84"/>
      <c r="E84"/>
      <c r="F84"/>
      <c r="G84"/>
      <c r="H84"/>
      <c r="I84"/>
      <c r="J84"/>
      <c r="K84"/>
      <c r="L84"/>
      <c r="M84"/>
      <c r="N84"/>
      <c r="O84"/>
    </row>
    <row r="85" spans="2:15" x14ac:dyDescent="0.25">
      <c r="B85"/>
      <c r="C85"/>
      <c r="D85"/>
      <c r="E85"/>
      <c r="F85"/>
      <c r="G85"/>
      <c r="H85"/>
      <c r="I85"/>
      <c r="J85"/>
      <c r="K85"/>
      <c r="L85"/>
      <c r="M85"/>
      <c r="N85"/>
      <c r="O85"/>
    </row>
    <row r="86" spans="2:15" x14ac:dyDescent="0.25">
      <c r="B86"/>
      <c r="C86"/>
      <c r="D86"/>
      <c r="E86"/>
      <c r="F86"/>
      <c r="G86"/>
      <c r="H86"/>
      <c r="I86"/>
      <c r="J86"/>
      <c r="K86"/>
      <c r="L86"/>
      <c r="M86"/>
      <c r="N86"/>
      <c r="O86"/>
    </row>
    <row r="87" spans="2:15" x14ac:dyDescent="0.25">
      <c r="B87"/>
      <c r="C87"/>
      <c r="D87"/>
      <c r="E87"/>
      <c r="F87"/>
      <c r="G87"/>
      <c r="H87"/>
      <c r="I87"/>
      <c r="J87"/>
      <c r="K87"/>
      <c r="L87"/>
      <c r="M87"/>
      <c r="N87"/>
      <c r="O87"/>
    </row>
    <row r="88" spans="2:15" x14ac:dyDescent="0.25">
      <c r="B88"/>
      <c r="C88"/>
      <c r="D88"/>
      <c r="E88"/>
      <c r="F88"/>
      <c r="G88"/>
      <c r="H88"/>
      <c r="I88"/>
      <c r="J88"/>
      <c r="K88"/>
      <c r="L88"/>
      <c r="M88"/>
      <c r="N88"/>
      <c r="O88"/>
    </row>
    <row r="89" spans="2:15" x14ac:dyDescent="0.25">
      <c r="B89"/>
      <c r="C89"/>
      <c r="D89"/>
      <c r="E89"/>
      <c r="F89"/>
      <c r="G89"/>
      <c r="H89"/>
      <c r="I89"/>
      <c r="J89"/>
      <c r="K89"/>
      <c r="L89"/>
      <c r="M89"/>
      <c r="N89"/>
      <c r="O89"/>
    </row>
    <row r="90" spans="2:15" x14ac:dyDescent="0.25">
      <c r="B90"/>
      <c r="C90"/>
      <c r="D90"/>
      <c r="E90"/>
      <c r="F90"/>
      <c r="G90"/>
      <c r="H90"/>
      <c r="I90"/>
      <c r="J90"/>
      <c r="K90"/>
      <c r="L90"/>
      <c r="M90"/>
      <c r="N90"/>
      <c r="O90"/>
    </row>
    <row r="91" spans="2:15" x14ac:dyDescent="0.25">
      <c r="B91"/>
      <c r="C91"/>
      <c r="D91"/>
      <c r="E91"/>
      <c r="F91"/>
      <c r="G91"/>
      <c r="H91"/>
      <c r="I91"/>
      <c r="J91"/>
      <c r="K91"/>
      <c r="L91"/>
      <c r="M91"/>
      <c r="N91"/>
      <c r="O91"/>
    </row>
    <row r="92" spans="2:15" x14ac:dyDescent="0.25">
      <c r="B92"/>
      <c r="C92"/>
      <c r="D92"/>
      <c r="E92"/>
      <c r="F92"/>
      <c r="G92"/>
      <c r="H92"/>
      <c r="I92"/>
      <c r="J92"/>
      <c r="K92"/>
      <c r="L92"/>
      <c r="M92"/>
      <c r="N92"/>
      <c r="O92"/>
    </row>
    <row r="93" spans="2:15" x14ac:dyDescent="0.25">
      <c r="B93"/>
      <c r="C93"/>
      <c r="D93"/>
      <c r="E93"/>
      <c r="F93"/>
      <c r="G93"/>
      <c r="H93"/>
      <c r="I93"/>
      <c r="J93"/>
      <c r="K93"/>
      <c r="L93"/>
      <c r="M93"/>
      <c r="N93"/>
      <c r="O93"/>
    </row>
    <row r="94" spans="2:15" x14ac:dyDescent="0.25">
      <c r="B94"/>
      <c r="C94"/>
      <c r="D94"/>
      <c r="E94"/>
      <c r="F94"/>
      <c r="G94"/>
      <c r="H94"/>
      <c r="I94"/>
      <c r="J94"/>
      <c r="K94"/>
      <c r="L94"/>
      <c r="M94"/>
      <c r="N94"/>
      <c r="O94"/>
    </row>
    <row r="95" spans="2:15" x14ac:dyDescent="0.25">
      <c r="B95"/>
      <c r="C95"/>
      <c r="D95"/>
      <c r="E95"/>
      <c r="F95"/>
      <c r="G95"/>
      <c r="H95"/>
      <c r="I95"/>
      <c r="J95"/>
      <c r="K95"/>
      <c r="L95"/>
      <c r="M95"/>
      <c r="N95"/>
      <c r="O95"/>
    </row>
    <row r="96" spans="2:15" x14ac:dyDescent="0.25">
      <c r="B96"/>
      <c r="C96"/>
      <c r="D96"/>
      <c r="E96"/>
      <c r="F96"/>
      <c r="G96"/>
      <c r="H96"/>
      <c r="I96"/>
      <c r="J96"/>
      <c r="K96"/>
      <c r="L96"/>
      <c r="M96"/>
      <c r="N96"/>
      <c r="O96"/>
    </row>
    <row r="97" spans="2:15" x14ac:dyDescent="0.25">
      <c r="B97"/>
      <c r="C97"/>
      <c r="D97"/>
      <c r="E97"/>
      <c r="F97"/>
      <c r="G97"/>
      <c r="H97"/>
      <c r="I97"/>
      <c r="J97"/>
      <c r="K97"/>
      <c r="L97"/>
      <c r="M97"/>
      <c r="N97"/>
      <c r="O97"/>
    </row>
    <row r="98" spans="2:15" x14ac:dyDescent="0.25">
      <c r="B98"/>
      <c r="C98"/>
      <c r="D98"/>
      <c r="E98"/>
      <c r="F98"/>
      <c r="G98"/>
      <c r="H98"/>
      <c r="I98"/>
      <c r="J98"/>
      <c r="K98"/>
      <c r="L98"/>
      <c r="M98"/>
      <c r="N98"/>
      <c r="O98"/>
    </row>
    <row r="99" spans="2:15" x14ac:dyDescent="0.25">
      <c r="B99"/>
      <c r="C99"/>
      <c r="D99"/>
      <c r="E99"/>
      <c r="F99"/>
      <c r="G99"/>
      <c r="H99"/>
      <c r="I99"/>
      <c r="J99"/>
      <c r="K99"/>
      <c r="L99"/>
      <c r="M99"/>
      <c r="N99"/>
      <c r="O99"/>
    </row>
    <row r="100" spans="2:15" x14ac:dyDescent="0.25">
      <c r="B100"/>
      <c r="C100"/>
      <c r="D100"/>
      <c r="E100"/>
      <c r="F100"/>
      <c r="G100"/>
      <c r="H100"/>
      <c r="I100"/>
      <c r="J100"/>
      <c r="K100"/>
      <c r="L100"/>
      <c r="M100"/>
      <c r="N100"/>
      <c r="O100"/>
    </row>
    <row r="101" spans="2:15" x14ac:dyDescent="0.25">
      <c r="B101"/>
      <c r="C101"/>
      <c r="D101"/>
      <c r="E101"/>
      <c r="F101"/>
      <c r="G101"/>
      <c r="H101"/>
      <c r="I101"/>
      <c r="J101"/>
      <c r="K101"/>
      <c r="L101"/>
      <c r="M101"/>
      <c r="N101"/>
      <c r="O101"/>
    </row>
    <row r="102" spans="2:15" x14ac:dyDescent="0.25">
      <c r="B102"/>
      <c r="C102"/>
      <c r="D102"/>
      <c r="E102"/>
      <c r="F102"/>
      <c r="G102"/>
      <c r="H102"/>
      <c r="I102"/>
      <c r="J102"/>
      <c r="K102"/>
      <c r="L102"/>
      <c r="M102"/>
      <c r="N102"/>
      <c r="O102"/>
    </row>
    <row r="103" spans="2:15" x14ac:dyDescent="0.25">
      <c r="B103"/>
      <c r="C103"/>
      <c r="D103"/>
      <c r="E103"/>
      <c r="F103"/>
      <c r="G103"/>
      <c r="H103"/>
      <c r="I103"/>
      <c r="J103"/>
      <c r="K103"/>
      <c r="L103"/>
      <c r="M103"/>
      <c r="N103"/>
      <c r="O103"/>
    </row>
    <row r="104" spans="2:15" x14ac:dyDescent="0.25">
      <c r="B104"/>
      <c r="C104"/>
      <c r="D104"/>
      <c r="E104"/>
      <c r="F104"/>
      <c r="G104"/>
      <c r="H104"/>
      <c r="I104"/>
      <c r="J104"/>
      <c r="K104"/>
      <c r="L104"/>
      <c r="M104"/>
      <c r="N104"/>
      <c r="O104"/>
    </row>
    <row r="105" spans="2:15" x14ac:dyDescent="0.25">
      <c r="B105"/>
      <c r="C105"/>
      <c r="D105"/>
      <c r="E105"/>
      <c r="F105"/>
      <c r="G105"/>
      <c r="H105"/>
      <c r="I105"/>
      <c r="J105"/>
      <c r="K105"/>
      <c r="L105"/>
      <c r="M105"/>
      <c r="N105"/>
      <c r="O105"/>
    </row>
    <row r="106" spans="2:15" x14ac:dyDescent="0.25">
      <c r="B106"/>
      <c r="C106"/>
      <c r="D106"/>
      <c r="E106"/>
      <c r="F106"/>
      <c r="G106"/>
      <c r="H106"/>
      <c r="I106"/>
      <c r="J106"/>
      <c r="K106"/>
      <c r="L106"/>
      <c r="M106"/>
      <c r="N106"/>
      <c r="O106"/>
    </row>
    <row r="107" spans="2:15" x14ac:dyDescent="0.25">
      <c r="B107"/>
      <c r="C107"/>
      <c r="D107"/>
      <c r="E107"/>
      <c r="F107"/>
      <c r="G107"/>
      <c r="H107"/>
      <c r="I107"/>
      <c r="J107"/>
      <c r="K107"/>
      <c r="L107"/>
      <c r="M107"/>
      <c r="N107"/>
      <c r="O107"/>
    </row>
    <row r="108" spans="2:15" x14ac:dyDescent="0.25">
      <c r="B108"/>
      <c r="C108"/>
      <c r="D108"/>
      <c r="E108"/>
      <c r="F108"/>
      <c r="G108"/>
      <c r="H108"/>
      <c r="I108"/>
      <c r="J108"/>
      <c r="K108"/>
      <c r="L108"/>
      <c r="M108"/>
      <c r="N108"/>
      <c r="O108"/>
    </row>
    <row r="109" spans="2:15" x14ac:dyDescent="0.25">
      <c r="B109"/>
      <c r="C109"/>
      <c r="D109"/>
      <c r="E109"/>
      <c r="F109"/>
      <c r="G109"/>
      <c r="H109"/>
      <c r="I109"/>
      <c r="J109"/>
      <c r="K109"/>
      <c r="L109"/>
      <c r="M109"/>
      <c r="N109"/>
      <c r="O109"/>
    </row>
    <row r="110" spans="2:15" x14ac:dyDescent="0.25">
      <c r="B110"/>
      <c r="C110"/>
      <c r="D110"/>
      <c r="E110"/>
      <c r="F110"/>
      <c r="G110"/>
      <c r="H110"/>
      <c r="I110"/>
      <c r="J110"/>
      <c r="K110"/>
      <c r="L110"/>
      <c r="M110"/>
      <c r="N110"/>
      <c r="O110"/>
    </row>
    <row r="111" spans="2:15" x14ac:dyDescent="0.25">
      <c r="B111"/>
      <c r="C111"/>
      <c r="D111"/>
      <c r="E111"/>
      <c r="F111"/>
      <c r="G111"/>
      <c r="H111"/>
      <c r="I111"/>
      <c r="J111"/>
      <c r="K111"/>
      <c r="L111"/>
      <c r="M111"/>
      <c r="N111"/>
      <c r="O111"/>
    </row>
    <row r="112" spans="2:15" x14ac:dyDescent="0.25">
      <c r="B112"/>
      <c r="C112"/>
      <c r="D112"/>
      <c r="E112"/>
      <c r="F112"/>
      <c r="G112"/>
      <c r="H112"/>
      <c r="I112"/>
      <c r="J112"/>
      <c r="K112"/>
      <c r="L112"/>
      <c r="M112"/>
      <c r="N112"/>
      <c r="O112"/>
    </row>
    <row r="113" spans="2:15" x14ac:dyDescent="0.25">
      <c r="B113"/>
      <c r="C113"/>
      <c r="D113"/>
      <c r="E113"/>
      <c r="F113"/>
      <c r="G113"/>
      <c r="H113"/>
      <c r="I113"/>
      <c r="J113"/>
      <c r="K113"/>
      <c r="L113"/>
      <c r="M113"/>
      <c r="N113"/>
      <c r="O113"/>
    </row>
    <row r="114" spans="2:15" x14ac:dyDescent="0.25">
      <c r="B114"/>
      <c r="C114"/>
      <c r="D114"/>
      <c r="E114"/>
      <c r="F114"/>
      <c r="G114"/>
      <c r="H114"/>
      <c r="I114"/>
      <c r="J114"/>
      <c r="K114"/>
      <c r="L114"/>
      <c r="M114"/>
      <c r="N114"/>
      <c r="O114"/>
    </row>
    <row r="115" spans="2:15" x14ac:dyDescent="0.25">
      <c r="B115"/>
      <c r="C115"/>
      <c r="D115"/>
      <c r="E115"/>
      <c r="F115"/>
      <c r="G115"/>
      <c r="H115"/>
      <c r="I115"/>
      <c r="J115"/>
      <c r="K115"/>
      <c r="L115"/>
      <c r="M115"/>
      <c r="N115"/>
      <c r="O115"/>
    </row>
    <row r="116" spans="2:15" x14ac:dyDescent="0.25">
      <c r="B116"/>
      <c r="C116"/>
      <c r="D116"/>
      <c r="E116"/>
      <c r="F116"/>
      <c r="G116"/>
      <c r="H116"/>
      <c r="I116"/>
      <c r="J116"/>
      <c r="K116"/>
      <c r="L116"/>
      <c r="M116"/>
      <c r="N116"/>
      <c r="O116"/>
    </row>
    <row r="117" spans="2:15" x14ac:dyDescent="0.25">
      <c r="B117"/>
      <c r="C117"/>
      <c r="D117"/>
      <c r="E117"/>
      <c r="F117"/>
      <c r="G117"/>
      <c r="H117"/>
      <c r="I117"/>
      <c r="J117"/>
      <c r="K117"/>
      <c r="L117"/>
      <c r="M117"/>
      <c r="N117"/>
      <c r="O117"/>
    </row>
    <row r="118" spans="2:15" x14ac:dyDescent="0.25">
      <c r="B118"/>
      <c r="C118"/>
      <c r="D118"/>
      <c r="E118"/>
      <c r="F118"/>
      <c r="G118"/>
      <c r="H118"/>
      <c r="I118"/>
      <c r="J118"/>
      <c r="K118"/>
      <c r="L118"/>
      <c r="M118"/>
      <c r="N118"/>
      <c r="O118"/>
    </row>
    <row r="119" spans="2:15" x14ac:dyDescent="0.25">
      <c r="B119"/>
      <c r="C119"/>
      <c r="D119"/>
      <c r="E119"/>
      <c r="F119"/>
      <c r="G119"/>
      <c r="H119"/>
      <c r="I119"/>
      <c r="J119"/>
      <c r="K119"/>
      <c r="L119"/>
      <c r="M119"/>
      <c r="N119"/>
      <c r="O119"/>
    </row>
    <row r="120" spans="2:15" x14ac:dyDescent="0.25">
      <c r="B120"/>
      <c r="C120"/>
      <c r="D120"/>
      <c r="E120"/>
      <c r="F120"/>
      <c r="G120"/>
      <c r="H120"/>
      <c r="I120"/>
      <c r="J120"/>
      <c r="K120"/>
      <c r="L120"/>
      <c r="M120"/>
      <c r="N120"/>
      <c r="O120"/>
    </row>
    <row r="121" spans="2:15" x14ac:dyDescent="0.25">
      <c r="B121"/>
      <c r="C121"/>
      <c r="D121"/>
      <c r="E121"/>
      <c r="F121"/>
      <c r="G121"/>
      <c r="H121"/>
      <c r="I121"/>
      <c r="J121"/>
      <c r="K121"/>
      <c r="L121"/>
      <c r="M121"/>
      <c r="N121"/>
      <c r="O121"/>
    </row>
    <row r="122" spans="2:15" x14ac:dyDescent="0.25">
      <c r="B122"/>
      <c r="C122"/>
      <c r="D122"/>
      <c r="E122"/>
      <c r="F122"/>
      <c r="G122"/>
      <c r="H122"/>
      <c r="I122"/>
      <c r="J122"/>
      <c r="K122"/>
      <c r="L122"/>
      <c r="M122"/>
      <c r="N122"/>
      <c r="O122"/>
    </row>
    <row r="123" spans="2:15" x14ac:dyDescent="0.25">
      <c r="B123"/>
      <c r="C123"/>
      <c r="D123"/>
      <c r="E123"/>
      <c r="F123"/>
      <c r="G123"/>
      <c r="H123"/>
      <c r="I123"/>
      <c r="J123"/>
      <c r="K123"/>
      <c r="L123"/>
      <c r="M123"/>
      <c r="N123"/>
      <c r="O123"/>
    </row>
    <row r="124" spans="2:15" x14ac:dyDescent="0.25">
      <c r="B124"/>
      <c r="C124"/>
      <c r="D124"/>
      <c r="E124"/>
      <c r="F124"/>
      <c r="G124"/>
      <c r="H124"/>
      <c r="I124"/>
      <c r="J124"/>
      <c r="K124"/>
      <c r="L124"/>
      <c r="M124"/>
      <c r="N124"/>
      <c r="O124"/>
    </row>
    <row r="125" spans="2:15" x14ac:dyDescent="0.25">
      <c r="B125"/>
      <c r="C125"/>
      <c r="D125"/>
      <c r="E125"/>
      <c r="F125"/>
      <c r="G125"/>
      <c r="H125"/>
      <c r="I125"/>
      <c r="J125"/>
      <c r="K125"/>
      <c r="L125"/>
      <c r="M125"/>
      <c r="N125"/>
      <c r="O125"/>
    </row>
    <row r="126" spans="2:15" x14ac:dyDescent="0.25">
      <c r="B126"/>
      <c r="C126"/>
      <c r="D126"/>
      <c r="E126"/>
      <c r="F126"/>
      <c r="G126"/>
      <c r="H126"/>
      <c r="I126"/>
      <c r="J126"/>
      <c r="K126"/>
      <c r="L126"/>
      <c r="M126"/>
      <c r="N126"/>
      <c r="O126"/>
    </row>
    <row r="127" spans="2:15" x14ac:dyDescent="0.25">
      <c r="B127"/>
      <c r="C127"/>
      <c r="D127"/>
      <c r="E127"/>
      <c r="F127"/>
      <c r="G127"/>
      <c r="H127"/>
      <c r="I127"/>
      <c r="J127"/>
      <c r="K127"/>
      <c r="L127"/>
      <c r="M127"/>
      <c r="N127"/>
      <c r="O127"/>
    </row>
    <row r="128" spans="2:15" x14ac:dyDescent="0.25">
      <c r="B128"/>
      <c r="C128"/>
      <c r="D128"/>
      <c r="E128"/>
      <c r="F128"/>
      <c r="G128"/>
      <c r="H128"/>
      <c r="I128"/>
      <c r="J128"/>
      <c r="K128"/>
      <c r="L128"/>
      <c r="M128"/>
      <c r="N128"/>
      <c r="O128"/>
    </row>
    <row r="129" spans="2:15" x14ac:dyDescent="0.25">
      <c r="B129"/>
      <c r="C129"/>
      <c r="D129"/>
      <c r="E129"/>
      <c r="F129"/>
      <c r="G129"/>
      <c r="H129"/>
      <c r="I129"/>
      <c r="J129"/>
      <c r="K129"/>
      <c r="L129"/>
      <c r="M129"/>
      <c r="N129"/>
      <c r="O129"/>
    </row>
    <row r="130" spans="2:15" x14ac:dyDescent="0.25">
      <c r="B130"/>
      <c r="C130"/>
      <c r="D130"/>
      <c r="E130"/>
      <c r="F130"/>
      <c r="G130"/>
      <c r="H130"/>
      <c r="I130"/>
      <c r="J130"/>
      <c r="K130"/>
      <c r="L130"/>
      <c r="M130"/>
      <c r="N130"/>
      <c r="O130"/>
    </row>
    <row r="131" spans="2:15" x14ac:dyDescent="0.25">
      <c r="B131"/>
      <c r="C131"/>
      <c r="D131"/>
      <c r="E131"/>
      <c r="F131"/>
      <c r="G131"/>
      <c r="H131"/>
      <c r="I131"/>
      <c r="J131"/>
      <c r="K131"/>
      <c r="L131"/>
      <c r="M131"/>
      <c r="N131"/>
      <c r="O131"/>
    </row>
    <row r="132" spans="2:15" x14ac:dyDescent="0.25">
      <c r="B132"/>
      <c r="C132"/>
      <c r="D132"/>
      <c r="E132"/>
      <c r="F132"/>
      <c r="G132"/>
      <c r="H132"/>
      <c r="I132"/>
      <c r="J132"/>
      <c r="K132"/>
      <c r="L132"/>
      <c r="M132"/>
      <c r="N132"/>
      <c r="O132"/>
    </row>
    <row r="133" spans="2:15" x14ac:dyDescent="0.25">
      <c r="B133"/>
      <c r="C133"/>
      <c r="D133"/>
      <c r="E133"/>
      <c r="F133"/>
      <c r="G133"/>
      <c r="H133"/>
      <c r="I133"/>
      <c r="J133"/>
      <c r="K133"/>
      <c r="L133"/>
      <c r="M133"/>
      <c r="N133"/>
      <c r="O133"/>
    </row>
    <row r="134" spans="2:15" x14ac:dyDescent="0.25">
      <c r="B134"/>
      <c r="C134"/>
      <c r="D134"/>
      <c r="E134"/>
      <c r="F134"/>
      <c r="G134"/>
      <c r="H134"/>
      <c r="I134"/>
      <c r="J134"/>
      <c r="K134"/>
      <c r="L134"/>
      <c r="M134"/>
      <c r="N134"/>
      <c r="O134"/>
    </row>
    <row r="135" spans="2:15" x14ac:dyDescent="0.25">
      <c r="B135"/>
      <c r="C135"/>
      <c r="D135"/>
      <c r="E135"/>
      <c r="F135"/>
      <c r="G135"/>
      <c r="H135"/>
      <c r="I135"/>
      <c r="J135"/>
      <c r="K135"/>
      <c r="L135"/>
      <c r="M135"/>
      <c r="N135"/>
      <c r="O135"/>
    </row>
    <row r="136" spans="2:15" x14ac:dyDescent="0.25">
      <c r="B136"/>
      <c r="C136"/>
      <c r="D136"/>
      <c r="E136"/>
      <c r="F136"/>
      <c r="G136"/>
      <c r="H136"/>
      <c r="I136"/>
      <c r="J136"/>
      <c r="K136"/>
      <c r="L136"/>
      <c r="M136"/>
      <c r="N136"/>
      <c r="O136"/>
    </row>
    <row r="137" spans="2:15" x14ac:dyDescent="0.25">
      <c r="B137"/>
      <c r="C137"/>
      <c r="D137"/>
      <c r="E137"/>
      <c r="F137"/>
      <c r="G137"/>
      <c r="H137"/>
      <c r="I137"/>
      <c r="J137"/>
      <c r="K137"/>
      <c r="L137"/>
      <c r="M137"/>
      <c r="N137"/>
      <c r="O137"/>
    </row>
    <row r="138" spans="2:15" x14ac:dyDescent="0.25">
      <c r="B138"/>
      <c r="C138"/>
      <c r="D138"/>
      <c r="E138"/>
      <c r="F138"/>
      <c r="G138"/>
      <c r="H138"/>
      <c r="I138"/>
      <c r="J138"/>
      <c r="K138"/>
      <c r="L138"/>
      <c r="M138"/>
      <c r="N138"/>
      <c r="O138"/>
    </row>
    <row r="139" spans="2:15" x14ac:dyDescent="0.25">
      <c r="B139"/>
      <c r="C139"/>
      <c r="D139"/>
      <c r="E139"/>
      <c r="F139"/>
      <c r="G139"/>
      <c r="H139"/>
      <c r="I139"/>
      <c r="J139"/>
      <c r="K139"/>
      <c r="L139"/>
      <c r="M139"/>
      <c r="N139"/>
      <c r="O139"/>
    </row>
    <row r="140" spans="2:15" x14ac:dyDescent="0.25">
      <c r="B140"/>
      <c r="C140"/>
      <c r="D140"/>
      <c r="E140"/>
      <c r="F140"/>
      <c r="G140"/>
      <c r="H140"/>
      <c r="I140"/>
      <c r="J140"/>
      <c r="K140"/>
      <c r="L140"/>
      <c r="M140"/>
      <c r="N140"/>
      <c r="O140"/>
    </row>
    <row r="141" spans="2:15" x14ac:dyDescent="0.25">
      <c r="B141"/>
      <c r="C141"/>
      <c r="D141"/>
      <c r="E141"/>
      <c r="F141"/>
      <c r="G141"/>
      <c r="H141"/>
      <c r="I141"/>
      <c r="J141"/>
      <c r="K141"/>
      <c r="L141"/>
      <c r="M141"/>
      <c r="N141"/>
      <c r="O141"/>
    </row>
    <row r="142" spans="2:15" x14ac:dyDescent="0.25">
      <c r="B142"/>
      <c r="C142"/>
      <c r="D142"/>
      <c r="E142"/>
      <c r="F142"/>
      <c r="G142"/>
      <c r="H142"/>
      <c r="I142"/>
      <c r="J142"/>
      <c r="K142"/>
      <c r="L142"/>
      <c r="M142"/>
      <c r="N142"/>
      <c r="O142"/>
    </row>
    <row r="143" spans="2:15" x14ac:dyDescent="0.25">
      <c r="B143"/>
      <c r="C143"/>
      <c r="D143"/>
      <c r="E143"/>
      <c r="F143"/>
      <c r="G143"/>
      <c r="H143"/>
      <c r="I143"/>
      <c r="J143"/>
      <c r="K143"/>
      <c r="L143"/>
      <c r="M143"/>
      <c r="N143"/>
      <c r="O143"/>
    </row>
    <row r="144" spans="2:15" x14ac:dyDescent="0.25">
      <c r="B144"/>
      <c r="C144"/>
      <c r="D144"/>
      <c r="E144"/>
      <c r="F144"/>
      <c r="G144"/>
      <c r="H144"/>
      <c r="I144"/>
      <c r="J144"/>
      <c r="K144"/>
      <c r="L144"/>
      <c r="M144"/>
      <c r="N144"/>
      <c r="O144"/>
    </row>
    <row r="145" spans="2:15" x14ac:dyDescent="0.25">
      <c r="B145"/>
      <c r="C145"/>
      <c r="D145"/>
      <c r="E145"/>
      <c r="F145"/>
      <c r="G145"/>
      <c r="H145"/>
      <c r="I145"/>
      <c r="J145"/>
      <c r="K145"/>
      <c r="L145"/>
      <c r="M145"/>
      <c r="N145"/>
      <c r="O145"/>
    </row>
    <row r="146" spans="2:15" x14ac:dyDescent="0.25">
      <c r="B146"/>
      <c r="C146"/>
      <c r="D146"/>
      <c r="E146"/>
      <c r="F146"/>
      <c r="G146"/>
      <c r="H146"/>
      <c r="I146"/>
      <c r="J146"/>
      <c r="K146"/>
      <c r="L146"/>
      <c r="M146"/>
      <c r="N146"/>
      <c r="O146"/>
    </row>
    <row r="147" spans="2:15" x14ac:dyDescent="0.25">
      <c r="B147"/>
      <c r="C147"/>
      <c r="D147"/>
      <c r="E147"/>
      <c r="F147"/>
      <c r="G147"/>
      <c r="H147"/>
      <c r="I147"/>
      <c r="J147"/>
      <c r="K147"/>
      <c r="L147"/>
      <c r="M147"/>
      <c r="N147"/>
      <c r="O147"/>
    </row>
    <row r="148" spans="2:15" x14ac:dyDescent="0.25">
      <c r="B148"/>
      <c r="C148"/>
      <c r="D148"/>
      <c r="E148"/>
      <c r="F148"/>
      <c r="G148"/>
      <c r="H148"/>
      <c r="I148"/>
      <c r="J148"/>
      <c r="K148"/>
      <c r="L148"/>
      <c r="M148"/>
      <c r="N148"/>
      <c r="O148"/>
    </row>
    <row r="149" spans="2:15" x14ac:dyDescent="0.25">
      <c r="B149"/>
      <c r="C149"/>
      <c r="D149"/>
      <c r="E149"/>
      <c r="F149"/>
      <c r="G149"/>
      <c r="H149"/>
      <c r="I149"/>
      <c r="J149"/>
      <c r="K149"/>
      <c r="L149"/>
      <c r="M149"/>
      <c r="N149"/>
      <c r="O149"/>
    </row>
    <row r="150" spans="2:15" x14ac:dyDescent="0.25">
      <c r="B150"/>
      <c r="C150"/>
      <c r="D150"/>
      <c r="E150"/>
      <c r="F150"/>
      <c r="G150"/>
      <c r="H150"/>
      <c r="I150"/>
      <c r="J150"/>
      <c r="K150"/>
      <c r="L150"/>
      <c r="M150"/>
      <c r="N150"/>
      <c r="O150"/>
    </row>
    <row r="151" spans="2:15" x14ac:dyDescent="0.25">
      <c r="B151"/>
      <c r="C151"/>
      <c r="D151"/>
      <c r="E151"/>
      <c r="F151"/>
      <c r="G151"/>
      <c r="H151"/>
      <c r="I151"/>
      <c r="J151"/>
      <c r="K151"/>
      <c r="L151"/>
      <c r="M151"/>
      <c r="N151"/>
      <c r="O151"/>
    </row>
    <row r="152" spans="2:15" x14ac:dyDescent="0.25">
      <c r="B152"/>
      <c r="C152"/>
      <c r="D152"/>
      <c r="E152"/>
      <c r="F152"/>
      <c r="G152"/>
      <c r="H152"/>
      <c r="I152"/>
      <c r="J152"/>
      <c r="K152"/>
      <c r="L152"/>
      <c r="M152"/>
      <c r="N152"/>
      <c r="O152"/>
    </row>
    <row r="153" spans="2:15" x14ac:dyDescent="0.25">
      <c r="B153"/>
      <c r="C153"/>
      <c r="D153"/>
      <c r="E153"/>
      <c r="F153"/>
      <c r="G153"/>
      <c r="H153"/>
      <c r="I153"/>
      <c r="J153"/>
      <c r="K153"/>
      <c r="L153"/>
      <c r="M153"/>
      <c r="N153"/>
      <c r="O153"/>
    </row>
    <row r="154" spans="2:15" x14ac:dyDescent="0.25">
      <c r="B154"/>
      <c r="C154"/>
      <c r="D154"/>
      <c r="E154"/>
      <c r="F154"/>
      <c r="G154"/>
      <c r="H154"/>
      <c r="I154"/>
      <c r="J154"/>
      <c r="K154"/>
      <c r="L154"/>
      <c r="M154"/>
      <c r="N154"/>
      <c r="O154"/>
    </row>
    <row r="155" spans="2:15" x14ac:dyDescent="0.25">
      <c r="B155"/>
      <c r="C155"/>
      <c r="D155"/>
      <c r="E155"/>
      <c r="F155"/>
      <c r="G155"/>
      <c r="H155"/>
      <c r="I155"/>
      <c r="J155"/>
      <c r="K155"/>
      <c r="L155"/>
      <c r="M155"/>
      <c r="N155"/>
      <c r="O155"/>
    </row>
    <row r="156" spans="2:15" x14ac:dyDescent="0.25">
      <c r="B156"/>
      <c r="C156"/>
      <c r="D156"/>
      <c r="E156"/>
      <c r="F156"/>
      <c r="G156"/>
      <c r="H156"/>
      <c r="I156"/>
      <c r="J156"/>
      <c r="K156"/>
      <c r="L156"/>
      <c r="M156"/>
      <c r="N156"/>
      <c r="O156"/>
    </row>
    <row r="157" spans="2:15" x14ac:dyDescent="0.25">
      <c r="B157"/>
      <c r="C157"/>
      <c r="D157"/>
      <c r="E157"/>
      <c r="F157"/>
      <c r="G157"/>
      <c r="H157"/>
      <c r="I157"/>
      <c r="J157"/>
      <c r="K157"/>
      <c r="L157"/>
      <c r="M157"/>
      <c r="N157"/>
      <c r="O157"/>
    </row>
    <row r="158" spans="2:15" x14ac:dyDescent="0.25">
      <c r="B158"/>
      <c r="C158"/>
      <c r="D158"/>
      <c r="E158"/>
      <c r="F158"/>
      <c r="G158"/>
      <c r="H158"/>
      <c r="I158"/>
      <c r="J158"/>
      <c r="K158"/>
      <c r="L158"/>
      <c r="M158"/>
      <c r="N158"/>
      <c r="O158"/>
    </row>
    <row r="159" spans="2:15" x14ac:dyDescent="0.25">
      <c r="B159"/>
      <c r="C159"/>
      <c r="D159"/>
      <c r="E159"/>
      <c r="F159"/>
      <c r="G159"/>
      <c r="H159"/>
      <c r="I159"/>
      <c r="J159"/>
      <c r="K159"/>
      <c r="L159"/>
      <c r="M159"/>
      <c r="N159"/>
      <c r="O159"/>
    </row>
    <row r="160" spans="2:15" x14ac:dyDescent="0.25">
      <c r="B160"/>
      <c r="C160"/>
      <c r="D160"/>
      <c r="E160"/>
      <c r="F160"/>
      <c r="G160"/>
      <c r="H160"/>
      <c r="I160"/>
      <c r="J160"/>
      <c r="K160"/>
      <c r="L160"/>
      <c r="M160"/>
      <c r="N160"/>
      <c r="O160"/>
    </row>
    <row r="161" spans="2:15" x14ac:dyDescent="0.25">
      <c r="B161"/>
      <c r="C161"/>
      <c r="D161"/>
      <c r="E161"/>
      <c r="F161"/>
      <c r="G161"/>
      <c r="H161"/>
      <c r="I161"/>
      <c r="J161"/>
      <c r="K161"/>
      <c r="L161"/>
      <c r="M161"/>
      <c r="N161"/>
      <c r="O161"/>
    </row>
    <row r="162" spans="2:15" x14ac:dyDescent="0.25">
      <c r="B162"/>
      <c r="C162"/>
      <c r="D162"/>
      <c r="E162"/>
      <c r="F162"/>
      <c r="G162"/>
      <c r="H162"/>
      <c r="I162"/>
      <c r="J162"/>
      <c r="K162"/>
      <c r="L162"/>
      <c r="M162"/>
      <c r="N162"/>
      <c r="O162"/>
    </row>
    <row r="163" spans="2:15" x14ac:dyDescent="0.25">
      <c r="B163"/>
      <c r="C163"/>
      <c r="D163"/>
      <c r="E163"/>
      <c r="F163"/>
      <c r="G163"/>
      <c r="H163"/>
      <c r="I163"/>
      <c r="J163"/>
      <c r="K163"/>
      <c r="L163"/>
      <c r="M163"/>
      <c r="N163"/>
      <c r="O163"/>
    </row>
    <row r="164" spans="2:15" x14ac:dyDescent="0.25">
      <c r="B164"/>
      <c r="C164"/>
      <c r="D164"/>
      <c r="E164"/>
      <c r="F164"/>
      <c r="G164"/>
      <c r="H164"/>
      <c r="I164"/>
      <c r="J164"/>
      <c r="K164"/>
      <c r="L164"/>
      <c r="M164"/>
      <c r="N164"/>
      <c r="O164"/>
    </row>
    <row r="165" spans="2:15" x14ac:dyDescent="0.25">
      <c r="B165"/>
      <c r="C165"/>
      <c r="D165"/>
      <c r="E165"/>
      <c r="F165"/>
      <c r="G165"/>
      <c r="H165"/>
      <c r="I165"/>
      <c r="J165"/>
      <c r="K165"/>
      <c r="L165"/>
      <c r="M165"/>
      <c r="N165"/>
      <c r="O165"/>
    </row>
    <row r="166" spans="2:15" x14ac:dyDescent="0.25">
      <c r="B166"/>
      <c r="C166"/>
      <c r="D166"/>
      <c r="E166"/>
      <c r="F166"/>
      <c r="G166"/>
      <c r="H166"/>
      <c r="I166"/>
      <c r="J166"/>
      <c r="K166"/>
      <c r="L166"/>
      <c r="M166"/>
      <c r="N166"/>
      <c r="O166"/>
    </row>
    <row r="167" spans="2:15" x14ac:dyDescent="0.25">
      <c r="B167"/>
      <c r="C167"/>
      <c r="D167"/>
      <c r="E167"/>
      <c r="F167"/>
      <c r="G167"/>
      <c r="H167"/>
      <c r="I167"/>
      <c r="J167"/>
      <c r="K167"/>
      <c r="L167"/>
      <c r="M167"/>
      <c r="N167"/>
      <c r="O167"/>
    </row>
    <row r="168" spans="2:15" x14ac:dyDescent="0.25">
      <c r="B168"/>
      <c r="C168"/>
      <c r="D168"/>
      <c r="E168"/>
      <c r="F168"/>
      <c r="G168"/>
      <c r="H168"/>
      <c r="I168"/>
      <c r="J168"/>
      <c r="K168"/>
      <c r="L168"/>
      <c r="M168"/>
      <c r="N168"/>
      <c r="O168"/>
    </row>
    <row r="169" spans="2:15" x14ac:dyDescent="0.25">
      <c r="B169"/>
      <c r="C169"/>
      <c r="D169"/>
      <c r="E169"/>
      <c r="F169"/>
      <c r="G169"/>
      <c r="H169"/>
      <c r="I169"/>
      <c r="J169"/>
      <c r="K169"/>
      <c r="L169"/>
      <c r="M169"/>
      <c r="N169"/>
      <c r="O169"/>
    </row>
    <row r="170" spans="2:15" x14ac:dyDescent="0.25">
      <c r="B170"/>
      <c r="C170"/>
      <c r="D170"/>
      <c r="E170"/>
      <c r="F170"/>
      <c r="G170"/>
      <c r="H170"/>
      <c r="I170"/>
      <c r="J170"/>
      <c r="K170"/>
      <c r="L170"/>
      <c r="M170"/>
      <c r="N170"/>
      <c r="O170"/>
    </row>
    <row r="171" spans="2:15" x14ac:dyDescent="0.25">
      <c r="B171"/>
      <c r="C171"/>
      <c r="D171"/>
      <c r="E171"/>
      <c r="F171"/>
      <c r="G171"/>
      <c r="H171"/>
      <c r="I171"/>
      <c r="J171"/>
      <c r="K171"/>
      <c r="L171"/>
      <c r="M171"/>
      <c r="N171"/>
      <c r="O171"/>
    </row>
    <row r="172" spans="2:15" x14ac:dyDescent="0.25">
      <c r="B172"/>
      <c r="C172"/>
      <c r="D172"/>
      <c r="E172"/>
      <c r="F172"/>
      <c r="G172"/>
      <c r="H172"/>
      <c r="I172"/>
      <c r="J172"/>
      <c r="K172"/>
      <c r="L172"/>
      <c r="M172"/>
      <c r="N172"/>
      <c r="O172"/>
    </row>
    <row r="173" spans="2:15" x14ac:dyDescent="0.25">
      <c r="B173"/>
      <c r="C173"/>
      <c r="D173"/>
      <c r="E173"/>
      <c r="F173"/>
      <c r="G173"/>
      <c r="H173"/>
      <c r="I173"/>
      <c r="J173"/>
      <c r="K173"/>
      <c r="L173"/>
      <c r="M173"/>
      <c r="N173"/>
      <c r="O173"/>
    </row>
    <row r="174" spans="2:15" x14ac:dyDescent="0.25">
      <c r="B174"/>
      <c r="C174"/>
      <c r="D174"/>
      <c r="E174"/>
      <c r="F174"/>
      <c r="G174"/>
      <c r="H174"/>
      <c r="I174"/>
      <c r="J174"/>
      <c r="K174"/>
      <c r="L174"/>
      <c r="M174"/>
      <c r="N174"/>
      <c r="O174"/>
    </row>
    <row r="175" spans="2:15" x14ac:dyDescent="0.25">
      <c r="B175"/>
      <c r="C175"/>
      <c r="D175"/>
      <c r="E175"/>
      <c r="F175"/>
      <c r="G175"/>
      <c r="H175"/>
      <c r="I175"/>
      <c r="J175"/>
      <c r="K175"/>
      <c r="L175"/>
      <c r="M175"/>
      <c r="N175"/>
      <c r="O175"/>
    </row>
    <row r="176" spans="2:15" x14ac:dyDescent="0.25">
      <c r="B176"/>
      <c r="C176"/>
      <c r="D176"/>
      <c r="E176"/>
      <c r="F176"/>
      <c r="G176"/>
      <c r="H176"/>
      <c r="I176"/>
      <c r="J176"/>
      <c r="K176"/>
      <c r="L176"/>
      <c r="M176"/>
      <c r="N176"/>
      <c r="O176"/>
    </row>
    <row r="177" spans="2:15" x14ac:dyDescent="0.25">
      <c r="B177"/>
      <c r="C177"/>
      <c r="D177"/>
      <c r="E177"/>
      <c r="F177"/>
      <c r="G177"/>
      <c r="H177"/>
      <c r="I177"/>
      <c r="J177"/>
      <c r="K177"/>
      <c r="L177"/>
      <c r="M177"/>
      <c r="N177"/>
      <c r="O177"/>
    </row>
    <row r="178" spans="2:15" x14ac:dyDescent="0.25">
      <c r="B178"/>
      <c r="C178"/>
      <c r="D178"/>
      <c r="E178"/>
      <c r="F178"/>
      <c r="G178"/>
      <c r="H178"/>
      <c r="I178"/>
      <c r="J178"/>
      <c r="K178"/>
      <c r="L178"/>
      <c r="M178"/>
      <c r="N178"/>
      <c r="O178"/>
    </row>
    <row r="179" spans="2:15" x14ac:dyDescent="0.25">
      <c r="B179"/>
      <c r="C179"/>
      <c r="D179"/>
      <c r="E179"/>
      <c r="F179"/>
      <c r="G179"/>
      <c r="H179"/>
      <c r="I179"/>
      <c r="J179"/>
      <c r="K179"/>
      <c r="L179"/>
      <c r="M179"/>
      <c r="N179"/>
      <c r="O179"/>
    </row>
    <row r="180" spans="2:15" x14ac:dyDescent="0.25">
      <c r="B180"/>
      <c r="C180"/>
      <c r="D180"/>
      <c r="E180"/>
      <c r="F180"/>
      <c r="G180"/>
      <c r="H180"/>
      <c r="I180"/>
      <c r="J180"/>
      <c r="K180"/>
      <c r="L180"/>
      <c r="M180"/>
      <c r="N180"/>
      <c r="O180"/>
    </row>
    <row r="181" spans="2:15" x14ac:dyDescent="0.25">
      <c r="B181"/>
      <c r="C181"/>
      <c r="D181"/>
      <c r="E181"/>
      <c r="F181"/>
      <c r="G181"/>
      <c r="H181"/>
      <c r="I181"/>
      <c r="J181"/>
      <c r="K181"/>
      <c r="L181"/>
      <c r="M181"/>
      <c r="N181"/>
      <c r="O181"/>
    </row>
    <row r="182" spans="2:15" x14ac:dyDescent="0.25">
      <c r="B182"/>
      <c r="C182"/>
      <c r="D182"/>
      <c r="E182"/>
      <c r="F182"/>
      <c r="G182"/>
      <c r="H182"/>
      <c r="I182"/>
      <c r="J182"/>
      <c r="K182"/>
      <c r="L182"/>
      <c r="M182"/>
      <c r="N182"/>
      <c r="O182"/>
    </row>
    <row r="183" spans="2:15" x14ac:dyDescent="0.25">
      <c r="B183"/>
      <c r="C183"/>
      <c r="D183"/>
      <c r="E183"/>
      <c r="F183"/>
      <c r="G183"/>
      <c r="H183"/>
      <c r="I183"/>
      <c r="J183"/>
      <c r="K183"/>
      <c r="L183"/>
      <c r="M183"/>
      <c r="N183"/>
      <c r="O183"/>
    </row>
    <row r="184" spans="2:15" x14ac:dyDescent="0.25">
      <c r="B184"/>
      <c r="C184"/>
      <c r="D184"/>
      <c r="E184"/>
      <c r="F184"/>
      <c r="G184"/>
      <c r="H184"/>
      <c r="I184"/>
      <c r="J184"/>
      <c r="K184"/>
      <c r="L184"/>
      <c r="M184"/>
      <c r="N184"/>
      <c r="O184"/>
    </row>
    <row r="185" spans="2:15" x14ac:dyDescent="0.25">
      <c r="B185"/>
      <c r="C185"/>
      <c r="D185"/>
      <c r="E185"/>
      <c r="F185"/>
      <c r="G185"/>
      <c r="H185"/>
      <c r="I185"/>
      <c r="J185"/>
      <c r="K185"/>
      <c r="L185"/>
      <c r="M185"/>
      <c r="N185"/>
      <c r="O185"/>
    </row>
    <row r="186" spans="2:15" x14ac:dyDescent="0.25">
      <c r="B186"/>
      <c r="C186"/>
      <c r="D186"/>
      <c r="E186"/>
      <c r="F186"/>
      <c r="G186"/>
      <c r="H186"/>
      <c r="I186"/>
      <c r="J186"/>
      <c r="K186"/>
      <c r="L186"/>
      <c r="M186"/>
      <c r="N186"/>
      <c r="O186"/>
    </row>
    <row r="187" spans="2:15" x14ac:dyDescent="0.25">
      <c r="B187"/>
      <c r="C187"/>
      <c r="D187"/>
      <c r="E187"/>
      <c r="F187"/>
      <c r="G187"/>
      <c r="H187"/>
      <c r="I187"/>
      <c r="J187"/>
      <c r="K187"/>
      <c r="L187"/>
      <c r="M187"/>
      <c r="N187"/>
      <c r="O187"/>
    </row>
    <row r="188" spans="2:15" x14ac:dyDescent="0.25">
      <c r="B188"/>
      <c r="C188"/>
      <c r="D188"/>
      <c r="E188"/>
      <c r="F188"/>
      <c r="G188"/>
      <c r="H188"/>
      <c r="I188"/>
      <c r="J188"/>
      <c r="K188"/>
      <c r="L188"/>
      <c r="M188"/>
      <c r="N188"/>
      <c r="O188"/>
    </row>
    <row r="189" spans="2:15" x14ac:dyDescent="0.25">
      <c r="B189"/>
      <c r="C189"/>
      <c r="D189"/>
      <c r="E189"/>
      <c r="F189"/>
      <c r="G189"/>
      <c r="H189"/>
      <c r="I189"/>
      <c r="J189"/>
      <c r="K189"/>
      <c r="L189"/>
      <c r="M189"/>
      <c r="N189"/>
      <c r="O189"/>
    </row>
    <row r="190" spans="2:15" x14ac:dyDescent="0.25">
      <c r="B190"/>
      <c r="C190"/>
      <c r="D190"/>
      <c r="E190"/>
      <c r="F190"/>
      <c r="G190"/>
      <c r="H190"/>
      <c r="I190"/>
      <c r="J190"/>
      <c r="K190"/>
      <c r="L190"/>
      <c r="M190"/>
      <c r="N190"/>
      <c r="O190"/>
    </row>
    <row r="191" spans="2:15" x14ac:dyDescent="0.25">
      <c r="B191"/>
      <c r="C191"/>
      <c r="D191"/>
      <c r="E191"/>
      <c r="F191"/>
      <c r="G191"/>
      <c r="H191"/>
      <c r="I191"/>
      <c r="J191"/>
      <c r="K191"/>
      <c r="L191"/>
      <c r="M191"/>
      <c r="N191"/>
      <c r="O191"/>
    </row>
    <row r="192" spans="2:15" x14ac:dyDescent="0.25">
      <c r="B192"/>
      <c r="C192"/>
      <c r="D192"/>
      <c r="E192"/>
      <c r="F192"/>
      <c r="G192"/>
      <c r="H192"/>
      <c r="I192"/>
      <c r="J192"/>
      <c r="K192"/>
      <c r="L192"/>
      <c r="M192"/>
      <c r="N192"/>
      <c r="O192"/>
    </row>
    <row r="193" spans="2:15" x14ac:dyDescent="0.25">
      <c r="B193"/>
      <c r="C193"/>
      <c r="D193"/>
      <c r="E193"/>
      <c r="F193"/>
      <c r="G193"/>
      <c r="H193"/>
      <c r="I193"/>
      <c r="J193"/>
      <c r="K193"/>
      <c r="L193"/>
      <c r="M193"/>
      <c r="N193"/>
      <c r="O193"/>
    </row>
    <row r="194" spans="2:15" x14ac:dyDescent="0.25">
      <c r="B194"/>
      <c r="C194"/>
      <c r="D194"/>
      <c r="E194"/>
      <c r="F194"/>
      <c r="G194"/>
      <c r="H194"/>
      <c r="I194"/>
      <c r="J194"/>
      <c r="K194"/>
      <c r="L194"/>
      <c r="M194"/>
      <c r="N194"/>
      <c r="O194"/>
    </row>
    <row r="195" spans="2:15" x14ac:dyDescent="0.25">
      <c r="B195"/>
      <c r="C195"/>
      <c r="D195"/>
      <c r="E195"/>
      <c r="F195"/>
      <c r="G195"/>
      <c r="H195"/>
      <c r="I195"/>
      <c r="J195"/>
      <c r="K195"/>
      <c r="L195"/>
      <c r="M195"/>
      <c r="N195"/>
      <c r="O195"/>
    </row>
    <row r="196" spans="2:15" x14ac:dyDescent="0.25">
      <c r="B196"/>
      <c r="C196"/>
      <c r="D196"/>
      <c r="E196"/>
      <c r="F196"/>
      <c r="G196"/>
      <c r="H196"/>
      <c r="I196"/>
      <c r="J196"/>
      <c r="K196"/>
      <c r="L196"/>
      <c r="M196"/>
      <c r="N196"/>
      <c r="O196"/>
    </row>
    <row r="197" spans="2:15" x14ac:dyDescent="0.25">
      <c r="B197"/>
      <c r="C197"/>
      <c r="D197"/>
      <c r="E197"/>
      <c r="F197"/>
      <c r="G197"/>
      <c r="H197"/>
      <c r="I197"/>
      <c r="J197"/>
      <c r="K197"/>
      <c r="L197"/>
      <c r="M197"/>
      <c r="N197"/>
      <c r="O197"/>
    </row>
    <row r="198" spans="2:15" x14ac:dyDescent="0.25">
      <c r="B198"/>
      <c r="C198"/>
      <c r="D198"/>
      <c r="E198"/>
      <c r="F198"/>
      <c r="G198"/>
      <c r="H198"/>
      <c r="I198"/>
      <c r="J198"/>
      <c r="K198"/>
      <c r="L198"/>
      <c r="M198"/>
      <c r="N198"/>
      <c r="O198"/>
    </row>
    <row r="199" spans="2:15" x14ac:dyDescent="0.25">
      <c r="B199"/>
      <c r="C199"/>
      <c r="D199"/>
      <c r="E199"/>
      <c r="F199"/>
      <c r="G199"/>
      <c r="H199"/>
      <c r="I199"/>
      <c r="J199"/>
      <c r="K199"/>
      <c r="L199"/>
      <c r="M199"/>
      <c r="N199"/>
      <c r="O199"/>
    </row>
    <row r="200" spans="2:15" x14ac:dyDescent="0.25">
      <c r="B200"/>
      <c r="C200"/>
      <c r="D200"/>
      <c r="E200"/>
      <c r="F200"/>
      <c r="G200"/>
      <c r="H200"/>
      <c r="I200"/>
      <c r="J200"/>
      <c r="K200"/>
      <c r="L200"/>
      <c r="M200"/>
      <c r="N200"/>
      <c r="O200"/>
    </row>
    <row r="201" spans="2:15" x14ac:dyDescent="0.25">
      <c r="B201"/>
      <c r="C201"/>
      <c r="D201"/>
      <c r="E201"/>
      <c r="F201"/>
      <c r="G201"/>
      <c r="H201"/>
      <c r="I201"/>
      <c r="J201"/>
      <c r="K201"/>
      <c r="L201"/>
      <c r="M201"/>
      <c r="N201"/>
      <c r="O201"/>
    </row>
    <row r="202" spans="2:15" x14ac:dyDescent="0.25">
      <c r="B202"/>
      <c r="C202"/>
      <c r="D202"/>
      <c r="E202"/>
      <c r="F202"/>
      <c r="G202"/>
      <c r="H202"/>
      <c r="I202"/>
      <c r="J202"/>
      <c r="K202"/>
      <c r="L202"/>
      <c r="M202"/>
      <c r="N202"/>
      <c r="O202"/>
    </row>
    <row r="203" spans="2:15" x14ac:dyDescent="0.25">
      <c r="B203"/>
      <c r="C203"/>
      <c r="D203"/>
      <c r="E203"/>
      <c r="F203"/>
      <c r="G203"/>
      <c r="H203"/>
      <c r="I203"/>
      <c r="J203"/>
      <c r="K203"/>
      <c r="L203"/>
      <c r="M203"/>
      <c r="N203"/>
      <c r="O203"/>
    </row>
    <row r="204" spans="2:15" x14ac:dyDescent="0.25">
      <c r="B204"/>
      <c r="C204"/>
      <c r="D204"/>
      <c r="E204"/>
      <c r="F204"/>
      <c r="G204"/>
      <c r="H204"/>
      <c r="I204"/>
      <c r="J204"/>
      <c r="K204"/>
      <c r="L204"/>
      <c r="M204"/>
      <c r="N204"/>
      <c r="O204"/>
    </row>
    <row r="205" spans="2:15" x14ac:dyDescent="0.25">
      <c r="B205"/>
      <c r="C205"/>
      <c r="D205"/>
      <c r="E205"/>
      <c r="F205"/>
      <c r="G205"/>
      <c r="H205"/>
      <c r="I205"/>
      <c r="J205"/>
      <c r="K205"/>
      <c r="L205"/>
      <c r="M205"/>
      <c r="N205"/>
      <c r="O205"/>
    </row>
    <row r="206" spans="2:15" x14ac:dyDescent="0.25">
      <c r="B206"/>
      <c r="C206"/>
      <c r="D206"/>
      <c r="E206"/>
      <c r="F206"/>
      <c r="G206"/>
      <c r="H206"/>
      <c r="I206"/>
      <c r="J206"/>
      <c r="K206"/>
      <c r="L206"/>
      <c r="M206"/>
      <c r="N206"/>
      <c r="O206"/>
    </row>
    <row r="207" spans="2:15" x14ac:dyDescent="0.25">
      <c r="B207"/>
      <c r="C207"/>
      <c r="D207"/>
      <c r="E207"/>
      <c r="F207"/>
      <c r="G207"/>
      <c r="H207"/>
      <c r="I207"/>
      <c r="J207"/>
      <c r="K207"/>
      <c r="L207"/>
      <c r="M207"/>
      <c r="N207"/>
      <c r="O207"/>
    </row>
    <row r="208" spans="2:15" x14ac:dyDescent="0.25">
      <c r="B208"/>
      <c r="C208"/>
      <c r="D208"/>
      <c r="E208"/>
      <c r="F208"/>
      <c r="G208"/>
      <c r="H208"/>
      <c r="I208"/>
      <c r="J208"/>
      <c r="K208"/>
      <c r="L208"/>
      <c r="M208"/>
      <c r="N208"/>
      <c r="O208"/>
    </row>
    <row r="209" spans="2:15" x14ac:dyDescent="0.25">
      <c r="B209"/>
      <c r="C209"/>
      <c r="D209"/>
      <c r="E209"/>
      <c r="F209"/>
      <c r="G209"/>
      <c r="H209"/>
      <c r="I209"/>
      <c r="J209"/>
      <c r="K209"/>
      <c r="L209"/>
      <c r="M209"/>
      <c r="N209"/>
      <c r="O209"/>
    </row>
    <row r="210" spans="2:15" x14ac:dyDescent="0.25">
      <c r="B210"/>
      <c r="C210"/>
      <c r="D210"/>
      <c r="E210"/>
      <c r="F210"/>
      <c r="G210"/>
      <c r="H210"/>
      <c r="I210"/>
      <c r="J210"/>
      <c r="K210"/>
      <c r="L210"/>
      <c r="M210"/>
      <c r="N210"/>
      <c r="O210"/>
    </row>
    <row r="211" spans="2:15" x14ac:dyDescent="0.25">
      <c r="B211"/>
      <c r="C211"/>
      <c r="D211"/>
      <c r="E211"/>
      <c r="F211"/>
      <c r="G211"/>
      <c r="H211"/>
      <c r="I211"/>
      <c r="J211"/>
      <c r="K211"/>
      <c r="L211"/>
      <c r="M211"/>
      <c r="N211"/>
      <c r="O211"/>
    </row>
    <row r="212" spans="2:15" x14ac:dyDescent="0.25">
      <c r="B212"/>
      <c r="C212"/>
      <c r="D212"/>
      <c r="E212"/>
      <c r="F212"/>
      <c r="G212"/>
      <c r="H212"/>
      <c r="I212"/>
      <c r="J212"/>
      <c r="K212"/>
      <c r="L212"/>
      <c r="M212"/>
      <c r="N212"/>
      <c r="O212"/>
    </row>
    <row r="213" spans="2:15" x14ac:dyDescent="0.25">
      <c r="B213"/>
      <c r="C213"/>
      <c r="D213"/>
      <c r="E213"/>
      <c r="F213"/>
      <c r="G213"/>
      <c r="H213"/>
      <c r="I213"/>
      <c r="J213"/>
      <c r="K213"/>
      <c r="L213"/>
      <c r="M213"/>
      <c r="N213"/>
      <c r="O213"/>
    </row>
    <row r="214" spans="2:15" x14ac:dyDescent="0.25">
      <c r="B214"/>
      <c r="C214"/>
      <c r="D214"/>
      <c r="E214"/>
      <c r="F214"/>
      <c r="G214"/>
      <c r="H214"/>
      <c r="I214"/>
      <c r="J214"/>
      <c r="K214"/>
      <c r="L214"/>
      <c r="M214"/>
      <c r="N214"/>
      <c r="O214"/>
    </row>
    <row r="215" spans="2:15" x14ac:dyDescent="0.25">
      <c r="B215"/>
      <c r="C215"/>
      <c r="D215"/>
      <c r="E215"/>
      <c r="F215"/>
      <c r="G215"/>
      <c r="H215"/>
      <c r="I215"/>
      <c r="J215"/>
      <c r="K215"/>
      <c r="L215"/>
      <c r="M215"/>
      <c r="N215"/>
      <c r="O215"/>
    </row>
    <row r="216" spans="2:15" x14ac:dyDescent="0.25">
      <c r="B216"/>
      <c r="C216"/>
      <c r="D216"/>
      <c r="E216"/>
      <c r="F216"/>
      <c r="G216"/>
      <c r="H216"/>
      <c r="I216"/>
      <c r="J216"/>
      <c r="K216"/>
      <c r="L216"/>
      <c r="M216"/>
      <c r="N216"/>
      <c r="O216"/>
    </row>
    <row r="217" spans="2:15" x14ac:dyDescent="0.25">
      <c r="B217"/>
      <c r="C217"/>
      <c r="D217"/>
      <c r="E217"/>
      <c r="F217"/>
      <c r="G217"/>
      <c r="H217"/>
      <c r="I217"/>
      <c r="J217"/>
      <c r="K217"/>
      <c r="L217"/>
      <c r="M217"/>
      <c r="N217"/>
      <c r="O217"/>
    </row>
    <row r="218" spans="2:15" x14ac:dyDescent="0.25">
      <c r="B218"/>
      <c r="C218"/>
      <c r="D218"/>
      <c r="E218"/>
      <c r="F218"/>
      <c r="G218"/>
      <c r="H218"/>
      <c r="I218"/>
      <c r="J218"/>
      <c r="K218"/>
      <c r="L218"/>
      <c r="M218"/>
      <c r="N218"/>
      <c r="O218"/>
    </row>
    <row r="219" spans="2:15" x14ac:dyDescent="0.25">
      <c r="B219"/>
      <c r="C219"/>
      <c r="D219"/>
      <c r="E219"/>
      <c r="F219"/>
      <c r="G219"/>
      <c r="H219"/>
      <c r="I219"/>
      <c r="J219"/>
      <c r="K219"/>
      <c r="L219"/>
      <c r="M219"/>
      <c r="N219"/>
      <c r="O219"/>
    </row>
    <row r="220" spans="2:15" x14ac:dyDescent="0.25">
      <c r="B220"/>
      <c r="C220"/>
      <c r="D220"/>
      <c r="E220"/>
      <c r="F220"/>
      <c r="G220"/>
      <c r="H220"/>
      <c r="I220"/>
      <c r="J220"/>
      <c r="K220"/>
      <c r="L220"/>
      <c r="M220"/>
      <c r="N220"/>
      <c r="O220"/>
    </row>
    <row r="221" spans="2:15" x14ac:dyDescent="0.25">
      <c r="B221"/>
      <c r="C221"/>
      <c r="D221"/>
      <c r="E221"/>
      <c r="F221"/>
      <c r="G221"/>
      <c r="H221"/>
      <c r="I221"/>
      <c r="J221"/>
      <c r="K221"/>
      <c r="L221"/>
      <c r="M221"/>
      <c r="N221"/>
      <c r="O221"/>
    </row>
    <row r="222" spans="2:15" x14ac:dyDescent="0.25">
      <c r="B222"/>
      <c r="C222"/>
      <c r="D222"/>
      <c r="E222"/>
      <c r="F222"/>
      <c r="G222"/>
      <c r="H222"/>
      <c r="I222"/>
      <c r="J222"/>
      <c r="K222"/>
      <c r="L222"/>
      <c r="M222"/>
      <c r="N222"/>
      <c r="O222"/>
    </row>
    <row r="223" spans="2:15" x14ac:dyDescent="0.25">
      <c r="B223"/>
      <c r="C223"/>
      <c r="D223"/>
      <c r="E223"/>
      <c r="F223"/>
      <c r="G223"/>
      <c r="H223"/>
      <c r="I223"/>
      <c r="J223"/>
      <c r="K223"/>
      <c r="L223"/>
      <c r="M223"/>
      <c r="N223"/>
      <c r="O223"/>
    </row>
    <row r="224" spans="2:15" x14ac:dyDescent="0.25">
      <c r="B224"/>
      <c r="C224"/>
      <c r="D224"/>
      <c r="E224"/>
      <c r="F224"/>
      <c r="G224"/>
      <c r="H224"/>
      <c r="I224"/>
      <c r="J224"/>
      <c r="K224"/>
      <c r="L224"/>
      <c r="M224"/>
      <c r="N224"/>
      <c r="O224"/>
    </row>
    <row r="225" spans="2:15" x14ac:dyDescent="0.25">
      <c r="B225"/>
      <c r="C225"/>
      <c r="D225"/>
      <c r="E225"/>
      <c r="F225"/>
      <c r="G225"/>
      <c r="H225"/>
      <c r="I225"/>
      <c r="J225"/>
      <c r="K225"/>
      <c r="L225"/>
      <c r="M225"/>
      <c r="N225"/>
      <c r="O225"/>
    </row>
    <row r="226" spans="2:15" x14ac:dyDescent="0.25">
      <c r="B226"/>
      <c r="C226"/>
      <c r="D226"/>
      <c r="E226"/>
      <c r="F226"/>
      <c r="G226"/>
      <c r="H226"/>
      <c r="I226"/>
      <c r="J226"/>
      <c r="K226"/>
      <c r="L226"/>
      <c r="M226"/>
      <c r="N226"/>
      <c r="O226"/>
    </row>
    <row r="227" spans="2:15" x14ac:dyDescent="0.25">
      <c r="B227"/>
      <c r="C227"/>
      <c r="D227"/>
      <c r="E227"/>
      <c r="F227"/>
      <c r="G227"/>
      <c r="H227"/>
      <c r="I227"/>
      <c r="J227"/>
      <c r="K227"/>
      <c r="L227"/>
      <c r="M227"/>
      <c r="N227"/>
      <c r="O227"/>
    </row>
    <row r="228" spans="2:15" x14ac:dyDescent="0.25">
      <c r="B228"/>
      <c r="C228"/>
      <c r="D228"/>
      <c r="E228"/>
      <c r="F228"/>
      <c r="G228"/>
      <c r="H228"/>
      <c r="I228"/>
      <c r="J228"/>
      <c r="K228"/>
      <c r="L228"/>
      <c r="M228"/>
      <c r="N228"/>
      <c r="O228"/>
    </row>
    <row r="229" spans="2:15" x14ac:dyDescent="0.25">
      <c r="B229"/>
      <c r="C229"/>
      <c r="D229"/>
      <c r="E229"/>
      <c r="F229"/>
      <c r="G229"/>
      <c r="H229"/>
      <c r="I229"/>
      <c r="J229"/>
      <c r="K229"/>
      <c r="L229"/>
      <c r="M229"/>
      <c r="N229"/>
      <c r="O229"/>
    </row>
    <row r="230" spans="2:15" x14ac:dyDescent="0.25">
      <c r="B230"/>
      <c r="C230"/>
      <c r="D230"/>
      <c r="E230"/>
      <c r="F230"/>
      <c r="G230"/>
      <c r="H230"/>
      <c r="I230"/>
      <c r="J230"/>
      <c r="K230"/>
      <c r="L230"/>
      <c r="M230"/>
      <c r="N230"/>
      <c r="O230"/>
    </row>
    <row r="231" spans="2:15" x14ac:dyDescent="0.25">
      <c r="B231"/>
      <c r="C231"/>
      <c r="D231"/>
      <c r="E231"/>
      <c r="F231"/>
      <c r="G231"/>
      <c r="H231"/>
      <c r="I231"/>
      <c r="J231"/>
      <c r="K231"/>
      <c r="L231"/>
      <c r="M231"/>
      <c r="N231"/>
      <c r="O231"/>
    </row>
    <row r="232" spans="2:15" x14ac:dyDescent="0.25">
      <c r="B232"/>
      <c r="C232"/>
      <c r="D232"/>
      <c r="E232"/>
      <c r="F232"/>
      <c r="G232"/>
      <c r="H232"/>
      <c r="I232"/>
      <c r="J232"/>
      <c r="K232"/>
      <c r="L232"/>
      <c r="M232"/>
      <c r="N232"/>
      <c r="O232"/>
    </row>
    <row r="233" spans="2:15" x14ac:dyDescent="0.25">
      <c r="B233"/>
      <c r="C233"/>
      <c r="D233"/>
      <c r="E233"/>
      <c r="F233"/>
      <c r="G233"/>
      <c r="H233"/>
      <c r="I233"/>
      <c r="J233"/>
      <c r="K233"/>
      <c r="L233"/>
      <c r="M233"/>
      <c r="N233"/>
      <c r="O233"/>
    </row>
    <row r="234" spans="2:15" x14ac:dyDescent="0.25">
      <c r="B234"/>
      <c r="C234"/>
      <c r="D234"/>
      <c r="E234"/>
      <c r="F234"/>
      <c r="G234"/>
      <c r="H234"/>
      <c r="I234"/>
      <c r="J234"/>
      <c r="K234"/>
      <c r="L234"/>
      <c r="M234"/>
      <c r="N234"/>
      <c r="O234"/>
    </row>
    <row r="235" spans="2:15" x14ac:dyDescent="0.25">
      <c r="B235"/>
      <c r="C235"/>
      <c r="D235"/>
      <c r="E235"/>
      <c r="F235"/>
      <c r="G235"/>
      <c r="H235"/>
      <c r="I235"/>
      <c r="J235"/>
      <c r="K235"/>
      <c r="L235"/>
      <c r="M235"/>
      <c r="N235"/>
      <c r="O235"/>
    </row>
    <row r="236" spans="2:15" x14ac:dyDescent="0.25">
      <c r="B236"/>
      <c r="C236"/>
      <c r="D236"/>
      <c r="E236"/>
      <c r="F236"/>
      <c r="G236"/>
      <c r="H236"/>
      <c r="I236"/>
      <c r="J236"/>
      <c r="K236"/>
      <c r="L236"/>
      <c r="M236"/>
      <c r="N236"/>
      <c r="O236"/>
    </row>
    <row r="237" spans="2:15" x14ac:dyDescent="0.25">
      <c r="B237"/>
      <c r="C237"/>
      <c r="D237"/>
      <c r="E237"/>
      <c r="F237"/>
      <c r="G237"/>
      <c r="H237"/>
      <c r="I237"/>
      <c r="J237"/>
      <c r="K237"/>
      <c r="L237"/>
      <c r="M237"/>
      <c r="N237"/>
      <c r="O237"/>
    </row>
    <row r="238" spans="2:15" x14ac:dyDescent="0.25">
      <c r="B238"/>
      <c r="C238"/>
      <c r="D238"/>
      <c r="E238"/>
      <c r="F238"/>
      <c r="G238"/>
      <c r="H238"/>
      <c r="I238"/>
      <c r="J238"/>
      <c r="K238"/>
      <c r="L238"/>
      <c r="M238"/>
      <c r="N238"/>
      <c r="O238"/>
    </row>
    <row r="239" spans="2:15" x14ac:dyDescent="0.25">
      <c r="B239"/>
      <c r="C239"/>
      <c r="D239"/>
      <c r="E239"/>
      <c r="F239"/>
      <c r="G239"/>
      <c r="H239"/>
      <c r="I239"/>
      <c r="J239"/>
      <c r="K239"/>
      <c r="L239"/>
      <c r="M239"/>
      <c r="N239"/>
      <c r="O239"/>
    </row>
    <row r="240" spans="2:15" x14ac:dyDescent="0.25">
      <c r="B240"/>
      <c r="C240"/>
      <c r="D240"/>
      <c r="E240"/>
      <c r="F240"/>
      <c r="G240"/>
      <c r="H240"/>
      <c r="I240"/>
      <c r="J240"/>
      <c r="K240"/>
      <c r="L240"/>
      <c r="M240"/>
      <c r="N240"/>
      <c r="O240"/>
    </row>
    <row r="241" spans="2:15" x14ac:dyDescent="0.25">
      <c r="B241"/>
      <c r="C241"/>
      <c r="D241"/>
      <c r="E241"/>
      <c r="F241"/>
      <c r="G241"/>
      <c r="H241"/>
      <c r="I241"/>
      <c r="J241"/>
      <c r="K241"/>
      <c r="L241"/>
      <c r="M241"/>
      <c r="N241"/>
      <c r="O241"/>
    </row>
    <row r="242" spans="2:15" x14ac:dyDescent="0.25">
      <c r="B242"/>
      <c r="C242"/>
      <c r="D242"/>
      <c r="E242"/>
      <c r="F242"/>
      <c r="G242"/>
      <c r="H242"/>
      <c r="I242"/>
      <c r="J242"/>
      <c r="K242"/>
      <c r="L242"/>
      <c r="M242"/>
      <c r="N242"/>
      <c r="O242"/>
    </row>
    <row r="243" spans="2:15" x14ac:dyDescent="0.25">
      <c r="B243"/>
      <c r="C243"/>
      <c r="D243"/>
      <c r="E243"/>
      <c r="F243"/>
      <c r="G243"/>
      <c r="H243"/>
      <c r="I243"/>
      <c r="J243"/>
      <c r="K243"/>
      <c r="L243"/>
      <c r="M243"/>
      <c r="N243"/>
      <c r="O243"/>
    </row>
    <row r="244" spans="2:15" x14ac:dyDescent="0.25">
      <c r="B244"/>
      <c r="C244"/>
      <c r="D244"/>
      <c r="E244"/>
      <c r="F244"/>
      <c r="G244"/>
      <c r="H244"/>
      <c r="I244"/>
      <c r="J244"/>
      <c r="K244"/>
      <c r="L244"/>
      <c r="M244"/>
      <c r="N244"/>
      <c r="O244"/>
    </row>
    <row r="245" spans="2:15" x14ac:dyDescent="0.25">
      <c r="B245"/>
      <c r="C245"/>
      <c r="D245"/>
      <c r="E245"/>
      <c r="F245"/>
      <c r="G245"/>
      <c r="H245"/>
      <c r="I245"/>
      <c r="J245"/>
      <c r="K245"/>
      <c r="L245"/>
      <c r="M245"/>
      <c r="N245"/>
      <c r="O245"/>
    </row>
    <row r="246" spans="2:15" x14ac:dyDescent="0.25">
      <c r="B246"/>
      <c r="C246"/>
      <c r="D246"/>
      <c r="E246"/>
      <c r="F246"/>
      <c r="G246"/>
      <c r="H246"/>
      <c r="I246"/>
      <c r="J246"/>
      <c r="K246"/>
      <c r="L246"/>
      <c r="M246"/>
      <c r="N246"/>
      <c r="O246"/>
    </row>
    <row r="247" spans="2:15" x14ac:dyDescent="0.25">
      <c r="B247"/>
      <c r="C247"/>
      <c r="D247"/>
      <c r="E247"/>
      <c r="F247"/>
      <c r="G247"/>
      <c r="H247"/>
      <c r="I247"/>
      <c r="J247"/>
      <c r="K247"/>
      <c r="L247"/>
      <c r="M247"/>
      <c r="N247"/>
      <c r="O247"/>
    </row>
    <row r="248" spans="2:15" x14ac:dyDescent="0.25">
      <c r="B248"/>
      <c r="C248"/>
      <c r="D248"/>
      <c r="E248"/>
      <c r="F248"/>
      <c r="G248"/>
      <c r="H248"/>
      <c r="I248"/>
      <c r="J248"/>
      <c r="K248"/>
      <c r="L248"/>
      <c r="M248"/>
      <c r="N248"/>
      <c r="O248"/>
    </row>
    <row r="249" spans="2:15" x14ac:dyDescent="0.25">
      <c r="B249"/>
      <c r="C249"/>
      <c r="D249"/>
      <c r="E249"/>
      <c r="F249"/>
      <c r="G249"/>
      <c r="H249"/>
      <c r="I249"/>
      <c r="J249"/>
      <c r="K249"/>
      <c r="L249"/>
      <c r="M249"/>
      <c r="N249"/>
      <c r="O249"/>
    </row>
    <row r="250" spans="2:15" x14ac:dyDescent="0.25">
      <c r="B250"/>
      <c r="C250"/>
      <c r="D250"/>
      <c r="E250"/>
      <c r="F250"/>
      <c r="G250"/>
      <c r="H250"/>
      <c r="I250"/>
      <c r="J250"/>
      <c r="K250"/>
      <c r="L250"/>
      <c r="M250"/>
      <c r="N250"/>
      <c r="O250"/>
    </row>
    <row r="251" spans="2:15" x14ac:dyDescent="0.25">
      <c r="B251"/>
      <c r="C251"/>
      <c r="D251"/>
      <c r="E251"/>
      <c r="F251"/>
      <c r="G251"/>
      <c r="H251"/>
      <c r="I251"/>
      <c r="J251"/>
      <c r="K251"/>
      <c r="L251"/>
      <c r="M251"/>
      <c r="N251"/>
      <c r="O251"/>
    </row>
    <row r="252" spans="2:15" x14ac:dyDescent="0.25">
      <c r="B252"/>
      <c r="C252"/>
      <c r="D252"/>
      <c r="E252"/>
      <c r="F252"/>
      <c r="G252"/>
      <c r="H252"/>
      <c r="I252"/>
      <c r="J252"/>
      <c r="K252"/>
      <c r="L252"/>
      <c r="M252"/>
      <c r="N252"/>
      <c r="O252"/>
    </row>
    <row r="253" spans="2:15" x14ac:dyDescent="0.25">
      <c r="B253"/>
      <c r="C253"/>
      <c r="D253"/>
      <c r="E253"/>
      <c r="F253"/>
      <c r="G253"/>
      <c r="H253"/>
      <c r="I253"/>
      <c r="J253"/>
      <c r="K253"/>
      <c r="L253"/>
      <c r="M253"/>
      <c r="N253"/>
      <c r="O253"/>
    </row>
    <row r="254" spans="2:15" x14ac:dyDescent="0.25">
      <c r="B254"/>
      <c r="C254"/>
      <c r="D254"/>
      <c r="E254"/>
      <c r="F254"/>
      <c r="G254"/>
      <c r="H254"/>
      <c r="I254"/>
      <c r="J254"/>
      <c r="K254"/>
      <c r="L254"/>
      <c r="M254"/>
      <c r="N254"/>
      <c r="O254"/>
    </row>
    <row r="255" spans="2:15" x14ac:dyDescent="0.25">
      <c r="B255"/>
      <c r="C255"/>
      <c r="D255"/>
      <c r="E255"/>
      <c r="F255"/>
      <c r="G255"/>
      <c r="H255"/>
      <c r="I255"/>
      <c r="J255"/>
      <c r="K255"/>
      <c r="L255"/>
      <c r="M255"/>
      <c r="N255"/>
      <c r="O255"/>
    </row>
    <row r="256" spans="2:15" x14ac:dyDescent="0.25">
      <c r="B256"/>
      <c r="C256"/>
      <c r="D256"/>
      <c r="E256"/>
      <c r="F256"/>
      <c r="G256"/>
      <c r="H256"/>
      <c r="I256"/>
      <c r="J256"/>
      <c r="K256"/>
      <c r="L256"/>
      <c r="M256"/>
      <c r="N256"/>
      <c r="O256"/>
    </row>
    <row r="257" spans="2:15" x14ac:dyDescent="0.25">
      <c r="B257"/>
      <c r="C257"/>
      <c r="D257"/>
      <c r="E257"/>
      <c r="F257"/>
      <c r="G257"/>
      <c r="H257"/>
      <c r="I257"/>
      <c r="J257"/>
      <c r="K257"/>
      <c r="L257"/>
      <c r="M257"/>
      <c r="N257"/>
      <c r="O257"/>
    </row>
    <row r="258" spans="2:15" x14ac:dyDescent="0.25">
      <c r="B258"/>
      <c r="C258"/>
      <c r="D258"/>
      <c r="E258"/>
      <c r="F258"/>
      <c r="G258"/>
      <c r="H258"/>
      <c r="I258"/>
      <c r="J258"/>
      <c r="K258"/>
      <c r="L258"/>
      <c r="M258"/>
      <c r="N258"/>
      <c r="O258"/>
    </row>
    <row r="259" spans="2:15" x14ac:dyDescent="0.25">
      <c r="B259"/>
      <c r="C259"/>
      <c r="D259"/>
      <c r="E259"/>
      <c r="F259"/>
      <c r="G259"/>
      <c r="H259"/>
      <c r="I259"/>
      <c r="J259"/>
      <c r="K259"/>
      <c r="L259"/>
      <c r="M259"/>
      <c r="N259"/>
      <c r="O259"/>
    </row>
    <row r="260" spans="2:15" x14ac:dyDescent="0.25">
      <c r="B260"/>
      <c r="C260"/>
      <c r="D260"/>
      <c r="E260"/>
      <c r="F260"/>
      <c r="G260"/>
      <c r="H260"/>
      <c r="I260"/>
      <c r="J260"/>
      <c r="K260"/>
      <c r="L260"/>
      <c r="M260"/>
      <c r="N260"/>
      <c r="O260"/>
    </row>
    <row r="261" spans="2:15" x14ac:dyDescent="0.25">
      <c r="B261"/>
      <c r="C261"/>
      <c r="D261"/>
      <c r="E261"/>
      <c r="F261"/>
      <c r="G261"/>
      <c r="H261"/>
      <c r="I261"/>
      <c r="J261"/>
      <c r="K261"/>
      <c r="L261"/>
      <c r="M261"/>
      <c r="N261"/>
      <c r="O261"/>
    </row>
    <row r="262" spans="2:15" x14ac:dyDescent="0.25">
      <c r="B262"/>
      <c r="C262"/>
      <c r="D262"/>
      <c r="E262"/>
      <c r="F262"/>
      <c r="G262"/>
      <c r="H262"/>
      <c r="I262"/>
      <c r="J262"/>
      <c r="K262"/>
      <c r="L262"/>
      <c r="M262"/>
      <c r="N262"/>
      <c r="O262"/>
    </row>
    <row r="263" spans="2:15" x14ac:dyDescent="0.25">
      <c r="B263"/>
      <c r="C263"/>
      <c r="D263"/>
      <c r="E263"/>
      <c r="F263"/>
      <c r="G263"/>
      <c r="H263"/>
      <c r="I263"/>
      <c r="J263"/>
      <c r="K263"/>
      <c r="L263"/>
      <c r="M263"/>
      <c r="N263"/>
      <c r="O263"/>
    </row>
    <row r="264" spans="2:15" x14ac:dyDescent="0.25">
      <c r="B264"/>
      <c r="C264"/>
      <c r="D264"/>
      <c r="E264"/>
      <c r="F264"/>
      <c r="G264"/>
      <c r="H264"/>
      <c r="I264"/>
      <c r="J264"/>
      <c r="K264"/>
      <c r="L264"/>
      <c r="M264"/>
      <c r="N264"/>
      <c r="O264"/>
    </row>
    <row r="265" spans="2:15" x14ac:dyDescent="0.25">
      <c r="B265"/>
      <c r="C265"/>
      <c r="D265"/>
      <c r="E265"/>
      <c r="F265"/>
      <c r="G265"/>
      <c r="H265"/>
      <c r="I265"/>
      <c r="J265"/>
      <c r="K265"/>
      <c r="L265"/>
      <c r="M265"/>
      <c r="N265"/>
      <c r="O265"/>
    </row>
    <row r="266" spans="2:15" x14ac:dyDescent="0.25">
      <c r="B266"/>
      <c r="C266"/>
      <c r="D266"/>
      <c r="E266"/>
      <c r="F266"/>
      <c r="G266"/>
      <c r="H266"/>
      <c r="I266"/>
      <c r="J266"/>
      <c r="K266"/>
      <c r="L266"/>
      <c r="M266"/>
      <c r="N266"/>
      <c r="O266"/>
    </row>
    <row r="267" spans="2:15" x14ac:dyDescent="0.25">
      <c r="B267"/>
      <c r="C267"/>
      <c r="D267"/>
      <c r="E267"/>
      <c r="F267"/>
      <c r="G267"/>
      <c r="H267"/>
      <c r="I267"/>
      <c r="J267"/>
      <c r="K267"/>
      <c r="L267"/>
      <c r="M267"/>
      <c r="N267"/>
      <c r="O267"/>
    </row>
    <row r="268" spans="2:15" x14ac:dyDescent="0.25">
      <c r="B268"/>
      <c r="C268"/>
      <c r="D268"/>
      <c r="E268"/>
      <c r="F268"/>
      <c r="G268"/>
      <c r="H268"/>
      <c r="I268"/>
      <c r="J268"/>
      <c r="K268"/>
      <c r="L268"/>
      <c r="M268"/>
      <c r="N268"/>
      <c r="O268"/>
    </row>
    <row r="269" spans="2:15" x14ac:dyDescent="0.25">
      <c r="B269"/>
      <c r="C269"/>
      <c r="D269"/>
      <c r="E269"/>
      <c r="F269"/>
      <c r="G269"/>
      <c r="H269"/>
      <c r="I269"/>
      <c r="J269"/>
      <c r="K269"/>
      <c r="L269"/>
      <c r="M269"/>
      <c r="N269"/>
      <c r="O269"/>
    </row>
    <row r="270" spans="2:15" x14ac:dyDescent="0.25">
      <c r="B270"/>
      <c r="C270"/>
      <c r="D270"/>
      <c r="E270"/>
      <c r="F270"/>
      <c r="G270"/>
      <c r="H270"/>
      <c r="I270"/>
      <c r="J270"/>
      <c r="K270"/>
      <c r="L270"/>
      <c r="M270"/>
      <c r="N270"/>
      <c r="O270"/>
    </row>
    <row r="271" spans="2:15" x14ac:dyDescent="0.25">
      <c r="B271"/>
      <c r="C271"/>
      <c r="D271"/>
      <c r="E271"/>
      <c r="F271"/>
      <c r="G271"/>
      <c r="H271"/>
      <c r="I271"/>
      <c r="J271"/>
      <c r="K271"/>
      <c r="L271"/>
      <c r="M271"/>
      <c r="N271"/>
      <c r="O271"/>
    </row>
    <row r="272" spans="2:15" x14ac:dyDescent="0.25">
      <c r="B272"/>
      <c r="C272"/>
      <c r="D272"/>
      <c r="E272"/>
      <c r="F272"/>
      <c r="G272"/>
      <c r="H272"/>
      <c r="I272"/>
      <c r="J272"/>
      <c r="K272"/>
      <c r="L272"/>
      <c r="M272"/>
      <c r="N272"/>
      <c r="O272"/>
    </row>
    <row r="273" spans="2:15" x14ac:dyDescent="0.25">
      <c r="B273"/>
      <c r="C273"/>
      <c r="D273"/>
      <c r="E273"/>
      <c r="F273"/>
      <c r="G273"/>
      <c r="H273"/>
      <c r="I273"/>
      <c r="J273"/>
      <c r="K273"/>
      <c r="L273"/>
      <c r="M273"/>
      <c r="N273"/>
      <c r="O273"/>
    </row>
    <row r="274" spans="2:15" x14ac:dyDescent="0.25">
      <c r="B274"/>
      <c r="C274"/>
      <c r="D274"/>
      <c r="E274"/>
      <c r="F274"/>
      <c r="G274"/>
      <c r="H274"/>
      <c r="I274"/>
      <c r="J274"/>
      <c r="K274"/>
      <c r="L274"/>
      <c r="M274"/>
      <c r="N274"/>
      <c r="O274"/>
    </row>
    <row r="275" spans="2:15" x14ac:dyDescent="0.25">
      <c r="B275"/>
      <c r="C275"/>
      <c r="D275"/>
      <c r="E275"/>
      <c r="F275"/>
      <c r="G275"/>
      <c r="H275"/>
      <c r="I275"/>
      <c r="J275"/>
      <c r="K275"/>
      <c r="L275"/>
      <c r="M275"/>
      <c r="N275"/>
      <c r="O275"/>
    </row>
    <row r="276" spans="2:15" x14ac:dyDescent="0.25">
      <c r="B276"/>
      <c r="C276"/>
      <c r="D276"/>
      <c r="E276"/>
      <c r="F276"/>
      <c r="G276"/>
      <c r="H276"/>
      <c r="I276"/>
      <c r="J276"/>
      <c r="K276"/>
      <c r="L276"/>
      <c r="M276"/>
      <c r="N276"/>
      <c r="O276"/>
    </row>
    <row r="277" spans="2:15" x14ac:dyDescent="0.25">
      <c r="B277"/>
      <c r="C277"/>
      <c r="D277"/>
      <c r="E277"/>
      <c r="F277"/>
      <c r="G277"/>
      <c r="H277"/>
      <c r="I277"/>
      <c r="J277"/>
      <c r="K277"/>
      <c r="L277"/>
      <c r="M277"/>
      <c r="N277"/>
      <c r="O277"/>
    </row>
    <row r="278" spans="2:15" x14ac:dyDescent="0.25">
      <c r="B278"/>
      <c r="C278"/>
      <c r="D278"/>
      <c r="E278"/>
      <c r="F278"/>
      <c r="G278"/>
      <c r="H278"/>
      <c r="I278"/>
      <c r="J278"/>
      <c r="K278"/>
      <c r="L278"/>
      <c r="M278"/>
      <c r="N278"/>
      <c r="O278"/>
    </row>
    <row r="279" spans="2:15" x14ac:dyDescent="0.25">
      <c r="B279"/>
      <c r="C279"/>
      <c r="D279"/>
      <c r="E279"/>
      <c r="F279"/>
      <c r="G279"/>
      <c r="H279"/>
      <c r="I279"/>
      <c r="J279"/>
      <c r="K279"/>
      <c r="L279"/>
      <c r="M279"/>
      <c r="N279"/>
      <c r="O279"/>
    </row>
    <row r="280" spans="2:15" x14ac:dyDescent="0.25">
      <c r="B280"/>
      <c r="C280"/>
      <c r="D280"/>
      <c r="E280"/>
      <c r="F280"/>
      <c r="G280"/>
      <c r="H280"/>
      <c r="I280"/>
      <c r="J280"/>
      <c r="K280"/>
      <c r="L280"/>
      <c r="M280"/>
      <c r="N280"/>
      <c r="O280"/>
    </row>
    <row r="281" spans="2:15" x14ac:dyDescent="0.25">
      <c r="B281"/>
      <c r="C281"/>
      <c r="D281"/>
      <c r="E281"/>
      <c r="F281"/>
      <c r="G281"/>
      <c r="H281"/>
      <c r="I281"/>
      <c r="J281"/>
      <c r="K281"/>
      <c r="L281"/>
      <c r="M281"/>
      <c r="N281"/>
      <c r="O281"/>
    </row>
    <row r="282" spans="2:15" x14ac:dyDescent="0.25">
      <c r="B282"/>
      <c r="C282"/>
      <c r="D282"/>
      <c r="E282"/>
      <c r="F282"/>
      <c r="G282"/>
      <c r="H282"/>
      <c r="I282"/>
      <c r="J282"/>
      <c r="K282"/>
      <c r="L282"/>
      <c r="M282"/>
      <c r="N282"/>
      <c r="O282"/>
    </row>
    <row r="283" spans="2:15" x14ac:dyDescent="0.25">
      <c r="B283"/>
      <c r="C283"/>
      <c r="D283"/>
      <c r="E283"/>
      <c r="F283"/>
      <c r="G283"/>
      <c r="H283"/>
      <c r="I283"/>
      <c r="J283"/>
      <c r="K283"/>
      <c r="L283"/>
      <c r="M283"/>
      <c r="N283"/>
      <c r="O283"/>
    </row>
    <row r="284" spans="2:15" x14ac:dyDescent="0.25">
      <c r="B284"/>
      <c r="C284"/>
      <c r="D284"/>
      <c r="E284"/>
      <c r="F284"/>
      <c r="G284"/>
      <c r="H284"/>
      <c r="I284"/>
      <c r="J284"/>
      <c r="K284"/>
      <c r="L284"/>
      <c r="M284"/>
      <c r="N284"/>
      <c r="O284"/>
    </row>
    <row r="285" spans="2:15" x14ac:dyDescent="0.25">
      <c r="B285"/>
      <c r="C285"/>
      <c r="D285"/>
      <c r="E285"/>
      <c r="F285"/>
      <c r="G285"/>
      <c r="H285"/>
      <c r="I285"/>
      <c r="J285"/>
      <c r="K285"/>
      <c r="L285"/>
      <c r="M285"/>
      <c r="N285"/>
      <c r="O285"/>
    </row>
    <row r="286" spans="2:15" x14ac:dyDescent="0.25">
      <c r="B286"/>
      <c r="C286"/>
      <c r="D286"/>
      <c r="E286"/>
      <c r="F286"/>
      <c r="G286"/>
      <c r="H286"/>
      <c r="I286"/>
      <c r="J286"/>
      <c r="K286"/>
      <c r="L286"/>
      <c r="M286"/>
      <c r="N286"/>
      <c r="O286"/>
    </row>
    <row r="287" spans="2:15" x14ac:dyDescent="0.25">
      <c r="B287"/>
      <c r="C287"/>
      <c r="D287"/>
      <c r="E287"/>
      <c r="F287"/>
      <c r="G287"/>
      <c r="H287"/>
      <c r="I287"/>
      <c r="J287"/>
      <c r="K287"/>
      <c r="L287"/>
      <c r="M287"/>
      <c r="N287"/>
      <c r="O287"/>
    </row>
    <row r="288" spans="2:15" x14ac:dyDescent="0.25">
      <c r="B288"/>
      <c r="C288"/>
      <c r="D288"/>
      <c r="E288"/>
      <c r="F288"/>
      <c r="G288"/>
      <c r="H288"/>
      <c r="I288"/>
      <c r="J288"/>
      <c r="K288"/>
      <c r="L288"/>
      <c r="M288"/>
      <c r="N288"/>
      <c r="O288"/>
    </row>
    <row r="289" spans="2:15" x14ac:dyDescent="0.25">
      <c r="B289"/>
      <c r="C289"/>
      <c r="D289"/>
      <c r="E289"/>
      <c r="F289"/>
      <c r="G289"/>
      <c r="H289"/>
      <c r="I289"/>
      <c r="J289"/>
      <c r="K289"/>
      <c r="L289"/>
      <c r="M289"/>
      <c r="N289"/>
      <c r="O289"/>
    </row>
    <row r="290" spans="2:15" x14ac:dyDescent="0.25">
      <c r="B290"/>
      <c r="C290"/>
      <c r="D290"/>
      <c r="E290"/>
      <c r="F290"/>
      <c r="G290"/>
      <c r="H290"/>
      <c r="I290"/>
      <c r="J290"/>
      <c r="K290"/>
      <c r="L290"/>
      <c r="M290"/>
      <c r="N290"/>
      <c r="O290"/>
    </row>
    <row r="291" spans="2:15" x14ac:dyDescent="0.25">
      <c r="B291"/>
      <c r="C291"/>
      <c r="D291"/>
      <c r="E291"/>
      <c r="F291"/>
      <c r="G291"/>
      <c r="H291"/>
      <c r="I291"/>
      <c r="J291"/>
      <c r="K291"/>
      <c r="L291"/>
      <c r="M291"/>
      <c r="N291"/>
      <c r="O291"/>
    </row>
    <row r="292" spans="2:15" x14ac:dyDescent="0.25">
      <c r="B292"/>
      <c r="C292"/>
      <c r="D292"/>
      <c r="E292"/>
      <c r="F292"/>
      <c r="G292"/>
      <c r="H292"/>
      <c r="I292"/>
      <c r="J292"/>
      <c r="K292"/>
      <c r="L292"/>
      <c r="M292"/>
      <c r="N292"/>
      <c r="O292"/>
    </row>
    <row r="293" spans="2:15" x14ac:dyDescent="0.25">
      <c r="B293"/>
      <c r="C293"/>
      <c r="D293"/>
      <c r="E293"/>
      <c r="F293"/>
      <c r="G293"/>
      <c r="H293"/>
      <c r="I293"/>
      <c r="J293"/>
      <c r="K293"/>
      <c r="L293"/>
      <c r="M293"/>
      <c r="N293"/>
      <c r="O293"/>
    </row>
    <row r="294" spans="2:15" x14ac:dyDescent="0.25">
      <c r="B294"/>
      <c r="C294"/>
      <c r="D294"/>
      <c r="E294"/>
      <c r="F294"/>
      <c r="G294"/>
      <c r="H294"/>
      <c r="I294"/>
      <c r="J294"/>
      <c r="K294"/>
      <c r="L294"/>
      <c r="M294"/>
      <c r="N294"/>
      <c r="O294"/>
    </row>
    <row r="295" spans="2:15" x14ac:dyDescent="0.25">
      <c r="B295"/>
      <c r="C295"/>
      <c r="D295"/>
      <c r="E295"/>
      <c r="F295"/>
      <c r="G295"/>
      <c r="H295"/>
      <c r="I295"/>
      <c r="J295"/>
      <c r="K295"/>
      <c r="L295"/>
      <c r="M295"/>
      <c r="N295"/>
      <c r="O295"/>
    </row>
    <row r="296" spans="2:15" x14ac:dyDescent="0.25">
      <c r="B296"/>
      <c r="C296"/>
      <c r="D296"/>
      <c r="E296"/>
      <c r="F296"/>
      <c r="G296"/>
      <c r="H296"/>
      <c r="I296"/>
      <c r="J296"/>
      <c r="K296"/>
      <c r="L296"/>
      <c r="M296"/>
      <c r="N296"/>
      <c r="O296"/>
    </row>
    <row r="297" spans="2:15" x14ac:dyDescent="0.25">
      <c r="B297"/>
      <c r="C297"/>
      <c r="D297"/>
      <c r="E297"/>
      <c r="F297"/>
      <c r="G297"/>
      <c r="H297"/>
      <c r="I297"/>
      <c r="J297"/>
      <c r="K297"/>
      <c r="L297"/>
      <c r="M297"/>
      <c r="N297"/>
      <c r="O297"/>
    </row>
    <row r="298" spans="2:15" x14ac:dyDescent="0.25">
      <c r="B298"/>
      <c r="C298"/>
      <c r="D298"/>
      <c r="E298"/>
      <c r="F298"/>
      <c r="G298"/>
      <c r="H298"/>
      <c r="I298"/>
      <c r="J298"/>
      <c r="K298"/>
      <c r="L298"/>
      <c r="M298"/>
      <c r="N298"/>
      <c r="O298"/>
    </row>
    <row r="299" spans="2:15" x14ac:dyDescent="0.25">
      <c r="B299"/>
      <c r="C299"/>
      <c r="D299"/>
      <c r="E299"/>
      <c r="F299"/>
      <c r="G299"/>
      <c r="H299"/>
      <c r="I299"/>
      <c r="J299"/>
      <c r="K299"/>
      <c r="L299"/>
      <c r="M299"/>
      <c r="N299"/>
      <c r="O299"/>
    </row>
    <row r="300" spans="2:15" x14ac:dyDescent="0.25">
      <c r="B300"/>
      <c r="C300"/>
      <c r="D300"/>
      <c r="E300"/>
      <c r="F300"/>
      <c r="G300"/>
      <c r="H300"/>
      <c r="I300"/>
      <c r="J300"/>
      <c r="K300"/>
      <c r="L300"/>
      <c r="M300"/>
      <c r="N300"/>
      <c r="O300"/>
    </row>
    <row r="301" spans="2:15" x14ac:dyDescent="0.25">
      <c r="B301"/>
      <c r="C301"/>
      <c r="D301"/>
      <c r="E301"/>
      <c r="F301"/>
      <c r="G301"/>
      <c r="H301"/>
      <c r="I301"/>
      <c r="J301"/>
      <c r="K301"/>
      <c r="L301"/>
      <c r="M301"/>
      <c r="N301"/>
      <c r="O301"/>
    </row>
    <row r="302" spans="2:15" x14ac:dyDescent="0.25">
      <c r="B302"/>
      <c r="C302"/>
      <c r="D302"/>
      <c r="E302"/>
      <c r="F302"/>
      <c r="G302"/>
      <c r="H302"/>
      <c r="I302"/>
      <c r="J302"/>
      <c r="K302"/>
      <c r="L302"/>
      <c r="M302"/>
      <c r="N302"/>
      <c r="O302"/>
    </row>
    <row r="303" spans="2:15" x14ac:dyDescent="0.25">
      <c r="B303"/>
      <c r="C303"/>
      <c r="D303"/>
      <c r="E303"/>
      <c r="F303"/>
      <c r="G303"/>
      <c r="H303"/>
      <c r="I303"/>
      <c r="J303"/>
      <c r="K303"/>
      <c r="L303"/>
      <c r="M303"/>
      <c r="N303"/>
      <c r="O303"/>
    </row>
    <row r="304" spans="2:15" x14ac:dyDescent="0.25">
      <c r="B304"/>
      <c r="C304"/>
      <c r="D304"/>
      <c r="E304"/>
      <c r="F304"/>
      <c r="G304"/>
      <c r="H304"/>
      <c r="I304"/>
      <c r="J304"/>
      <c r="K304"/>
      <c r="L304"/>
      <c r="M304"/>
      <c r="N304"/>
      <c r="O304"/>
    </row>
    <row r="305" spans="2:15" x14ac:dyDescent="0.25">
      <c r="B305"/>
      <c r="C305"/>
      <c r="D305"/>
      <c r="E305"/>
      <c r="F305"/>
      <c r="G305"/>
      <c r="H305"/>
      <c r="I305"/>
      <c r="J305"/>
      <c r="K305"/>
      <c r="L305"/>
      <c r="M305"/>
      <c r="N305"/>
      <c r="O305"/>
    </row>
    <row r="306" spans="2:15" x14ac:dyDescent="0.25">
      <c r="B306"/>
      <c r="C306"/>
      <c r="D306"/>
      <c r="E306"/>
      <c r="F306"/>
      <c r="G306"/>
      <c r="H306"/>
      <c r="I306"/>
      <c r="J306"/>
      <c r="K306"/>
      <c r="L306"/>
      <c r="M306"/>
      <c r="N306"/>
      <c r="O306"/>
    </row>
    <row r="307" spans="2:15" x14ac:dyDescent="0.25">
      <c r="B307"/>
      <c r="C307"/>
      <c r="D307"/>
      <c r="E307"/>
      <c r="F307"/>
      <c r="G307"/>
      <c r="H307"/>
      <c r="I307"/>
      <c r="J307"/>
      <c r="K307"/>
      <c r="L307"/>
      <c r="M307"/>
      <c r="N307"/>
      <c r="O307"/>
    </row>
    <row r="308" spans="2:15" x14ac:dyDescent="0.25">
      <c r="B308"/>
      <c r="C308"/>
      <c r="D308"/>
      <c r="E308"/>
      <c r="F308"/>
      <c r="G308"/>
      <c r="H308"/>
      <c r="I308"/>
      <c r="J308"/>
      <c r="K308"/>
      <c r="L308"/>
      <c r="M308"/>
      <c r="N308"/>
      <c r="O308"/>
    </row>
    <row r="309" spans="2:15" x14ac:dyDescent="0.25">
      <c r="B309"/>
      <c r="C309"/>
      <c r="D309"/>
      <c r="E309"/>
      <c r="F309"/>
      <c r="G309"/>
      <c r="H309"/>
      <c r="I309"/>
      <c r="J309"/>
      <c r="K309"/>
      <c r="L309"/>
      <c r="M309"/>
      <c r="N309"/>
      <c r="O309"/>
    </row>
    <row r="310" spans="2:15" x14ac:dyDescent="0.25">
      <c r="B310"/>
      <c r="C310"/>
      <c r="D310"/>
      <c r="E310"/>
      <c r="F310"/>
      <c r="G310"/>
      <c r="H310"/>
      <c r="I310"/>
      <c r="J310"/>
      <c r="K310"/>
      <c r="L310"/>
      <c r="M310"/>
      <c r="N310"/>
      <c r="O310"/>
    </row>
    <row r="311" spans="2:15" x14ac:dyDescent="0.25">
      <c r="B311"/>
      <c r="C311"/>
      <c r="D311"/>
      <c r="E311"/>
      <c r="F311"/>
      <c r="G311"/>
      <c r="H311"/>
      <c r="I311"/>
      <c r="J311"/>
      <c r="K311"/>
      <c r="L311"/>
      <c r="M311"/>
      <c r="N311"/>
      <c r="O311"/>
    </row>
    <row r="312" spans="2:15" x14ac:dyDescent="0.25">
      <c r="B312"/>
      <c r="C312"/>
      <c r="D312"/>
      <c r="E312"/>
      <c r="F312"/>
      <c r="G312"/>
      <c r="H312"/>
      <c r="I312"/>
      <c r="J312"/>
      <c r="K312"/>
      <c r="L312"/>
      <c r="M312"/>
      <c r="N312"/>
      <c r="O312"/>
    </row>
    <row r="313" spans="2:15" x14ac:dyDescent="0.25">
      <c r="B313"/>
      <c r="C313"/>
      <c r="D313"/>
      <c r="E313"/>
      <c r="F313"/>
      <c r="G313"/>
      <c r="H313"/>
      <c r="I313"/>
      <c r="J313"/>
      <c r="K313"/>
      <c r="L313"/>
      <c r="M313"/>
      <c r="N313"/>
      <c r="O313"/>
    </row>
    <row r="314" spans="2:15" x14ac:dyDescent="0.25">
      <c r="B314"/>
      <c r="C314"/>
      <c r="D314"/>
      <c r="E314"/>
      <c r="F314"/>
      <c r="G314"/>
      <c r="H314"/>
      <c r="I314"/>
      <c r="J314"/>
      <c r="K314"/>
      <c r="L314"/>
      <c r="M314"/>
      <c r="N314"/>
      <c r="O314"/>
    </row>
    <row r="315" spans="2:15" x14ac:dyDescent="0.25">
      <c r="B315"/>
      <c r="C315"/>
      <c r="D315"/>
      <c r="E315"/>
      <c r="F315"/>
      <c r="G315"/>
      <c r="H315"/>
      <c r="I315"/>
      <c r="J315"/>
      <c r="K315"/>
      <c r="L315"/>
      <c r="M315"/>
      <c r="N315"/>
      <c r="O315"/>
    </row>
    <row r="316" spans="2:15" x14ac:dyDescent="0.25">
      <c r="B316"/>
      <c r="C316"/>
      <c r="D316"/>
      <c r="E316"/>
      <c r="F316"/>
      <c r="G316"/>
      <c r="H316"/>
      <c r="I316"/>
      <c r="J316"/>
      <c r="K316"/>
      <c r="L316"/>
      <c r="M316"/>
      <c r="N316"/>
      <c r="O316"/>
    </row>
    <row r="317" spans="2:15" x14ac:dyDescent="0.25">
      <c r="B317"/>
      <c r="C317"/>
      <c r="D317"/>
      <c r="E317"/>
      <c r="F317"/>
      <c r="G317"/>
      <c r="H317"/>
      <c r="I317"/>
      <c r="J317"/>
      <c r="K317"/>
      <c r="L317"/>
      <c r="M317"/>
      <c r="N317"/>
      <c r="O317"/>
    </row>
    <row r="318" spans="2:15" x14ac:dyDescent="0.25">
      <c r="B318"/>
      <c r="C318"/>
      <c r="D318"/>
      <c r="E318"/>
      <c r="F318"/>
      <c r="G318"/>
      <c r="H318"/>
      <c r="I318"/>
      <c r="J318"/>
      <c r="K318"/>
      <c r="L318"/>
      <c r="M318"/>
      <c r="N318"/>
      <c r="O318"/>
    </row>
    <row r="319" spans="2:15" x14ac:dyDescent="0.25">
      <c r="B319"/>
      <c r="C319"/>
      <c r="D319"/>
      <c r="E319"/>
      <c r="F319"/>
      <c r="G319"/>
      <c r="H319"/>
      <c r="I319"/>
      <c r="J319"/>
      <c r="K319"/>
      <c r="L319"/>
      <c r="M319"/>
      <c r="N319"/>
      <c r="O319"/>
    </row>
    <row r="320" spans="2:15" x14ac:dyDescent="0.25">
      <c r="B320"/>
      <c r="C320"/>
      <c r="D320"/>
      <c r="E320"/>
      <c r="F320"/>
      <c r="G320"/>
      <c r="H320"/>
      <c r="I320"/>
      <c r="J320"/>
      <c r="K320"/>
      <c r="L320"/>
      <c r="M320"/>
      <c r="N320"/>
      <c r="O320"/>
    </row>
    <row r="321" spans="2:15" x14ac:dyDescent="0.25">
      <c r="B321"/>
      <c r="C321"/>
      <c r="D321"/>
      <c r="E321"/>
      <c r="F321"/>
      <c r="G321"/>
      <c r="H321"/>
      <c r="I321"/>
      <c r="J321"/>
      <c r="K321"/>
      <c r="L321"/>
      <c r="M321"/>
      <c r="N321"/>
      <c r="O321"/>
    </row>
    <row r="322" spans="2:15" x14ac:dyDescent="0.25">
      <c r="B322"/>
      <c r="C322"/>
      <c r="D322"/>
      <c r="E322"/>
      <c r="F322"/>
      <c r="G322"/>
      <c r="H322"/>
      <c r="I322"/>
      <c r="J322"/>
      <c r="K322"/>
      <c r="L322"/>
      <c r="M322"/>
      <c r="N322"/>
      <c r="O322"/>
    </row>
    <row r="323" spans="2:15" x14ac:dyDescent="0.25">
      <c r="B323"/>
      <c r="C323"/>
      <c r="D323"/>
      <c r="E323"/>
      <c r="F323"/>
      <c r="G323"/>
      <c r="H323"/>
      <c r="I323"/>
      <c r="J323"/>
      <c r="K323"/>
      <c r="L323"/>
      <c r="M323"/>
      <c r="N323"/>
      <c r="O323"/>
    </row>
    <row r="324" spans="2:15" x14ac:dyDescent="0.25">
      <c r="B324"/>
      <c r="C324"/>
      <c r="D324"/>
      <c r="E324"/>
      <c r="F324"/>
      <c r="G324"/>
      <c r="H324"/>
      <c r="I324"/>
      <c r="J324"/>
      <c r="K324"/>
      <c r="L324"/>
      <c r="M324"/>
      <c r="N324"/>
      <c r="O324"/>
    </row>
    <row r="325" spans="2:15" x14ac:dyDescent="0.25">
      <c r="B325"/>
      <c r="C325"/>
      <c r="D325"/>
      <c r="E325"/>
      <c r="F325"/>
      <c r="G325"/>
      <c r="H325"/>
      <c r="I325"/>
      <c r="J325"/>
      <c r="K325"/>
      <c r="L325"/>
      <c r="M325"/>
      <c r="N325"/>
      <c r="O325"/>
    </row>
    <row r="326" spans="2:15" x14ac:dyDescent="0.25">
      <c r="B326"/>
      <c r="C326"/>
      <c r="D326"/>
      <c r="E326"/>
      <c r="F326"/>
      <c r="G326"/>
      <c r="H326"/>
      <c r="I326"/>
      <c r="J326"/>
      <c r="K326"/>
      <c r="L326"/>
      <c r="M326"/>
      <c r="N326"/>
      <c r="O326"/>
    </row>
    <row r="327" spans="2:15" x14ac:dyDescent="0.25">
      <c r="B327"/>
      <c r="C327"/>
      <c r="D327"/>
      <c r="E327"/>
      <c r="F327"/>
      <c r="G327"/>
      <c r="H327"/>
      <c r="I327"/>
      <c r="J327"/>
      <c r="K327"/>
      <c r="L327"/>
      <c r="M327"/>
      <c r="N327"/>
      <c r="O327"/>
    </row>
    <row r="328" spans="2:15" x14ac:dyDescent="0.25">
      <c r="B328"/>
      <c r="C328"/>
      <c r="D328"/>
      <c r="E328"/>
      <c r="F328"/>
      <c r="G328"/>
      <c r="H328"/>
      <c r="I328"/>
      <c r="J328"/>
      <c r="K328"/>
      <c r="L328"/>
      <c r="M328"/>
      <c r="N328"/>
      <c r="O328"/>
    </row>
    <row r="329" spans="2:15" x14ac:dyDescent="0.25">
      <c r="B329"/>
      <c r="C329"/>
      <c r="D329"/>
      <c r="E329"/>
      <c r="F329"/>
      <c r="G329"/>
      <c r="H329"/>
      <c r="I329"/>
      <c r="J329"/>
      <c r="K329"/>
      <c r="L329"/>
      <c r="M329"/>
      <c r="N329"/>
      <c r="O329"/>
    </row>
    <row r="330" spans="2:15" x14ac:dyDescent="0.25">
      <c r="B330"/>
      <c r="C330"/>
      <c r="D330"/>
      <c r="E330"/>
      <c r="F330"/>
      <c r="G330"/>
      <c r="H330"/>
      <c r="I330"/>
      <c r="J330"/>
      <c r="K330"/>
      <c r="L330"/>
      <c r="M330"/>
      <c r="N330"/>
      <c r="O330"/>
    </row>
    <row r="331" spans="2:15" x14ac:dyDescent="0.25">
      <c r="B331"/>
      <c r="C331"/>
      <c r="D331"/>
      <c r="E331"/>
      <c r="F331"/>
      <c r="G331"/>
      <c r="H331"/>
      <c r="I331"/>
      <c r="J331"/>
      <c r="K331"/>
      <c r="L331"/>
      <c r="M331"/>
      <c r="N331"/>
      <c r="O331"/>
    </row>
    <row r="332" spans="2:15" x14ac:dyDescent="0.25">
      <c r="B332"/>
      <c r="C332"/>
      <c r="D332"/>
      <c r="E332"/>
      <c r="F332"/>
      <c r="G332"/>
      <c r="H332"/>
      <c r="I332"/>
      <c r="J332"/>
      <c r="K332"/>
      <c r="L332"/>
      <c r="M332"/>
      <c r="N332"/>
      <c r="O332"/>
    </row>
    <row r="333" spans="2:15" x14ac:dyDescent="0.25">
      <c r="B333"/>
      <c r="C333"/>
      <c r="D333"/>
      <c r="E333"/>
      <c r="F333"/>
      <c r="G333"/>
      <c r="H333"/>
      <c r="I333"/>
      <c r="J333"/>
      <c r="K333"/>
      <c r="L333"/>
      <c r="M333"/>
      <c r="N333"/>
      <c r="O333"/>
    </row>
    <row r="334" spans="2:15" x14ac:dyDescent="0.25">
      <c r="B334"/>
      <c r="C334"/>
      <c r="D334"/>
      <c r="E334"/>
      <c r="F334"/>
      <c r="G334"/>
      <c r="H334"/>
      <c r="I334"/>
      <c r="J334"/>
      <c r="K334"/>
      <c r="L334"/>
      <c r="M334"/>
      <c r="N334"/>
      <c r="O334"/>
    </row>
    <row r="335" spans="2:15" x14ac:dyDescent="0.25">
      <c r="B335"/>
      <c r="C335"/>
      <c r="D335"/>
      <c r="E335"/>
      <c r="F335"/>
      <c r="G335"/>
      <c r="H335"/>
      <c r="I335"/>
      <c r="J335"/>
      <c r="K335"/>
      <c r="L335"/>
      <c r="M335"/>
      <c r="N335"/>
      <c r="O335"/>
    </row>
    <row r="336" spans="2:15" x14ac:dyDescent="0.25">
      <c r="B336"/>
      <c r="C336"/>
      <c r="D336"/>
      <c r="E336"/>
      <c r="F336"/>
      <c r="G336"/>
      <c r="H336"/>
      <c r="I336"/>
      <c r="J336"/>
      <c r="K336"/>
      <c r="L336"/>
      <c r="M336"/>
      <c r="N336"/>
      <c r="O336"/>
    </row>
    <row r="337" spans="2:15" x14ac:dyDescent="0.25">
      <c r="B337"/>
      <c r="C337"/>
      <c r="D337"/>
      <c r="E337"/>
      <c r="F337"/>
      <c r="G337"/>
      <c r="H337"/>
      <c r="I337"/>
      <c r="J337"/>
      <c r="K337"/>
      <c r="L337"/>
      <c r="M337"/>
      <c r="N337"/>
      <c r="O337"/>
    </row>
    <row r="338" spans="2:15" x14ac:dyDescent="0.25">
      <c r="B338"/>
      <c r="C338"/>
      <c r="D338"/>
      <c r="E338"/>
      <c r="F338"/>
      <c r="G338"/>
      <c r="H338"/>
      <c r="I338"/>
      <c r="J338"/>
      <c r="K338"/>
      <c r="L338"/>
      <c r="M338"/>
      <c r="N338"/>
      <c r="O338"/>
    </row>
    <row r="339" spans="2:15" x14ac:dyDescent="0.25">
      <c r="B339"/>
      <c r="C339"/>
      <c r="D339"/>
      <c r="E339"/>
      <c r="F339"/>
      <c r="G339"/>
      <c r="H339"/>
      <c r="I339"/>
      <c r="J339"/>
      <c r="K339"/>
      <c r="L339"/>
      <c r="M339"/>
      <c r="N339"/>
      <c r="O339"/>
    </row>
    <row r="340" spans="2:15" x14ac:dyDescent="0.25">
      <c r="B340"/>
      <c r="C340"/>
      <c r="D340"/>
      <c r="E340"/>
      <c r="F340"/>
      <c r="G340"/>
      <c r="H340"/>
      <c r="I340"/>
      <c r="J340"/>
      <c r="K340"/>
      <c r="L340"/>
      <c r="M340"/>
      <c r="N340"/>
      <c r="O340"/>
    </row>
    <row r="341" spans="2:15" x14ac:dyDescent="0.25">
      <c r="B341"/>
      <c r="C341"/>
      <c r="D341"/>
      <c r="E341"/>
      <c r="F341"/>
      <c r="G341"/>
      <c r="H341"/>
      <c r="I341"/>
      <c r="J341"/>
      <c r="K341"/>
      <c r="L341"/>
      <c r="M341"/>
      <c r="N341"/>
      <c r="O341"/>
    </row>
    <row r="342" spans="2:15" x14ac:dyDescent="0.25">
      <c r="B342"/>
      <c r="C342"/>
      <c r="D342"/>
      <c r="E342"/>
      <c r="F342"/>
      <c r="G342"/>
      <c r="H342"/>
      <c r="I342"/>
      <c r="J342"/>
      <c r="K342"/>
      <c r="L342"/>
      <c r="M342"/>
      <c r="N342"/>
      <c r="O342"/>
    </row>
    <row r="343" spans="2:15" x14ac:dyDescent="0.25">
      <c r="B343"/>
      <c r="C343"/>
      <c r="D343"/>
      <c r="E343"/>
      <c r="F343"/>
      <c r="G343"/>
      <c r="H343"/>
      <c r="I343"/>
      <c r="J343"/>
      <c r="K343"/>
      <c r="L343"/>
      <c r="M343"/>
      <c r="N343"/>
      <c r="O343"/>
    </row>
    <row r="344" spans="2:15" x14ac:dyDescent="0.25">
      <c r="B344"/>
      <c r="C344"/>
      <c r="D344"/>
      <c r="E344"/>
      <c r="F344"/>
      <c r="G344"/>
      <c r="H344"/>
      <c r="I344"/>
      <c r="J344"/>
      <c r="K344"/>
      <c r="L344"/>
      <c r="M344"/>
      <c r="N344"/>
      <c r="O344"/>
    </row>
    <row r="345" spans="2:15" x14ac:dyDescent="0.25">
      <c r="B345"/>
      <c r="C345"/>
      <c r="D345"/>
      <c r="E345"/>
      <c r="F345"/>
      <c r="G345"/>
      <c r="H345"/>
      <c r="I345"/>
      <c r="J345"/>
      <c r="K345"/>
      <c r="L345"/>
      <c r="M345"/>
      <c r="N345"/>
      <c r="O345"/>
    </row>
    <row r="346" spans="2:15" x14ac:dyDescent="0.25">
      <c r="B346"/>
      <c r="C346"/>
      <c r="D346"/>
      <c r="E346"/>
      <c r="F346"/>
      <c r="G346"/>
      <c r="H346"/>
      <c r="I346"/>
      <c r="J346"/>
      <c r="K346"/>
      <c r="L346"/>
      <c r="M346"/>
      <c r="N346"/>
      <c r="O346"/>
    </row>
    <row r="347" spans="2:15" x14ac:dyDescent="0.25">
      <c r="B347"/>
      <c r="C347"/>
      <c r="D347"/>
      <c r="E347"/>
      <c r="F347"/>
      <c r="G347"/>
      <c r="H347"/>
      <c r="I347"/>
      <c r="J347"/>
      <c r="K347"/>
      <c r="L347"/>
      <c r="M347"/>
      <c r="N347"/>
      <c r="O347"/>
    </row>
    <row r="348" spans="2:15" x14ac:dyDescent="0.25">
      <c r="B348"/>
      <c r="C348"/>
      <c r="D348"/>
      <c r="E348"/>
      <c r="F348"/>
      <c r="G348"/>
      <c r="H348"/>
      <c r="I348"/>
      <c r="J348"/>
      <c r="K348"/>
      <c r="L348"/>
      <c r="M348"/>
      <c r="N348"/>
      <c r="O348"/>
    </row>
    <row r="349" spans="2:15" x14ac:dyDescent="0.25">
      <c r="B349"/>
      <c r="C349"/>
      <c r="D349"/>
      <c r="E349"/>
      <c r="F349"/>
      <c r="G349"/>
      <c r="H349"/>
      <c r="I349"/>
      <c r="J349"/>
      <c r="K349"/>
      <c r="L349"/>
      <c r="M349"/>
      <c r="N349"/>
      <c r="O349"/>
    </row>
    <row r="350" spans="2:15" x14ac:dyDescent="0.25">
      <c r="B350"/>
      <c r="C350"/>
      <c r="D350"/>
      <c r="E350"/>
      <c r="F350"/>
      <c r="G350"/>
      <c r="H350"/>
      <c r="I350"/>
      <c r="J350"/>
      <c r="K350"/>
      <c r="L350"/>
      <c r="M350"/>
      <c r="N350"/>
      <c r="O350"/>
    </row>
    <row r="351" spans="2:15" x14ac:dyDescent="0.25">
      <c r="B351"/>
      <c r="C351"/>
      <c r="D351"/>
      <c r="E351"/>
      <c r="F351"/>
      <c r="G351"/>
      <c r="H351"/>
      <c r="I351"/>
      <c r="J351"/>
      <c r="K351"/>
      <c r="L351"/>
      <c r="M351"/>
      <c r="N351"/>
      <c r="O351"/>
    </row>
    <row r="352" spans="2:15" x14ac:dyDescent="0.25">
      <c r="B352"/>
      <c r="C352"/>
      <c r="D352"/>
      <c r="E352"/>
      <c r="F352"/>
      <c r="G352"/>
      <c r="H352"/>
      <c r="I352"/>
      <c r="J352"/>
      <c r="K352"/>
      <c r="L352"/>
      <c r="M352"/>
      <c r="N352"/>
      <c r="O352"/>
    </row>
    <row r="353" spans="2:15" x14ac:dyDescent="0.25">
      <c r="B353"/>
      <c r="C353"/>
      <c r="D353"/>
      <c r="E353"/>
      <c r="F353"/>
      <c r="G353"/>
      <c r="H353"/>
      <c r="I353"/>
      <c r="J353"/>
      <c r="K353"/>
      <c r="L353"/>
      <c r="M353"/>
      <c r="N353"/>
      <c r="O353"/>
    </row>
    <row r="354" spans="2:15" x14ac:dyDescent="0.25">
      <c r="B354"/>
      <c r="C354"/>
      <c r="D354"/>
      <c r="E354"/>
      <c r="F354"/>
      <c r="G354"/>
      <c r="H354"/>
      <c r="I354"/>
      <c r="J354"/>
      <c r="K354"/>
      <c r="L354"/>
      <c r="M354"/>
      <c r="N354"/>
      <c r="O354"/>
    </row>
    <row r="355" spans="2:15" x14ac:dyDescent="0.25">
      <c r="B355"/>
      <c r="C355"/>
      <c r="D355"/>
      <c r="E355"/>
      <c r="F355"/>
      <c r="G355"/>
      <c r="H355"/>
      <c r="I355"/>
      <c r="J355"/>
      <c r="K355"/>
      <c r="L355"/>
      <c r="M355"/>
      <c r="N355"/>
      <c r="O355"/>
    </row>
    <row r="356" spans="2:15" x14ac:dyDescent="0.25">
      <c r="B356"/>
      <c r="C356"/>
      <c r="D356"/>
      <c r="E356"/>
      <c r="F356"/>
      <c r="G356"/>
      <c r="H356"/>
      <c r="I356"/>
      <c r="J356"/>
      <c r="K356"/>
      <c r="L356"/>
      <c r="M356"/>
      <c r="N356"/>
      <c r="O356"/>
    </row>
    <row r="357" spans="2:15" x14ac:dyDescent="0.25">
      <c r="B357"/>
      <c r="C357"/>
      <c r="D357"/>
      <c r="E357"/>
      <c r="F357"/>
      <c r="G357"/>
      <c r="H357"/>
      <c r="I357"/>
      <c r="J357"/>
      <c r="K357"/>
      <c r="L357"/>
      <c r="M357"/>
      <c r="N357"/>
      <c r="O357"/>
    </row>
    <row r="358" spans="2:15" x14ac:dyDescent="0.25">
      <c r="B358"/>
      <c r="C358"/>
      <c r="D358"/>
      <c r="E358"/>
      <c r="F358"/>
      <c r="G358"/>
      <c r="H358"/>
      <c r="I358"/>
      <c r="J358"/>
      <c r="K358"/>
      <c r="L358"/>
      <c r="M358"/>
      <c r="N358"/>
      <c r="O358"/>
    </row>
    <row r="359" spans="2:15" x14ac:dyDescent="0.25">
      <c r="B359"/>
      <c r="C359"/>
      <c r="D359"/>
      <c r="E359"/>
      <c r="F359"/>
      <c r="G359"/>
      <c r="H359"/>
      <c r="I359"/>
      <c r="J359"/>
      <c r="K359"/>
      <c r="L359"/>
      <c r="M359"/>
      <c r="N359"/>
      <c r="O359"/>
    </row>
    <row r="360" spans="2:15" x14ac:dyDescent="0.25">
      <c r="B360"/>
      <c r="C360"/>
      <c r="D360"/>
      <c r="E360"/>
      <c r="F360"/>
      <c r="G360"/>
      <c r="H360"/>
      <c r="I360"/>
      <c r="J360"/>
      <c r="K360"/>
      <c r="L360"/>
      <c r="M360"/>
      <c r="N360"/>
      <c r="O360"/>
    </row>
    <row r="361" spans="2:15" x14ac:dyDescent="0.25">
      <c r="B361"/>
      <c r="C361"/>
      <c r="D361"/>
      <c r="E361"/>
      <c r="F361"/>
      <c r="G361"/>
      <c r="H361"/>
      <c r="I361"/>
      <c r="J361"/>
      <c r="K361"/>
      <c r="L361"/>
      <c r="M361"/>
      <c r="N361"/>
      <c r="O361"/>
    </row>
    <row r="362" spans="2:15" x14ac:dyDescent="0.25">
      <c r="B362"/>
      <c r="C362"/>
      <c r="D362"/>
      <c r="E362"/>
      <c r="F362"/>
      <c r="G362"/>
      <c r="H362"/>
      <c r="I362"/>
      <c r="J362"/>
      <c r="K362"/>
      <c r="L362"/>
      <c r="M362"/>
      <c r="N362"/>
      <c r="O362"/>
    </row>
    <row r="363" spans="2:15" x14ac:dyDescent="0.25">
      <c r="B363"/>
      <c r="C363"/>
      <c r="D363"/>
      <c r="E363"/>
      <c r="F363"/>
      <c r="G363"/>
      <c r="H363"/>
      <c r="I363"/>
      <c r="J363"/>
      <c r="K363"/>
      <c r="L363"/>
      <c r="M363"/>
      <c r="N363"/>
      <c r="O363"/>
    </row>
    <row r="364" spans="2:15" x14ac:dyDescent="0.25">
      <c r="B364"/>
      <c r="C364"/>
      <c r="D364"/>
      <c r="E364"/>
      <c r="F364"/>
      <c r="G364"/>
      <c r="H364"/>
      <c r="I364"/>
      <c r="J364"/>
      <c r="K364"/>
      <c r="L364"/>
      <c r="M364"/>
      <c r="N364"/>
      <c r="O364"/>
    </row>
    <row r="365" spans="2:15" x14ac:dyDescent="0.25">
      <c r="B365"/>
      <c r="C365"/>
      <c r="D365"/>
      <c r="E365"/>
      <c r="F365"/>
      <c r="G365"/>
      <c r="H365"/>
      <c r="I365"/>
      <c r="J365"/>
      <c r="K365"/>
      <c r="L365"/>
      <c r="M365"/>
      <c r="N365"/>
      <c r="O365"/>
    </row>
    <row r="366" spans="2:15" x14ac:dyDescent="0.25">
      <c r="B366"/>
      <c r="C366"/>
      <c r="D366"/>
      <c r="E366"/>
      <c r="F366"/>
      <c r="G366"/>
      <c r="H366"/>
      <c r="I366"/>
      <c r="J366"/>
      <c r="K366"/>
      <c r="L366"/>
      <c r="M366"/>
      <c r="N366"/>
      <c r="O366"/>
    </row>
    <row r="367" spans="2:15" x14ac:dyDescent="0.25">
      <c r="B367"/>
      <c r="C367"/>
      <c r="D367"/>
      <c r="E367"/>
      <c r="F367"/>
      <c r="G367"/>
      <c r="H367"/>
      <c r="I367"/>
      <c r="J367"/>
      <c r="K367"/>
      <c r="L367"/>
      <c r="M367"/>
      <c r="N367"/>
      <c r="O367"/>
    </row>
    <row r="368" spans="2:15" x14ac:dyDescent="0.25">
      <c r="B368"/>
      <c r="C368"/>
      <c r="D368"/>
      <c r="E368"/>
      <c r="F368"/>
      <c r="G368"/>
      <c r="H368"/>
      <c r="I368"/>
      <c r="J368"/>
      <c r="K368"/>
      <c r="L368"/>
      <c r="M368"/>
      <c r="N368"/>
      <c r="O368"/>
    </row>
    <row r="369" spans="2:15" x14ac:dyDescent="0.25">
      <c r="B369"/>
      <c r="C369"/>
      <c r="D369"/>
      <c r="E369"/>
      <c r="F369"/>
      <c r="G369"/>
      <c r="H369"/>
      <c r="I369"/>
      <c r="J369"/>
      <c r="K369"/>
      <c r="L369"/>
      <c r="M369"/>
      <c r="N369"/>
      <c r="O369"/>
    </row>
    <row r="370" spans="2:15" x14ac:dyDescent="0.25">
      <c r="B370"/>
      <c r="C370"/>
      <c r="D370"/>
      <c r="E370"/>
      <c r="F370"/>
      <c r="G370"/>
      <c r="H370"/>
      <c r="I370"/>
      <c r="J370"/>
      <c r="K370"/>
      <c r="L370"/>
      <c r="M370"/>
      <c r="N370"/>
      <c r="O370"/>
    </row>
    <row r="371" spans="2:15" x14ac:dyDescent="0.25">
      <c r="B371"/>
      <c r="C371"/>
      <c r="D371"/>
      <c r="E371"/>
      <c r="F371"/>
      <c r="G371"/>
      <c r="H371"/>
      <c r="I371"/>
      <c r="J371"/>
      <c r="K371"/>
      <c r="L371"/>
      <c r="M371"/>
      <c r="N371"/>
      <c r="O371"/>
    </row>
    <row r="372" spans="2:15" x14ac:dyDescent="0.25">
      <c r="B372"/>
      <c r="C372"/>
      <c r="D372"/>
      <c r="E372"/>
      <c r="F372"/>
      <c r="G372"/>
      <c r="H372"/>
      <c r="I372"/>
      <c r="J372"/>
      <c r="K372"/>
      <c r="L372"/>
      <c r="M372"/>
      <c r="N372"/>
      <c r="O372"/>
    </row>
    <row r="373" spans="2:15" x14ac:dyDescent="0.25">
      <c r="B373"/>
      <c r="C373"/>
      <c r="D373"/>
      <c r="E373"/>
      <c r="F373"/>
      <c r="G373"/>
      <c r="H373"/>
      <c r="I373"/>
      <c r="J373"/>
      <c r="K373"/>
      <c r="L373"/>
      <c r="M373"/>
      <c r="N373"/>
      <c r="O373"/>
    </row>
    <row r="374" spans="2:15" x14ac:dyDescent="0.25">
      <c r="B374"/>
      <c r="C374"/>
      <c r="D374"/>
      <c r="E374"/>
      <c r="F374"/>
      <c r="G374"/>
      <c r="H374"/>
      <c r="I374"/>
      <c r="J374"/>
      <c r="K374"/>
      <c r="L374"/>
      <c r="M374"/>
      <c r="N374"/>
      <c r="O374"/>
    </row>
    <row r="375" spans="2:15" x14ac:dyDescent="0.25">
      <c r="B375"/>
      <c r="C375"/>
      <c r="D375"/>
      <c r="E375"/>
      <c r="F375"/>
      <c r="G375"/>
      <c r="H375"/>
      <c r="I375"/>
      <c r="J375"/>
      <c r="K375"/>
      <c r="L375"/>
      <c r="M375"/>
      <c r="N375"/>
      <c r="O375"/>
    </row>
    <row r="376" spans="2:15" x14ac:dyDescent="0.25">
      <c r="B376"/>
      <c r="C376"/>
      <c r="D376"/>
      <c r="E376"/>
      <c r="F376"/>
      <c r="G376"/>
      <c r="H376"/>
      <c r="I376"/>
      <c r="J376"/>
      <c r="K376"/>
      <c r="L376"/>
      <c r="M376"/>
      <c r="N376"/>
      <c r="O376"/>
    </row>
    <row r="377" spans="2:15" x14ac:dyDescent="0.25">
      <c r="B377"/>
      <c r="C377"/>
      <c r="D377"/>
      <c r="E377"/>
      <c r="F377"/>
      <c r="G377"/>
      <c r="H377"/>
      <c r="I377"/>
      <c r="J377"/>
      <c r="K377"/>
      <c r="L377"/>
      <c r="M377"/>
      <c r="N377"/>
      <c r="O377"/>
    </row>
    <row r="378" spans="2:15" x14ac:dyDescent="0.25">
      <c r="B378"/>
      <c r="C378"/>
      <c r="D378"/>
      <c r="E378"/>
      <c r="F378"/>
      <c r="G378"/>
      <c r="H378"/>
      <c r="I378"/>
      <c r="J378"/>
      <c r="K378"/>
      <c r="L378"/>
      <c r="M378"/>
      <c r="N378"/>
      <c r="O378"/>
    </row>
    <row r="379" spans="2:15" x14ac:dyDescent="0.25">
      <c r="B379"/>
      <c r="C379"/>
      <c r="D379"/>
      <c r="E379"/>
      <c r="F379"/>
      <c r="G379"/>
      <c r="H379"/>
      <c r="I379"/>
      <c r="J379"/>
      <c r="K379"/>
      <c r="L379"/>
      <c r="M379"/>
      <c r="N379"/>
      <c r="O379"/>
    </row>
    <row r="380" spans="2:15" x14ac:dyDescent="0.25">
      <c r="B380"/>
      <c r="C380"/>
      <c r="D380"/>
      <c r="E380"/>
      <c r="F380"/>
      <c r="G380"/>
      <c r="H380"/>
      <c r="I380"/>
      <c r="J380"/>
      <c r="K380"/>
      <c r="L380"/>
      <c r="M380"/>
      <c r="N380"/>
      <c r="O380"/>
    </row>
    <row r="381" spans="2:15" x14ac:dyDescent="0.25">
      <c r="B381"/>
      <c r="C381"/>
      <c r="D381"/>
      <c r="E381"/>
      <c r="F381"/>
      <c r="G381"/>
      <c r="H381"/>
      <c r="I381"/>
      <c r="J381"/>
      <c r="K381"/>
      <c r="L381"/>
      <c r="M381"/>
      <c r="N381"/>
      <c r="O381"/>
    </row>
    <row r="382" spans="2:15" x14ac:dyDescent="0.25">
      <c r="B382"/>
      <c r="C382"/>
      <c r="D382"/>
      <c r="E382"/>
      <c r="F382"/>
      <c r="G382"/>
      <c r="H382"/>
      <c r="I382"/>
      <c r="J382"/>
      <c r="K382"/>
      <c r="L382"/>
      <c r="M382"/>
      <c r="N382"/>
      <c r="O382"/>
    </row>
    <row r="383" spans="2:15" x14ac:dyDescent="0.25">
      <c r="B383"/>
      <c r="C383"/>
      <c r="D383"/>
      <c r="E383"/>
      <c r="F383"/>
      <c r="G383"/>
      <c r="H383"/>
      <c r="I383"/>
      <c r="J383"/>
      <c r="K383"/>
      <c r="L383"/>
      <c r="M383"/>
      <c r="N383"/>
      <c r="O383"/>
    </row>
    <row r="384" spans="2:15" x14ac:dyDescent="0.25">
      <c r="B384"/>
      <c r="C384"/>
      <c r="D384"/>
      <c r="E384"/>
      <c r="F384"/>
      <c r="G384"/>
      <c r="H384"/>
      <c r="I384"/>
      <c r="J384"/>
      <c r="K384"/>
      <c r="L384"/>
      <c r="M384"/>
      <c r="N384"/>
      <c r="O384"/>
    </row>
    <row r="385" spans="2:15" x14ac:dyDescent="0.25">
      <c r="B385"/>
      <c r="C385"/>
      <c r="D385"/>
      <c r="E385"/>
      <c r="F385"/>
      <c r="G385"/>
      <c r="H385"/>
      <c r="I385"/>
      <c r="J385"/>
      <c r="K385"/>
      <c r="L385"/>
      <c r="M385"/>
      <c r="N385"/>
      <c r="O385"/>
    </row>
    <row r="386" spans="2:15" x14ac:dyDescent="0.25">
      <c r="B386"/>
      <c r="C386"/>
      <c r="D386"/>
      <c r="E386"/>
      <c r="F386"/>
      <c r="G386"/>
      <c r="H386"/>
      <c r="I386"/>
      <c r="J386"/>
      <c r="K386"/>
      <c r="L386"/>
      <c r="M386"/>
      <c r="N386"/>
      <c r="O386"/>
    </row>
    <row r="387" spans="2:15" x14ac:dyDescent="0.25">
      <c r="B387"/>
      <c r="C387"/>
      <c r="D387"/>
      <c r="E387"/>
      <c r="F387"/>
      <c r="G387"/>
      <c r="H387"/>
      <c r="I387"/>
      <c r="J387"/>
      <c r="K387"/>
      <c r="L387"/>
      <c r="M387"/>
      <c r="N387"/>
      <c r="O387"/>
    </row>
    <row r="388" spans="2:15" x14ac:dyDescent="0.25">
      <c r="B388"/>
      <c r="C388"/>
      <c r="D388"/>
      <c r="E388"/>
      <c r="F388"/>
      <c r="G388"/>
      <c r="H388"/>
      <c r="I388"/>
      <c r="J388"/>
      <c r="K388"/>
      <c r="L388"/>
      <c r="M388"/>
      <c r="N388"/>
      <c r="O388"/>
    </row>
    <row r="389" spans="2:15" x14ac:dyDescent="0.25">
      <c r="B389"/>
      <c r="C389"/>
      <c r="D389"/>
      <c r="E389"/>
      <c r="F389"/>
      <c r="G389"/>
      <c r="H389"/>
      <c r="I389"/>
      <c r="J389"/>
      <c r="K389"/>
      <c r="L389"/>
      <c r="M389"/>
      <c r="N389"/>
      <c r="O389"/>
    </row>
    <row r="390" spans="2:15" x14ac:dyDescent="0.25">
      <c r="B390"/>
      <c r="C390"/>
      <c r="D390"/>
      <c r="E390"/>
      <c r="F390"/>
      <c r="G390"/>
      <c r="H390"/>
      <c r="I390"/>
      <c r="J390"/>
      <c r="K390"/>
      <c r="L390"/>
      <c r="M390"/>
      <c r="N390"/>
      <c r="O390"/>
    </row>
    <row r="391" spans="2:15" x14ac:dyDescent="0.25">
      <c r="B391"/>
      <c r="C391"/>
      <c r="D391"/>
      <c r="E391"/>
      <c r="F391"/>
      <c r="G391"/>
      <c r="H391"/>
      <c r="I391"/>
      <c r="J391"/>
      <c r="K391"/>
      <c r="L391"/>
      <c r="M391"/>
      <c r="N391"/>
      <c r="O391"/>
    </row>
    <row r="392" spans="2:15" x14ac:dyDescent="0.25">
      <c r="B392"/>
      <c r="C392"/>
      <c r="D392"/>
      <c r="E392"/>
      <c r="F392"/>
      <c r="G392"/>
      <c r="H392"/>
      <c r="I392"/>
      <c r="J392"/>
      <c r="K392"/>
      <c r="L392"/>
      <c r="M392"/>
      <c r="N392"/>
      <c r="O392"/>
    </row>
    <row r="393" spans="2:15" x14ac:dyDescent="0.25">
      <c r="B393"/>
      <c r="C393"/>
      <c r="D393"/>
      <c r="E393"/>
      <c r="F393"/>
      <c r="G393"/>
      <c r="H393"/>
      <c r="I393"/>
      <c r="J393"/>
      <c r="K393"/>
      <c r="L393"/>
      <c r="M393"/>
      <c r="N393"/>
      <c r="O393"/>
    </row>
    <row r="394" spans="2:15" x14ac:dyDescent="0.25">
      <c r="B394"/>
      <c r="C394"/>
      <c r="D394"/>
      <c r="E394"/>
      <c r="F394"/>
      <c r="G394"/>
      <c r="H394"/>
      <c r="I394"/>
      <c r="J394"/>
      <c r="K394"/>
      <c r="L394"/>
      <c r="M394"/>
      <c r="N394"/>
      <c r="O394"/>
    </row>
    <row r="395" spans="2:15" x14ac:dyDescent="0.25">
      <c r="B395"/>
      <c r="C395"/>
      <c r="D395"/>
      <c r="E395"/>
      <c r="F395"/>
      <c r="G395"/>
      <c r="H395"/>
      <c r="I395"/>
      <c r="J395"/>
      <c r="K395"/>
      <c r="L395"/>
      <c r="M395"/>
      <c r="N395"/>
      <c r="O395"/>
    </row>
    <row r="396" spans="2:15" x14ac:dyDescent="0.25">
      <c r="B396"/>
      <c r="C396"/>
      <c r="D396"/>
      <c r="E396"/>
      <c r="F396"/>
      <c r="G396"/>
      <c r="H396"/>
      <c r="I396"/>
      <c r="J396"/>
      <c r="K396"/>
      <c r="L396"/>
      <c r="M396"/>
      <c r="N396"/>
      <c r="O396"/>
    </row>
    <row r="397" spans="2:15" x14ac:dyDescent="0.25">
      <c r="B397"/>
      <c r="C397"/>
      <c r="D397"/>
      <c r="E397"/>
      <c r="F397"/>
      <c r="G397"/>
      <c r="H397"/>
      <c r="I397"/>
      <c r="J397"/>
      <c r="K397"/>
      <c r="L397"/>
      <c r="M397"/>
      <c r="N397"/>
      <c r="O397"/>
    </row>
    <row r="398" spans="2:15" x14ac:dyDescent="0.25">
      <c r="B398"/>
      <c r="C398"/>
      <c r="D398"/>
      <c r="E398"/>
      <c r="F398"/>
      <c r="G398"/>
      <c r="H398"/>
      <c r="I398"/>
      <c r="J398"/>
      <c r="K398"/>
      <c r="L398"/>
      <c r="M398"/>
      <c r="N398"/>
      <c r="O398"/>
    </row>
    <row r="399" spans="2:15" x14ac:dyDescent="0.25">
      <c r="B399"/>
      <c r="C399"/>
      <c r="D399"/>
      <c r="E399"/>
      <c r="F399"/>
      <c r="G399"/>
      <c r="H399"/>
      <c r="I399"/>
      <c r="J399"/>
      <c r="K399"/>
      <c r="L399"/>
      <c r="M399"/>
      <c r="N399"/>
      <c r="O399"/>
    </row>
    <row r="400" spans="2:15" x14ac:dyDescent="0.25">
      <c r="B400"/>
      <c r="C400"/>
      <c r="D400"/>
      <c r="E400"/>
      <c r="F400"/>
      <c r="G400"/>
      <c r="H400"/>
      <c r="I400"/>
      <c r="J400"/>
      <c r="K400"/>
      <c r="L400"/>
      <c r="M400"/>
      <c r="N400"/>
      <c r="O400"/>
    </row>
    <row r="401" spans="2:15" x14ac:dyDescent="0.25">
      <c r="B401"/>
      <c r="C401"/>
      <c r="D401"/>
      <c r="E401"/>
      <c r="F401"/>
      <c r="G401"/>
      <c r="H401"/>
      <c r="I401"/>
      <c r="J401"/>
      <c r="K401"/>
      <c r="L401"/>
      <c r="M401"/>
      <c r="N401"/>
      <c r="O401"/>
    </row>
    <row r="402" spans="2:15" x14ac:dyDescent="0.25">
      <c r="B402"/>
      <c r="C402"/>
      <c r="D402"/>
      <c r="E402"/>
      <c r="F402"/>
      <c r="G402"/>
      <c r="H402"/>
      <c r="I402"/>
      <c r="J402"/>
      <c r="K402"/>
      <c r="L402"/>
      <c r="M402"/>
      <c r="N402"/>
      <c r="O402"/>
    </row>
    <row r="403" spans="2:15" x14ac:dyDescent="0.25">
      <c r="B403"/>
      <c r="C403"/>
      <c r="D403"/>
      <c r="E403"/>
      <c r="F403"/>
      <c r="G403"/>
      <c r="H403"/>
      <c r="I403"/>
      <c r="J403"/>
      <c r="K403"/>
      <c r="L403"/>
      <c r="M403"/>
      <c r="N403"/>
      <c r="O403"/>
    </row>
    <row r="404" spans="2:15" x14ac:dyDescent="0.25">
      <c r="B404"/>
      <c r="C404"/>
      <c r="D404"/>
      <c r="E404"/>
      <c r="F404"/>
      <c r="G404"/>
      <c r="H404"/>
      <c r="I404"/>
      <c r="J404"/>
      <c r="K404"/>
      <c r="L404"/>
      <c r="M404"/>
      <c r="N404"/>
      <c r="O404"/>
    </row>
    <row r="405" spans="2:15" x14ac:dyDescent="0.25">
      <c r="B405"/>
      <c r="C405"/>
      <c r="D405"/>
      <c r="E405"/>
      <c r="F405"/>
      <c r="G405"/>
      <c r="H405"/>
      <c r="I405"/>
      <c r="J405"/>
      <c r="K405"/>
      <c r="L405"/>
      <c r="M405"/>
      <c r="N405"/>
      <c r="O405"/>
    </row>
    <row r="406" spans="2:15" x14ac:dyDescent="0.25">
      <c r="B406"/>
      <c r="C406"/>
      <c r="D406"/>
      <c r="E406"/>
      <c r="F406"/>
      <c r="G406"/>
      <c r="H406"/>
      <c r="I406"/>
      <c r="J406"/>
      <c r="K406"/>
      <c r="L406"/>
      <c r="M406"/>
      <c r="N406"/>
      <c r="O406"/>
    </row>
    <row r="407" spans="2:15" x14ac:dyDescent="0.25">
      <c r="B407"/>
      <c r="C407"/>
      <c r="D407"/>
      <c r="E407"/>
      <c r="F407"/>
      <c r="G407"/>
      <c r="H407"/>
      <c r="I407"/>
      <c r="J407"/>
      <c r="K407"/>
      <c r="L407"/>
      <c r="M407"/>
      <c r="N407"/>
      <c r="O407"/>
    </row>
    <row r="408" spans="2:15" x14ac:dyDescent="0.25">
      <c r="B408"/>
      <c r="C408"/>
      <c r="D408"/>
      <c r="E408"/>
      <c r="F408"/>
      <c r="G408"/>
      <c r="H408"/>
      <c r="I408"/>
      <c r="J408"/>
      <c r="K408"/>
      <c r="L408"/>
      <c r="M408"/>
      <c r="N408"/>
      <c r="O408"/>
    </row>
    <row r="409" spans="2:15" x14ac:dyDescent="0.25">
      <c r="B409"/>
      <c r="C409"/>
      <c r="D409"/>
      <c r="E409"/>
      <c r="F409"/>
      <c r="G409"/>
      <c r="H409"/>
      <c r="I409"/>
      <c r="J409"/>
      <c r="K409"/>
      <c r="L409"/>
      <c r="M409"/>
      <c r="N409"/>
      <c r="O409"/>
    </row>
    <row r="410" spans="2:15" x14ac:dyDescent="0.25">
      <c r="B410"/>
      <c r="C410"/>
      <c r="D410"/>
      <c r="E410"/>
      <c r="F410"/>
      <c r="G410"/>
      <c r="H410"/>
      <c r="I410"/>
      <c r="J410"/>
      <c r="K410"/>
      <c r="L410"/>
      <c r="M410"/>
      <c r="N410"/>
      <c r="O410"/>
    </row>
    <row r="411" spans="2:15" x14ac:dyDescent="0.25">
      <c r="B411"/>
      <c r="C411"/>
      <c r="D411"/>
      <c r="E411"/>
      <c r="F411"/>
      <c r="G411"/>
      <c r="H411"/>
      <c r="I411"/>
      <c r="J411"/>
      <c r="K411"/>
      <c r="L411"/>
      <c r="M411"/>
      <c r="N411"/>
      <c r="O411"/>
    </row>
    <row r="412" spans="2:15" x14ac:dyDescent="0.25">
      <c r="B412"/>
      <c r="C412"/>
      <c r="D412"/>
      <c r="E412"/>
      <c r="F412"/>
      <c r="G412"/>
      <c r="H412"/>
      <c r="I412"/>
      <c r="J412"/>
      <c r="K412"/>
      <c r="L412"/>
      <c r="M412"/>
      <c r="N412"/>
      <c r="O412"/>
    </row>
    <row r="413" spans="2:15" x14ac:dyDescent="0.25">
      <c r="B413"/>
      <c r="C413"/>
      <c r="D413"/>
      <c r="E413"/>
      <c r="F413"/>
      <c r="G413"/>
      <c r="H413"/>
      <c r="I413"/>
      <c r="J413"/>
      <c r="K413"/>
      <c r="L413"/>
      <c r="M413"/>
      <c r="N413"/>
      <c r="O413"/>
    </row>
    <row r="414" spans="2:15" x14ac:dyDescent="0.25">
      <c r="B414"/>
      <c r="C414"/>
      <c r="D414"/>
      <c r="E414"/>
      <c r="F414"/>
      <c r="G414"/>
      <c r="H414"/>
      <c r="I414"/>
      <c r="J414"/>
      <c r="K414"/>
      <c r="L414"/>
      <c r="M414"/>
      <c r="N414"/>
      <c r="O414"/>
    </row>
    <row r="415" spans="2:15" x14ac:dyDescent="0.25">
      <c r="B415"/>
      <c r="C415"/>
      <c r="D415"/>
      <c r="E415"/>
      <c r="F415"/>
      <c r="G415"/>
      <c r="H415"/>
      <c r="I415"/>
      <c r="J415"/>
      <c r="K415"/>
      <c r="L415"/>
      <c r="M415"/>
      <c r="N415"/>
      <c r="O415"/>
    </row>
    <row r="416" spans="2:15" x14ac:dyDescent="0.25">
      <c r="B416"/>
      <c r="C416"/>
      <c r="D416"/>
      <c r="E416"/>
      <c r="F416"/>
      <c r="G416"/>
      <c r="H416"/>
      <c r="I416"/>
      <c r="J416"/>
      <c r="K416"/>
      <c r="L416"/>
      <c r="M416"/>
      <c r="N416"/>
      <c r="O416"/>
    </row>
    <row r="417" spans="2:15" x14ac:dyDescent="0.25">
      <c r="B417"/>
      <c r="C417"/>
      <c r="D417"/>
      <c r="E417"/>
      <c r="F417"/>
      <c r="G417"/>
      <c r="H417"/>
      <c r="I417"/>
      <c r="J417"/>
      <c r="K417"/>
      <c r="L417"/>
      <c r="M417"/>
      <c r="N417"/>
      <c r="O417"/>
    </row>
    <row r="418" spans="2:15" x14ac:dyDescent="0.25">
      <c r="B418"/>
      <c r="C418"/>
      <c r="D418"/>
      <c r="E418"/>
      <c r="F418"/>
      <c r="G418"/>
      <c r="H418"/>
      <c r="I418"/>
      <c r="J418"/>
      <c r="K418"/>
      <c r="L418"/>
      <c r="M418"/>
      <c r="N418"/>
      <c r="O418"/>
    </row>
    <row r="419" spans="2:15" x14ac:dyDescent="0.25">
      <c r="B419"/>
      <c r="C419"/>
      <c r="D419"/>
      <c r="E419"/>
      <c r="F419"/>
      <c r="G419"/>
      <c r="H419"/>
      <c r="I419"/>
      <c r="J419"/>
      <c r="K419"/>
      <c r="L419"/>
      <c r="M419"/>
      <c r="N419"/>
      <c r="O419"/>
    </row>
    <row r="420" spans="2:15" x14ac:dyDescent="0.25">
      <c r="B420"/>
      <c r="C420"/>
      <c r="D420"/>
      <c r="E420"/>
      <c r="F420"/>
      <c r="G420"/>
      <c r="H420"/>
      <c r="I420"/>
      <c r="J420"/>
      <c r="K420"/>
      <c r="L420"/>
      <c r="M420"/>
      <c r="N420"/>
      <c r="O420"/>
    </row>
    <row r="421" spans="2:15" x14ac:dyDescent="0.25">
      <c r="B421"/>
      <c r="C421"/>
      <c r="D421"/>
      <c r="E421"/>
      <c r="F421"/>
      <c r="G421"/>
      <c r="H421"/>
      <c r="I421"/>
      <c r="J421"/>
      <c r="K421"/>
      <c r="L421"/>
      <c r="M421"/>
      <c r="N421"/>
      <c r="O421"/>
    </row>
    <row r="422" spans="2:15" x14ac:dyDescent="0.25">
      <c r="B422"/>
      <c r="C422"/>
      <c r="D422"/>
      <c r="E422"/>
      <c r="F422"/>
      <c r="G422"/>
      <c r="H422"/>
      <c r="I422"/>
      <c r="J422"/>
      <c r="K422"/>
      <c r="L422"/>
      <c r="M422"/>
      <c r="N422"/>
      <c r="O422"/>
    </row>
    <row r="423" spans="2:15" x14ac:dyDescent="0.25">
      <c r="B423"/>
      <c r="C423"/>
      <c r="D423"/>
      <c r="E423"/>
      <c r="F423"/>
      <c r="G423"/>
      <c r="H423"/>
      <c r="I423"/>
      <c r="J423"/>
      <c r="K423"/>
      <c r="L423"/>
      <c r="M423"/>
      <c r="N423"/>
      <c r="O423"/>
    </row>
    <row r="424" spans="2:15" x14ac:dyDescent="0.25">
      <c r="B424"/>
      <c r="C424"/>
      <c r="D424"/>
      <c r="E424"/>
      <c r="F424"/>
      <c r="G424"/>
      <c r="H424"/>
      <c r="I424"/>
      <c r="J424"/>
      <c r="K424"/>
      <c r="L424"/>
      <c r="M424"/>
      <c r="N424"/>
      <c r="O424"/>
    </row>
    <row r="425" spans="2:15" x14ac:dyDescent="0.25">
      <c r="B425"/>
      <c r="C425"/>
      <c r="D425"/>
      <c r="E425"/>
      <c r="F425"/>
      <c r="G425"/>
      <c r="H425"/>
      <c r="I425"/>
      <c r="J425"/>
      <c r="K425"/>
      <c r="L425"/>
      <c r="M425"/>
      <c r="N425"/>
      <c r="O425"/>
    </row>
    <row r="426" spans="2:15" x14ac:dyDescent="0.25">
      <c r="B426"/>
      <c r="C426"/>
      <c r="D426"/>
      <c r="E426"/>
      <c r="F426"/>
      <c r="G426"/>
      <c r="H426"/>
      <c r="I426"/>
      <c r="J426"/>
      <c r="K426"/>
      <c r="L426"/>
      <c r="M426"/>
      <c r="N426"/>
      <c r="O426"/>
    </row>
    <row r="427" spans="2:15" x14ac:dyDescent="0.25">
      <c r="B427"/>
      <c r="C427"/>
      <c r="D427"/>
      <c r="E427"/>
      <c r="F427"/>
      <c r="G427"/>
      <c r="H427"/>
      <c r="I427"/>
      <c r="J427"/>
      <c r="K427"/>
      <c r="L427"/>
      <c r="M427"/>
      <c r="N427"/>
      <c r="O427"/>
    </row>
    <row r="428" spans="2:15" x14ac:dyDescent="0.25">
      <c r="B428"/>
      <c r="C428"/>
      <c r="D428"/>
      <c r="E428"/>
      <c r="F428"/>
      <c r="G428"/>
      <c r="H428"/>
      <c r="I428"/>
      <c r="J428"/>
      <c r="K428"/>
      <c r="L428"/>
      <c r="M428"/>
      <c r="N428"/>
      <c r="O428"/>
    </row>
    <row r="429" spans="2:15" x14ac:dyDescent="0.25">
      <c r="B429"/>
      <c r="C429"/>
      <c r="D429"/>
      <c r="E429"/>
      <c r="F429"/>
      <c r="G429"/>
      <c r="H429"/>
      <c r="I429"/>
      <c r="J429"/>
      <c r="K429"/>
      <c r="L429"/>
      <c r="M429"/>
      <c r="N429"/>
      <c r="O429"/>
    </row>
    <row r="430" spans="2:15" x14ac:dyDescent="0.25">
      <c r="B430"/>
      <c r="C430"/>
      <c r="D430"/>
      <c r="E430"/>
      <c r="F430"/>
      <c r="G430"/>
      <c r="H430"/>
      <c r="I430"/>
      <c r="J430"/>
      <c r="K430"/>
      <c r="L430"/>
      <c r="M430"/>
      <c r="N430"/>
      <c r="O430"/>
    </row>
    <row r="431" spans="2:15" x14ac:dyDescent="0.25">
      <c r="B431"/>
      <c r="C431"/>
      <c r="D431"/>
      <c r="E431"/>
      <c r="F431"/>
      <c r="G431"/>
      <c r="H431"/>
      <c r="I431"/>
      <c r="J431"/>
      <c r="K431"/>
      <c r="L431"/>
      <c r="M431"/>
      <c r="N431"/>
      <c r="O431"/>
    </row>
    <row r="432" spans="2:15" x14ac:dyDescent="0.25">
      <c r="B432"/>
      <c r="C432"/>
      <c r="D432"/>
      <c r="E432"/>
      <c r="F432"/>
      <c r="G432"/>
      <c r="H432"/>
      <c r="I432"/>
      <c r="J432"/>
      <c r="K432"/>
      <c r="L432"/>
      <c r="M432"/>
      <c r="N432"/>
      <c r="O432"/>
    </row>
    <row r="433" spans="2:15" x14ac:dyDescent="0.25">
      <c r="B433"/>
      <c r="C433"/>
      <c r="D433"/>
      <c r="E433"/>
      <c r="F433"/>
      <c r="G433"/>
      <c r="H433"/>
      <c r="I433"/>
      <c r="J433"/>
      <c r="K433"/>
      <c r="L433"/>
      <c r="M433"/>
      <c r="N433"/>
      <c r="O433"/>
    </row>
    <row r="434" spans="2:15" x14ac:dyDescent="0.25">
      <c r="B434"/>
      <c r="C434"/>
      <c r="D434"/>
      <c r="E434"/>
      <c r="F434"/>
      <c r="G434"/>
      <c r="H434"/>
      <c r="I434"/>
      <c r="J434"/>
      <c r="K434"/>
      <c r="L434"/>
      <c r="M434"/>
      <c r="N434"/>
      <c r="O434"/>
    </row>
    <row r="435" spans="2:15" x14ac:dyDescent="0.25">
      <c r="B435"/>
      <c r="C435"/>
      <c r="D435"/>
      <c r="E435"/>
      <c r="F435"/>
      <c r="G435"/>
      <c r="H435"/>
      <c r="I435"/>
      <c r="J435"/>
      <c r="K435"/>
      <c r="L435"/>
      <c r="M435"/>
      <c r="N435"/>
      <c r="O435"/>
    </row>
    <row r="436" spans="2:15" x14ac:dyDescent="0.25">
      <c r="B436"/>
      <c r="C436"/>
      <c r="D436"/>
      <c r="E436"/>
      <c r="F436"/>
      <c r="G436"/>
      <c r="H436"/>
      <c r="I436"/>
      <c r="J436"/>
      <c r="K436"/>
      <c r="L436"/>
      <c r="M436"/>
      <c r="N436"/>
      <c r="O436"/>
    </row>
    <row r="437" spans="2:15" x14ac:dyDescent="0.25">
      <c r="B437"/>
      <c r="C437"/>
      <c r="D437"/>
      <c r="E437"/>
      <c r="F437"/>
      <c r="G437"/>
      <c r="H437"/>
      <c r="I437"/>
      <c r="J437"/>
      <c r="K437"/>
      <c r="L437"/>
      <c r="M437"/>
      <c r="N437"/>
      <c r="O437"/>
    </row>
    <row r="438" spans="2:15" x14ac:dyDescent="0.25">
      <c r="B438"/>
      <c r="C438"/>
      <c r="D438"/>
      <c r="E438"/>
      <c r="F438"/>
      <c r="G438"/>
      <c r="H438"/>
      <c r="I438"/>
      <c r="J438"/>
      <c r="K438"/>
      <c r="L438"/>
      <c r="M438"/>
      <c r="N438"/>
      <c r="O438"/>
    </row>
    <row r="439" spans="2:15" x14ac:dyDescent="0.25">
      <c r="B439"/>
      <c r="C439"/>
      <c r="D439"/>
      <c r="E439"/>
      <c r="F439"/>
      <c r="G439"/>
      <c r="H439"/>
      <c r="I439"/>
      <c r="J439"/>
      <c r="K439"/>
      <c r="L439"/>
      <c r="M439"/>
      <c r="N439"/>
      <c r="O439"/>
    </row>
    <row r="440" spans="2:15" x14ac:dyDescent="0.25">
      <c r="B440"/>
      <c r="C440"/>
      <c r="D440"/>
      <c r="E440"/>
      <c r="F440"/>
      <c r="G440"/>
      <c r="H440"/>
      <c r="I440"/>
      <c r="J440"/>
      <c r="K440"/>
      <c r="L440"/>
      <c r="M440"/>
      <c r="N440"/>
      <c r="O440"/>
    </row>
    <row r="441" spans="2:15" x14ac:dyDescent="0.25">
      <c r="B441"/>
      <c r="C441"/>
      <c r="D441"/>
      <c r="E441"/>
      <c r="F441"/>
      <c r="G441"/>
      <c r="H441"/>
      <c r="I441"/>
      <c r="J441"/>
      <c r="K441"/>
      <c r="L441"/>
      <c r="M441"/>
      <c r="N441"/>
      <c r="O441"/>
    </row>
    <row r="442" spans="2:15" x14ac:dyDescent="0.25">
      <c r="B442"/>
      <c r="C442"/>
      <c r="D442"/>
      <c r="E442"/>
      <c r="F442"/>
      <c r="G442"/>
      <c r="H442"/>
      <c r="I442"/>
      <c r="J442"/>
      <c r="K442"/>
      <c r="L442"/>
      <c r="M442"/>
      <c r="N442"/>
      <c r="O442"/>
    </row>
    <row r="443" spans="2:15" x14ac:dyDescent="0.25">
      <c r="B443"/>
      <c r="C443"/>
      <c r="D443"/>
      <c r="E443"/>
      <c r="F443"/>
      <c r="G443"/>
      <c r="H443"/>
      <c r="I443"/>
      <c r="J443"/>
      <c r="K443"/>
      <c r="L443"/>
      <c r="M443"/>
      <c r="N443"/>
      <c r="O443"/>
    </row>
    <row r="444" spans="2:15" x14ac:dyDescent="0.25">
      <c r="B444"/>
      <c r="C444"/>
      <c r="D444"/>
      <c r="E444"/>
      <c r="F444"/>
      <c r="G444"/>
      <c r="H444"/>
      <c r="I444"/>
      <c r="J444"/>
      <c r="K444"/>
      <c r="L444"/>
      <c r="M444"/>
      <c r="N444"/>
      <c r="O444"/>
    </row>
    <row r="445" spans="2:15" x14ac:dyDescent="0.25">
      <c r="B445"/>
      <c r="C445"/>
      <c r="D445"/>
      <c r="E445"/>
      <c r="F445"/>
      <c r="G445"/>
      <c r="H445"/>
      <c r="I445"/>
      <c r="J445"/>
      <c r="K445"/>
      <c r="L445"/>
      <c r="M445"/>
      <c r="N445"/>
      <c r="O445"/>
    </row>
    <row r="446" spans="2:15" x14ac:dyDescent="0.25">
      <c r="B446"/>
      <c r="C446"/>
      <c r="D446"/>
      <c r="E446"/>
      <c r="F446"/>
      <c r="G446"/>
      <c r="H446"/>
      <c r="I446"/>
      <c r="J446"/>
      <c r="K446"/>
      <c r="L446"/>
      <c r="M446"/>
      <c r="N446"/>
      <c r="O446"/>
    </row>
    <row r="447" spans="2:15" x14ac:dyDescent="0.25">
      <c r="B447"/>
      <c r="C447"/>
      <c r="D447"/>
      <c r="E447"/>
      <c r="F447"/>
      <c r="G447"/>
      <c r="H447"/>
      <c r="I447"/>
      <c r="J447"/>
      <c r="K447"/>
      <c r="L447"/>
      <c r="M447"/>
      <c r="N447"/>
      <c r="O447"/>
    </row>
    <row r="448" spans="2:15" x14ac:dyDescent="0.25">
      <c r="B448"/>
      <c r="C448"/>
      <c r="D448"/>
      <c r="E448"/>
      <c r="F448"/>
      <c r="G448"/>
      <c r="H448"/>
      <c r="I448"/>
      <c r="J448"/>
      <c r="K448"/>
      <c r="L448"/>
      <c r="M448"/>
      <c r="N448"/>
      <c r="O448"/>
    </row>
    <row r="449" spans="2:15" x14ac:dyDescent="0.25">
      <c r="B449"/>
      <c r="C449"/>
      <c r="D449"/>
      <c r="E449"/>
      <c r="F449"/>
      <c r="G449"/>
      <c r="H449"/>
      <c r="I449"/>
      <c r="J449"/>
      <c r="K449"/>
      <c r="L449"/>
      <c r="M449"/>
      <c r="N449"/>
      <c r="O449"/>
    </row>
    <row r="450" spans="2:15" x14ac:dyDescent="0.25">
      <c r="B450"/>
      <c r="C450"/>
      <c r="D450"/>
      <c r="E450"/>
      <c r="F450"/>
      <c r="G450"/>
      <c r="H450"/>
      <c r="I450"/>
      <c r="J450"/>
      <c r="K450"/>
      <c r="L450"/>
      <c r="M450"/>
      <c r="N450"/>
      <c r="O450"/>
    </row>
    <row r="451" spans="2:15" x14ac:dyDescent="0.25">
      <c r="B451"/>
      <c r="C451"/>
      <c r="D451"/>
      <c r="E451"/>
      <c r="F451"/>
      <c r="G451"/>
      <c r="H451"/>
      <c r="I451"/>
      <c r="J451"/>
      <c r="K451"/>
      <c r="L451"/>
      <c r="M451"/>
      <c r="N451"/>
      <c r="O451"/>
    </row>
    <row r="452" spans="2:15" x14ac:dyDescent="0.25">
      <c r="B452"/>
      <c r="C452"/>
      <c r="D452"/>
      <c r="E452"/>
      <c r="F452"/>
      <c r="G452"/>
      <c r="H452"/>
      <c r="I452"/>
      <c r="J452"/>
      <c r="K452"/>
      <c r="L452"/>
      <c r="M452"/>
      <c r="N452"/>
      <c r="O452"/>
    </row>
    <row r="453" spans="2:15" x14ac:dyDescent="0.25">
      <c r="B453"/>
      <c r="C453"/>
      <c r="D453"/>
      <c r="E453"/>
      <c r="F453"/>
      <c r="G453"/>
      <c r="H453"/>
      <c r="I453"/>
      <c r="J453"/>
      <c r="K453"/>
      <c r="L453"/>
      <c r="M453"/>
      <c r="N453"/>
      <c r="O453"/>
    </row>
    <row r="454" spans="2:15" x14ac:dyDescent="0.25">
      <c r="B454"/>
      <c r="C454"/>
      <c r="D454"/>
      <c r="E454"/>
      <c r="F454"/>
      <c r="G454"/>
      <c r="H454"/>
      <c r="I454"/>
      <c r="J454"/>
      <c r="K454"/>
      <c r="L454"/>
      <c r="M454"/>
      <c r="N454"/>
      <c r="O454"/>
    </row>
    <row r="455" spans="2:15" x14ac:dyDescent="0.25">
      <c r="B455"/>
      <c r="C455"/>
      <c r="D455"/>
      <c r="E455"/>
      <c r="F455"/>
      <c r="G455"/>
      <c r="H455"/>
      <c r="I455"/>
      <c r="J455"/>
      <c r="K455"/>
      <c r="L455"/>
      <c r="M455"/>
      <c r="N455"/>
      <c r="O455"/>
    </row>
    <row r="456" spans="2:15" x14ac:dyDescent="0.25">
      <c r="B456"/>
      <c r="C456"/>
      <c r="D456"/>
      <c r="E456"/>
      <c r="F456"/>
      <c r="G456"/>
      <c r="H456"/>
      <c r="I456"/>
      <c r="J456"/>
      <c r="K456"/>
      <c r="L456"/>
      <c r="M456"/>
      <c r="N456"/>
      <c r="O456"/>
    </row>
    <row r="457" spans="2:15" x14ac:dyDescent="0.25">
      <c r="B457"/>
      <c r="C457"/>
      <c r="D457"/>
      <c r="E457"/>
      <c r="F457"/>
      <c r="G457"/>
      <c r="H457"/>
      <c r="I457"/>
      <c r="J457"/>
      <c r="K457"/>
      <c r="L457"/>
      <c r="M457"/>
      <c r="N457"/>
      <c r="O457"/>
    </row>
    <row r="458" spans="2:15" x14ac:dyDescent="0.25">
      <c r="B458"/>
      <c r="C458"/>
      <c r="D458"/>
      <c r="E458"/>
      <c r="F458"/>
      <c r="G458"/>
      <c r="H458"/>
      <c r="I458"/>
      <c r="J458"/>
      <c r="K458"/>
      <c r="L458"/>
      <c r="M458"/>
      <c r="N458"/>
      <c r="O458"/>
    </row>
    <row r="459" spans="2:15" x14ac:dyDescent="0.25">
      <c r="B459"/>
      <c r="C459"/>
      <c r="D459"/>
      <c r="E459"/>
      <c r="F459"/>
      <c r="G459"/>
      <c r="H459"/>
      <c r="I459"/>
      <c r="J459"/>
      <c r="K459"/>
      <c r="L459"/>
      <c r="M459"/>
      <c r="N459"/>
      <c r="O459"/>
    </row>
    <row r="460" spans="2:15" x14ac:dyDescent="0.25">
      <c r="B460"/>
      <c r="C460"/>
      <c r="D460"/>
      <c r="E460"/>
      <c r="F460"/>
      <c r="G460"/>
      <c r="H460"/>
      <c r="I460"/>
      <c r="J460"/>
      <c r="K460"/>
      <c r="L460"/>
      <c r="M460"/>
      <c r="N460"/>
      <c r="O460"/>
    </row>
    <row r="461" spans="2:15" x14ac:dyDescent="0.25">
      <c r="B461"/>
      <c r="C461"/>
      <c r="D461"/>
      <c r="E461"/>
      <c r="F461"/>
      <c r="G461"/>
      <c r="H461"/>
      <c r="I461"/>
      <c r="J461"/>
      <c r="K461"/>
      <c r="L461"/>
      <c r="M461"/>
      <c r="N461"/>
      <c r="O461"/>
    </row>
    <row r="462" spans="2:15" x14ac:dyDescent="0.25">
      <c r="B462"/>
      <c r="C462"/>
      <c r="D462"/>
      <c r="E462"/>
      <c r="F462"/>
      <c r="G462"/>
      <c r="H462"/>
      <c r="I462"/>
      <c r="J462"/>
      <c r="K462"/>
      <c r="L462"/>
      <c r="M462"/>
      <c r="N462"/>
      <c r="O462"/>
    </row>
    <row r="463" spans="2:15" x14ac:dyDescent="0.25">
      <c r="B463"/>
      <c r="C463"/>
      <c r="D463"/>
      <c r="E463"/>
      <c r="F463"/>
      <c r="G463"/>
      <c r="H463"/>
      <c r="I463"/>
      <c r="J463"/>
      <c r="K463"/>
      <c r="L463"/>
      <c r="M463"/>
      <c r="N463"/>
      <c r="O463"/>
    </row>
    <row r="464" spans="2:15" x14ac:dyDescent="0.25">
      <c r="B464"/>
      <c r="C464"/>
      <c r="D464"/>
      <c r="E464"/>
      <c r="F464"/>
      <c r="G464"/>
      <c r="H464"/>
      <c r="I464"/>
      <c r="J464"/>
      <c r="K464"/>
      <c r="L464"/>
      <c r="M464"/>
      <c r="N464"/>
      <c r="O464"/>
    </row>
    <row r="465" spans="2:15" x14ac:dyDescent="0.25">
      <c r="B465"/>
      <c r="C465"/>
      <c r="D465"/>
      <c r="E465"/>
      <c r="F465"/>
      <c r="G465"/>
      <c r="H465"/>
      <c r="I465"/>
      <c r="J465"/>
      <c r="K465"/>
      <c r="L465"/>
      <c r="M465"/>
      <c r="N465"/>
      <c r="O465"/>
    </row>
    <row r="466" spans="2:15" x14ac:dyDescent="0.25">
      <c r="B466"/>
      <c r="C466"/>
      <c r="D466"/>
      <c r="E466"/>
      <c r="F466"/>
      <c r="G466"/>
      <c r="H466"/>
      <c r="I466"/>
      <c r="J466"/>
      <c r="K466"/>
      <c r="L466"/>
      <c r="M466"/>
      <c r="N466"/>
      <c r="O466"/>
    </row>
    <row r="467" spans="2:15" x14ac:dyDescent="0.25">
      <c r="B467"/>
      <c r="C467"/>
      <c r="D467"/>
      <c r="E467"/>
      <c r="F467"/>
      <c r="G467"/>
      <c r="H467"/>
      <c r="I467"/>
      <c r="J467"/>
      <c r="K467"/>
      <c r="L467"/>
      <c r="M467"/>
      <c r="N467"/>
      <c r="O467"/>
    </row>
    <row r="468" spans="2:15" x14ac:dyDescent="0.25">
      <c r="B468"/>
      <c r="C468"/>
      <c r="D468"/>
      <c r="E468"/>
      <c r="F468"/>
      <c r="G468"/>
      <c r="H468"/>
      <c r="I468"/>
      <c r="J468"/>
      <c r="K468"/>
      <c r="L468"/>
      <c r="M468"/>
      <c r="N468"/>
      <c r="O468"/>
    </row>
    <row r="469" spans="2:15" x14ac:dyDescent="0.25">
      <c r="B469"/>
      <c r="C469"/>
      <c r="D469"/>
      <c r="E469"/>
      <c r="F469"/>
      <c r="G469"/>
      <c r="H469"/>
      <c r="I469"/>
      <c r="J469"/>
      <c r="K469"/>
      <c r="L469"/>
      <c r="M469"/>
      <c r="N469"/>
      <c r="O469"/>
    </row>
    <row r="470" spans="2:15" x14ac:dyDescent="0.25">
      <c r="B470"/>
      <c r="C470"/>
      <c r="D470"/>
      <c r="E470"/>
      <c r="F470"/>
      <c r="G470"/>
      <c r="H470"/>
      <c r="I470"/>
      <c r="J470"/>
      <c r="K470"/>
      <c r="L470"/>
      <c r="M470"/>
      <c r="N470"/>
      <c r="O470"/>
    </row>
    <row r="471" spans="2:15" x14ac:dyDescent="0.25">
      <c r="B471"/>
      <c r="C471"/>
      <c r="D471"/>
      <c r="E471"/>
      <c r="F471"/>
      <c r="G471"/>
      <c r="H471"/>
      <c r="I471"/>
      <c r="J471"/>
      <c r="K471"/>
      <c r="L471"/>
      <c r="M471"/>
      <c r="N471"/>
      <c r="O471"/>
    </row>
    <row r="472" spans="2:15" x14ac:dyDescent="0.25">
      <c r="B472"/>
      <c r="C472"/>
      <c r="D472"/>
      <c r="E472"/>
      <c r="F472"/>
      <c r="G472"/>
      <c r="H472"/>
      <c r="I472"/>
      <c r="J472"/>
      <c r="K472"/>
      <c r="L472"/>
      <c r="M472"/>
      <c r="N472"/>
      <c r="O472"/>
    </row>
    <row r="473" spans="2:15" x14ac:dyDescent="0.25">
      <c r="B473"/>
      <c r="C473"/>
      <c r="D473"/>
      <c r="E473"/>
      <c r="F473"/>
      <c r="G473"/>
      <c r="H473"/>
      <c r="I473"/>
      <c r="J473"/>
      <c r="K473"/>
      <c r="L473"/>
      <c r="M473"/>
      <c r="N473"/>
      <c r="O473"/>
    </row>
    <row r="474" spans="2:15" x14ac:dyDescent="0.25">
      <c r="B474"/>
      <c r="C474"/>
      <c r="D474"/>
      <c r="E474"/>
      <c r="F474"/>
      <c r="G474"/>
      <c r="H474"/>
      <c r="I474"/>
      <c r="J474"/>
      <c r="K474"/>
      <c r="L474"/>
      <c r="M474"/>
      <c r="N474"/>
      <c r="O474"/>
    </row>
    <row r="475" spans="2:15" x14ac:dyDescent="0.25">
      <c r="B475"/>
      <c r="C475"/>
      <c r="D475"/>
      <c r="E475"/>
      <c r="F475"/>
      <c r="G475"/>
      <c r="H475"/>
      <c r="I475"/>
      <c r="J475"/>
      <c r="K475"/>
      <c r="L475"/>
      <c r="M475"/>
      <c r="N475"/>
      <c r="O475"/>
    </row>
    <row r="476" spans="2:15" x14ac:dyDescent="0.25">
      <c r="B476"/>
      <c r="C476"/>
      <c r="D476"/>
      <c r="E476"/>
      <c r="F476"/>
      <c r="G476"/>
      <c r="H476"/>
      <c r="I476"/>
      <c r="J476"/>
      <c r="K476"/>
      <c r="L476"/>
      <c r="M476"/>
      <c r="N476"/>
      <c r="O476"/>
    </row>
    <row r="477" spans="2:15" x14ac:dyDescent="0.25">
      <c r="B477"/>
      <c r="C477"/>
      <c r="D477"/>
      <c r="E477"/>
      <c r="F477"/>
      <c r="G477"/>
      <c r="H477"/>
      <c r="I477"/>
      <c r="J477"/>
      <c r="K477"/>
      <c r="L477"/>
      <c r="M477"/>
      <c r="N477"/>
      <c r="O477"/>
    </row>
    <row r="478" spans="2:15" x14ac:dyDescent="0.25">
      <c r="B478"/>
      <c r="C478"/>
      <c r="D478"/>
      <c r="E478"/>
      <c r="F478"/>
      <c r="G478"/>
      <c r="H478"/>
      <c r="I478"/>
      <c r="J478"/>
      <c r="K478"/>
      <c r="L478"/>
      <c r="M478"/>
      <c r="N478"/>
      <c r="O478"/>
    </row>
    <row r="479" spans="2:15" x14ac:dyDescent="0.25">
      <c r="B479"/>
      <c r="C479"/>
      <c r="D479"/>
      <c r="E479"/>
      <c r="F479"/>
      <c r="G479"/>
      <c r="H479"/>
      <c r="I479"/>
      <c r="J479"/>
      <c r="K479"/>
      <c r="L479"/>
      <c r="M479"/>
      <c r="N479"/>
      <c r="O479"/>
    </row>
    <row r="480" spans="2:15" x14ac:dyDescent="0.25">
      <c r="B480"/>
      <c r="C480"/>
      <c r="D480"/>
      <c r="E480"/>
      <c r="F480"/>
      <c r="G480"/>
      <c r="H480"/>
      <c r="I480"/>
      <c r="J480"/>
      <c r="K480"/>
      <c r="L480"/>
      <c r="M480"/>
      <c r="N480"/>
      <c r="O480"/>
    </row>
    <row r="481" spans="2:15" x14ac:dyDescent="0.25">
      <c r="B481"/>
      <c r="C481"/>
      <c r="D481"/>
      <c r="E481"/>
      <c r="F481"/>
      <c r="G481"/>
      <c r="H481"/>
      <c r="I481"/>
      <c r="J481"/>
      <c r="K481"/>
      <c r="L481"/>
      <c r="M481"/>
      <c r="N481"/>
      <c r="O481"/>
    </row>
    <row r="482" spans="2:15" x14ac:dyDescent="0.25">
      <c r="B482"/>
      <c r="C482"/>
      <c r="D482"/>
      <c r="E482"/>
      <c r="F482"/>
      <c r="G482"/>
      <c r="H482"/>
      <c r="I482"/>
      <c r="J482"/>
      <c r="K482"/>
      <c r="L482"/>
      <c r="M482"/>
      <c r="N482"/>
      <c r="O482"/>
    </row>
    <row r="483" spans="2:15" x14ac:dyDescent="0.25">
      <c r="B483"/>
      <c r="C483"/>
      <c r="D483"/>
      <c r="E483"/>
      <c r="F483"/>
      <c r="G483"/>
      <c r="H483"/>
      <c r="I483"/>
      <c r="J483"/>
      <c r="K483"/>
      <c r="L483"/>
      <c r="M483"/>
      <c r="N483"/>
      <c r="O483"/>
    </row>
    <row r="484" spans="2:15" x14ac:dyDescent="0.25">
      <c r="B484"/>
      <c r="C484"/>
      <c r="D484"/>
      <c r="E484"/>
      <c r="F484"/>
      <c r="G484"/>
      <c r="H484"/>
      <c r="I484"/>
      <c r="J484"/>
      <c r="K484"/>
      <c r="L484"/>
      <c r="M484"/>
      <c r="N484"/>
      <c r="O484"/>
    </row>
    <row r="485" spans="2:15" x14ac:dyDescent="0.25">
      <c r="B485"/>
      <c r="C485"/>
      <c r="D485"/>
      <c r="E485"/>
      <c r="F485"/>
      <c r="G485"/>
      <c r="H485"/>
      <c r="I485"/>
      <c r="J485"/>
      <c r="K485"/>
      <c r="L485"/>
      <c r="M485"/>
      <c r="N485"/>
      <c r="O485"/>
    </row>
    <row r="486" spans="2:15" x14ac:dyDescent="0.25">
      <c r="B486"/>
      <c r="C486"/>
      <c r="D486"/>
      <c r="E486"/>
      <c r="F486"/>
      <c r="G486"/>
      <c r="H486"/>
      <c r="I486"/>
      <c r="J486"/>
      <c r="K486"/>
      <c r="L486"/>
      <c r="M486"/>
      <c r="N486"/>
      <c r="O486"/>
    </row>
    <row r="487" spans="2:15" x14ac:dyDescent="0.25">
      <c r="B487"/>
      <c r="C487"/>
      <c r="D487"/>
      <c r="E487"/>
      <c r="F487"/>
      <c r="G487"/>
      <c r="H487"/>
      <c r="I487"/>
      <c r="J487"/>
      <c r="K487"/>
      <c r="L487"/>
      <c r="M487"/>
      <c r="N487"/>
      <c r="O487"/>
    </row>
    <row r="488" spans="2:15" x14ac:dyDescent="0.25">
      <c r="B488"/>
      <c r="C488"/>
      <c r="D488"/>
      <c r="E488"/>
      <c r="F488"/>
      <c r="G488"/>
      <c r="H488"/>
      <c r="I488"/>
      <c r="J488"/>
      <c r="K488"/>
      <c r="L488"/>
      <c r="M488"/>
      <c r="N488"/>
      <c r="O488"/>
    </row>
    <row r="489" spans="2:15" x14ac:dyDescent="0.25">
      <c r="B489"/>
      <c r="C489"/>
      <c r="D489"/>
      <c r="E489"/>
      <c r="F489"/>
      <c r="G489"/>
      <c r="H489"/>
      <c r="I489"/>
      <c r="J489"/>
      <c r="K489"/>
      <c r="L489"/>
      <c r="M489"/>
      <c r="N489"/>
      <c r="O489"/>
    </row>
    <row r="490" spans="2:15" x14ac:dyDescent="0.25">
      <c r="B490"/>
      <c r="C490"/>
      <c r="D490"/>
      <c r="E490"/>
      <c r="F490"/>
      <c r="G490"/>
      <c r="H490"/>
      <c r="I490"/>
      <c r="J490"/>
      <c r="K490"/>
      <c r="L490"/>
      <c r="M490"/>
      <c r="N490"/>
      <c r="O490"/>
    </row>
    <row r="491" spans="2:15" x14ac:dyDescent="0.25">
      <c r="B491"/>
      <c r="C491"/>
      <c r="D491"/>
      <c r="E491"/>
      <c r="F491"/>
      <c r="G491"/>
      <c r="H491"/>
      <c r="I491"/>
      <c r="J491"/>
      <c r="K491"/>
      <c r="L491"/>
      <c r="M491"/>
      <c r="N491"/>
      <c r="O491"/>
    </row>
    <row r="492" spans="2:15" x14ac:dyDescent="0.25">
      <c r="B492"/>
      <c r="C492"/>
      <c r="D492"/>
      <c r="E492"/>
      <c r="F492"/>
      <c r="G492"/>
      <c r="H492"/>
      <c r="I492"/>
      <c r="J492"/>
      <c r="K492"/>
      <c r="L492"/>
      <c r="M492"/>
      <c r="N492"/>
      <c r="O492"/>
    </row>
    <row r="493" spans="2:15" x14ac:dyDescent="0.25">
      <c r="B493"/>
      <c r="C493"/>
      <c r="D493"/>
      <c r="E493"/>
      <c r="F493"/>
      <c r="G493"/>
      <c r="H493"/>
      <c r="I493"/>
      <c r="J493"/>
      <c r="K493"/>
      <c r="L493"/>
      <c r="M493"/>
      <c r="N493"/>
      <c r="O493"/>
    </row>
    <row r="494" spans="2:15" x14ac:dyDescent="0.25">
      <c r="B494"/>
      <c r="C494"/>
      <c r="D494"/>
      <c r="E494"/>
      <c r="F494"/>
      <c r="G494"/>
      <c r="H494"/>
      <c r="I494"/>
      <c r="J494"/>
      <c r="K494"/>
      <c r="L494"/>
      <c r="M494"/>
      <c r="N494"/>
      <c r="O494"/>
    </row>
    <row r="495" spans="2:15" x14ac:dyDescent="0.25">
      <c r="B495"/>
      <c r="C495"/>
      <c r="D495"/>
      <c r="E495"/>
      <c r="F495"/>
      <c r="G495"/>
      <c r="H495"/>
      <c r="I495"/>
      <c r="J495"/>
      <c r="K495"/>
      <c r="L495"/>
      <c r="M495"/>
      <c r="N495"/>
      <c r="O495"/>
    </row>
    <row r="496" spans="2:15" x14ac:dyDescent="0.25">
      <c r="B496"/>
      <c r="C496"/>
      <c r="D496"/>
      <c r="E496"/>
      <c r="F496"/>
      <c r="G496"/>
      <c r="H496"/>
      <c r="I496"/>
      <c r="J496"/>
      <c r="K496"/>
      <c r="L496"/>
      <c r="M496"/>
      <c r="N496"/>
      <c r="O496"/>
    </row>
    <row r="497" spans="2:15" x14ac:dyDescent="0.25">
      <c r="B497"/>
      <c r="C497"/>
      <c r="D497"/>
      <c r="E497"/>
      <c r="F497"/>
      <c r="G497"/>
      <c r="H497"/>
      <c r="I497"/>
      <c r="J497"/>
      <c r="K497"/>
      <c r="L497"/>
      <c r="M497"/>
      <c r="N497"/>
      <c r="O497"/>
    </row>
    <row r="498" spans="2:15" x14ac:dyDescent="0.25">
      <c r="B498"/>
      <c r="C498"/>
      <c r="D498"/>
      <c r="E498"/>
      <c r="F498"/>
      <c r="G498"/>
      <c r="H498"/>
      <c r="I498"/>
      <c r="J498"/>
      <c r="K498"/>
      <c r="L498"/>
      <c r="M498"/>
      <c r="N498"/>
      <c r="O498"/>
    </row>
    <row r="499" spans="2:15" x14ac:dyDescent="0.25">
      <c r="B499"/>
      <c r="C499"/>
      <c r="D499"/>
      <c r="E499"/>
      <c r="F499"/>
      <c r="G499"/>
      <c r="H499"/>
      <c r="I499"/>
      <c r="J499"/>
      <c r="K499"/>
      <c r="L499"/>
      <c r="M499"/>
      <c r="N499"/>
      <c r="O499"/>
    </row>
    <row r="500" spans="2:15" x14ac:dyDescent="0.25">
      <c r="B500"/>
      <c r="C500"/>
      <c r="D500"/>
      <c r="E500"/>
      <c r="F500"/>
      <c r="G500"/>
      <c r="H500"/>
      <c r="I500"/>
      <c r="J500"/>
      <c r="K500"/>
      <c r="L500"/>
      <c r="M500"/>
      <c r="N500"/>
      <c r="O500"/>
    </row>
    <row r="501" spans="2:15" x14ac:dyDescent="0.25">
      <c r="B501"/>
      <c r="C501"/>
      <c r="D501"/>
      <c r="E501"/>
      <c r="F501"/>
      <c r="G501"/>
      <c r="H501"/>
      <c r="I501"/>
      <c r="J501"/>
      <c r="K501"/>
      <c r="L501"/>
      <c r="M501"/>
      <c r="N501"/>
      <c r="O501"/>
    </row>
    <row r="502" spans="2:15" x14ac:dyDescent="0.25">
      <c r="B502"/>
      <c r="C502"/>
      <c r="D502"/>
      <c r="E502"/>
      <c r="F502"/>
      <c r="G502"/>
      <c r="H502"/>
      <c r="I502"/>
      <c r="J502"/>
      <c r="K502"/>
      <c r="L502"/>
      <c r="M502"/>
      <c r="N502"/>
      <c r="O502"/>
    </row>
    <row r="503" spans="2:15" x14ac:dyDescent="0.25">
      <c r="B503"/>
      <c r="C503"/>
      <c r="D503"/>
      <c r="E503"/>
      <c r="F503"/>
      <c r="G503"/>
      <c r="H503"/>
      <c r="I503"/>
      <c r="J503"/>
      <c r="K503"/>
      <c r="L503"/>
      <c r="M503"/>
      <c r="N503"/>
      <c r="O503"/>
    </row>
    <row r="504" spans="2:15" x14ac:dyDescent="0.25">
      <c r="B504"/>
      <c r="C504"/>
      <c r="D504"/>
      <c r="E504"/>
      <c r="F504"/>
      <c r="G504"/>
      <c r="H504"/>
      <c r="I504"/>
      <c r="J504"/>
      <c r="K504"/>
      <c r="L504"/>
      <c r="M504"/>
      <c r="N504"/>
      <c r="O504"/>
    </row>
    <row r="505" spans="2:15" x14ac:dyDescent="0.25">
      <c r="B505"/>
      <c r="C505"/>
      <c r="D505"/>
      <c r="E505"/>
      <c r="F505"/>
      <c r="G505"/>
      <c r="H505"/>
      <c r="I505"/>
      <c r="J505"/>
      <c r="K505"/>
      <c r="L505"/>
      <c r="M505"/>
      <c r="N505"/>
      <c r="O505"/>
    </row>
    <row r="506" spans="2:15" x14ac:dyDescent="0.25">
      <c r="B506"/>
      <c r="C506"/>
      <c r="D506"/>
      <c r="E506"/>
      <c r="F506"/>
      <c r="G506"/>
      <c r="H506"/>
      <c r="I506"/>
      <c r="J506"/>
      <c r="K506"/>
      <c r="L506"/>
      <c r="M506"/>
      <c r="N506"/>
      <c r="O506"/>
    </row>
    <row r="507" spans="2:15" x14ac:dyDescent="0.25">
      <c r="B507"/>
      <c r="C507"/>
      <c r="D507"/>
      <c r="E507"/>
      <c r="F507"/>
      <c r="G507"/>
      <c r="H507"/>
      <c r="I507"/>
      <c r="J507"/>
      <c r="K507"/>
      <c r="L507"/>
      <c r="M507"/>
      <c r="N507"/>
      <c r="O507"/>
    </row>
    <row r="508" spans="2:15" x14ac:dyDescent="0.25">
      <c r="B508"/>
      <c r="C508"/>
      <c r="D508"/>
      <c r="E508"/>
      <c r="F508"/>
      <c r="G508"/>
      <c r="H508"/>
      <c r="I508"/>
      <c r="J508"/>
      <c r="K508"/>
      <c r="L508"/>
      <c r="M508"/>
      <c r="N508"/>
      <c r="O508"/>
    </row>
    <row r="509" spans="2:15" x14ac:dyDescent="0.25">
      <c r="B509"/>
      <c r="C509"/>
      <c r="D509"/>
      <c r="E509"/>
      <c r="F509"/>
      <c r="G509"/>
      <c r="H509"/>
      <c r="I509"/>
      <c r="J509"/>
      <c r="K509"/>
      <c r="L509"/>
      <c r="M509"/>
      <c r="N509"/>
      <c r="O509"/>
    </row>
    <row r="510" spans="2:15" x14ac:dyDescent="0.25">
      <c r="B510"/>
      <c r="C510"/>
      <c r="D510"/>
      <c r="E510"/>
      <c r="F510"/>
      <c r="G510"/>
      <c r="H510"/>
      <c r="I510"/>
      <c r="J510"/>
      <c r="K510"/>
      <c r="L510"/>
      <c r="M510"/>
      <c r="N510"/>
      <c r="O510"/>
    </row>
    <row r="511" spans="2:15" x14ac:dyDescent="0.25">
      <c r="B511"/>
      <c r="C511"/>
      <c r="D511"/>
      <c r="E511"/>
      <c r="F511"/>
      <c r="G511"/>
      <c r="H511"/>
      <c r="I511"/>
      <c r="J511"/>
      <c r="K511"/>
      <c r="L511"/>
      <c r="M511"/>
      <c r="N511"/>
      <c r="O511"/>
    </row>
    <row r="512" spans="2:15" x14ac:dyDescent="0.25">
      <c r="B512"/>
      <c r="C512"/>
      <c r="D512"/>
      <c r="E512"/>
      <c r="F512"/>
      <c r="G512"/>
      <c r="H512"/>
      <c r="I512"/>
      <c r="J512"/>
      <c r="K512"/>
      <c r="L512"/>
      <c r="M512"/>
      <c r="N512"/>
      <c r="O512"/>
    </row>
    <row r="513" spans="2:15" x14ac:dyDescent="0.25">
      <c r="B513"/>
      <c r="C513"/>
      <c r="D513"/>
      <c r="E513"/>
      <c r="F513"/>
      <c r="G513"/>
      <c r="H513"/>
      <c r="I513"/>
      <c r="J513"/>
      <c r="K513"/>
      <c r="L513"/>
      <c r="M513"/>
      <c r="N513"/>
      <c r="O513"/>
    </row>
    <row r="514" spans="2:15" x14ac:dyDescent="0.25">
      <c r="B514"/>
      <c r="C514"/>
      <c r="D514"/>
      <c r="E514"/>
      <c r="F514"/>
      <c r="G514"/>
      <c r="H514"/>
      <c r="I514"/>
      <c r="J514"/>
      <c r="K514"/>
      <c r="L514"/>
      <c r="M514"/>
      <c r="N514"/>
      <c r="O514"/>
    </row>
    <row r="515" spans="2:15" x14ac:dyDescent="0.25">
      <c r="B515"/>
      <c r="C515"/>
      <c r="D515"/>
      <c r="E515"/>
      <c r="F515"/>
      <c r="G515"/>
      <c r="H515"/>
      <c r="I515"/>
      <c r="J515"/>
      <c r="K515"/>
      <c r="L515"/>
      <c r="M515"/>
      <c r="N515"/>
      <c r="O515"/>
    </row>
    <row r="516" spans="2:15" x14ac:dyDescent="0.25">
      <c r="B516"/>
      <c r="C516"/>
      <c r="D516"/>
      <c r="E516"/>
      <c r="F516"/>
      <c r="G516"/>
      <c r="H516"/>
      <c r="I516"/>
      <c r="J516"/>
      <c r="K516"/>
      <c r="L516"/>
      <c r="M516"/>
      <c r="N516"/>
      <c r="O516"/>
    </row>
    <row r="517" spans="2:15" x14ac:dyDescent="0.25">
      <c r="B517"/>
      <c r="C517"/>
      <c r="D517"/>
      <c r="E517"/>
      <c r="F517"/>
      <c r="G517"/>
      <c r="H517"/>
      <c r="I517"/>
      <c r="J517"/>
      <c r="K517"/>
      <c r="L517"/>
      <c r="M517"/>
      <c r="N517"/>
      <c r="O517"/>
    </row>
    <row r="518" spans="2:15" x14ac:dyDescent="0.25">
      <c r="B518"/>
      <c r="C518"/>
      <c r="D518"/>
      <c r="E518"/>
      <c r="F518"/>
      <c r="G518"/>
      <c r="H518"/>
      <c r="I518"/>
      <c r="J518"/>
      <c r="K518"/>
      <c r="L518"/>
      <c r="M518"/>
      <c r="N518"/>
      <c r="O518"/>
    </row>
    <row r="519" spans="2:15" x14ac:dyDescent="0.25">
      <c r="B519"/>
      <c r="C519"/>
      <c r="D519"/>
      <c r="E519"/>
      <c r="F519"/>
      <c r="G519"/>
      <c r="H519"/>
      <c r="I519"/>
      <c r="J519"/>
      <c r="K519"/>
      <c r="L519"/>
      <c r="M519"/>
      <c r="N519"/>
      <c r="O519"/>
    </row>
    <row r="520" spans="2:15" x14ac:dyDescent="0.25">
      <c r="B520"/>
      <c r="C520"/>
      <c r="D520"/>
      <c r="E520"/>
      <c r="F520"/>
      <c r="G520"/>
      <c r="H520"/>
      <c r="I520"/>
      <c r="J520"/>
      <c r="K520"/>
      <c r="L520"/>
      <c r="M520"/>
      <c r="N520"/>
      <c r="O520"/>
    </row>
    <row r="521" spans="2:15" x14ac:dyDescent="0.25">
      <c r="B521"/>
      <c r="C521"/>
      <c r="D521"/>
      <c r="E521"/>
      <c r="F521"/>
      <c r="G521"/>
      <c r="H521"/>
      <c r="I521"/>
      <c r="J521"/>
      <c r="K521"/>
      <c r="L521"/>
      <c r="M521"/>
      <c r="N521"/>
      <c r="O521"/>
    </row>
    <row r="522" spans="2:15" x14ac:dyDescent="0.25">
      <c r="B522"/>
      <c r="C522"/>
      <c r="D522"/>
      <c r="E522"/>
      <c r="F522"/>
      <c r="G522"/>
      <c r="H522"/>
      <c r="I522"/>
      <c r="J522"/>
      <c r="K522"/>
      <c r="L522"/>
      <c r="M522"/>
      <c r="N522"/>
      <c r="O522"/>
    </row>
    <row r="523" spans="2:15" x14ac:dyDescent="0.25">
      <c r="B523"/>
      <c r="C523"/>
      <c r="D523"/>
      <c r="E523"/>
      <c r="F523"/>
      <c r="G523"/>
      <c r="H523"/>
      <c r="I523"/>
      <c r="J523"/>
      <c r="K523"/>
      <c r="L523"/>
      <c r="M523"/>
      <c r="N523"/>
      <c r="O523"/>
    </row>
    <row r="524" spans="2:15" x14ac:dyDescent="0.25">
      <c r="B524"/>
      <c r="C524"/>
      <c r="D524"/>
      <c r="E524"/>
      <c r="F524"/>
      <c r="G524"/>
      <c r="H524"/>
      <c r="I524"/>
      <c r="J524"/>
      <c r="K524"/>
      <c r="L524"/>
      <c r="M524"/>
      <c r="N524"/>
      <c r="O524"/>
    </row>
    <row r="525" spans="2:15" x14ac:dyDescent="0.25">
      <c r="B525"/>
      <c r="C525"/>
      <c r="D525"/>
      <c r="E525"/>
      <c r="F525"/>
      <c r="G525"/>
      <c r="H525"/>
      <c r="I525"/>
      <c r="J525"/>
      <c r="K525"/>
      <c r="L525"/>
      <c r="M525"/>
      <c r="N525"/>
      <c r="O525"/>
    </row>
    <row r="526" spans="2:15" x14ac:dyDescent="0.25">
      <c r="B526"/>
      <c r="C526"/>
      <c r="D526"/>
      <c r="E526"/>
      <c r="F526"/>
      <c r="G526"/>
      <c r="H526"/>
      <c r="I526"/>
      <c r="J526"/>
      <c r="K526"/>
      <c r="L526"/>
      <c r="M526"/>
      <c r="N526"/>
      <c r="O526"/>
    </row>
    <row r="527" spans="2:15" x14ac:dyDescent="0.25">
      <c r="B527"/>
      <c r="C527"/>
      <c r="D527"/>
      <c r="E527"/>
      <c r="F527"/>
      <c r="G527"/>
      <c r="H527"/>
      <c r="I527"/>
      <c r="J527"/>
      <c r="K527"/>
      <c r="L527"/>
      <c r="M527"/>
      <c r="N527"/>
      <c r="O527"/>
    </row>
    <row r="528" spans="2:15" x14ac:dyDescent="0.25">
      <c r="B528"/>
      <c r="C528"/>
      <c r="D528"/>
      <c r="E528"/>
      <c r="F528"/>
      <c r="G528"/>
      <c r="H528"/>
      <c r="I528"/>
      <c r="J528"/>
      <c r="K528"/>
      <c r="L528"/>
      <c r="M528"/>
      <c r="N528"/>
      <c r="O528"/>
    </row>
    <row r="529" spans="2:15" x14ac:dyDescent="0.25">
      <c r="B529"/>
      <c r="C529"/>
      <c r="D529"/>
      <c r="E529"/>
      <c r="F529"/>
      <c r="G529"/>
      <c r="H529"/>
      <c r="I529"/>
      <c r="J529"/>
      <c r="K529"/>
      <c r="L529"/>
      <c r="M529"/>
      <c r="N529"/>
      <c r="O529"/>
    </row>
    <row r="530" spans="2:15" x14ac:dyDescent="0.25">
      <c r="B530"/>
      <c r="C530"/>
      <c r="D530"/>
      <c r="E530"/>
      <c r="F530"/>
      <c r="G530"/>
      <c r="H530"/>
      <c r="I530"/>
      <c r="J530"/>
      <c r="K530"/>
      <c r="L530"/>
      <c r="M530"/>
      <c r="N530"/>
      <c r="O530"/>
    </row>
    <row r="531" spans="2:15" x14ac:dyDescent="0.25">
      <c r="B531"/>
      <c r="C531"/>
      <c r="D531"/>
      <c r="E531"/>
      <c r="F531"/>
      <c r="G531"/>
      <c r="H531"/>
      <c r="I531"/>
      <c r="J531"/>
      <c r="K531"/>
      <c r="L531"/>
      <c r="M531"/>
      <c r="N531"/>
      <c r="O531"/>
    </row>
    <row r="532" spans="2:15" x14ac:dyDescent="0.25">
      <c r="B532"/>
      <c r="C532"/>
      <c r="D532"/>
      <c r="E532"/>
      <c r="F532"/>
      <c r="G532"/>
      <c r="H532"/>
      <c r="I532"/>
      <c r="J532"/>
      <c r="K532"/>
      <c r="L532"/>
      <c r="M532"/>
      <c r="N532"/>
      <c r="O532"/>
    </row>
    <row r="533" spans="2:15" x14ac:dyDescent="0.25">
      <c r="B533"/>
      <c r="C533"/>
      <c r="D533"/>
      <c r="E533"/>
      <c r="F533"/>
      <c r="G533"/>
      <c r="H533"/>
      <c r="I533"/>
      <c r="J533"/>
      <c r="K533"/>
      <c r="L533"/>
      <c r="M533"/>
      <c r="N533"/>
      <c r="O533"/>
    </row>
    <row r="534" spans="2:15" x14ac:dyDescent="0.25">
      <c r="B534"/>
      <c r="C534"/>
      <c r="D534"/>
      <c r="E534"/>
      <c r="F534"/>
      <c r="G534"/>
      <c r="H534"/>
      <c r="I534"/>
      <c r="J534"/>
      <c r="K534"/>
      <c r="L534"/>
      <c r="M534"/>
      <c r="N534"/>
      <c r="O534"/>
    </row>
    <row r="535" spans="2:15" x14ac:dyDescent="0.25">
      <c r="B535"/>
      <c r="C535"/>
      <c r="D535"/>
      <c r="E535"/>
      <c r="F535"/>
      <c r="G535"/>
      <c r="H535"/>
      <c r="I535"/>
      <c r="J535"/>
      <c r="K535"/>
      <c r="L535"/>
      <c r="M535"/>
      <c r="N535"/>
      <c r="O535"/>
    </row>
    <row r="536" spans="2:15" x14ac:dyDescent="0.25">
      <c r="B536"/>
      <c r="C536"/>
      <c r="D536"/>
      <c r="E536"/>
      <c r="F536"/>
      <c r="G536"/>
      <c r="H536"/>
      <c r="I536"/>
      <c r="J536"/>
      <c r="K536"/>
      <c r="L536"/>
      <c r="M536"/>
      <c r="N536"/>
      <c r="O536"/>
    </row>
    <row r="537" spans="2:15" x14ac:dyDescent="0.25">
      <c r="B537"/>
      <c r="C537"/>
      <c r="D537"/>
      <c r="E537"/>
      <c r="F537"/>
      <c r="G537"/>
      <c r="H537"/>
      <c r="I537"/>
      <c r="J537"/>
      <c r="K537"/>
      <c r="L537"/>
      <c r="M537"/>
      <c r="N537"/>
      <c r="O537"/>
    </row>
    <row r="538" spans="2:15" x14ac:dyDescent="0.25">
      <c r="B538"/>
      <c r="C538"/>
      <c r="D538"/>
      <c r="E538"/>
      <c r="F538"/>
      <c r="G538"/>
      <c r="H538"/>
      <c r="I538"/>
      <c r="J538"/>
      <c r="K538"/>
      <c r="L538"/>
      <c r="M538"/>
      <c r="N538"/>
      <c r="O538"/>
    </row>
    <row r="539" spans="2:15" x14ac:dyDescent="0.25">
      <c r="B539"/>
      <c r="C539"/>
      <c r="D539"/>
      <c r="E539"/>
      <c r="F539"/>
      <c r="G539"/>
      <c r="H539"/>
      <c r="I539"/>
      <c r="J539"/>
      <c r="K539"/>
      <c r="L539"/>
      <c r="M539"/>
      <c r="N539"/>
      <c r="O539"/>
    </row>
    <row r="540" spans="2:15" x14ac:dyDescent="0.25">
      <c r="B540"/>
      <c r="C540"/>
      <c r="D540"/>
      <c r="E540"/>
      <c r="F540"/>
      <c r="G540"/>
      <c r="H540"/>
      <c r="I540"/>
      <c r="J540"/>
      <c r="K540"/>
      <c r="L540"/>
      <c r="M540"/>
      <c r="N540"/>
      <c r="O540"/>
    </row>
    <row r="541" spans="2:15" x14ac:dyDescent="0.25">
      <c r="B541"/>
      <c r="C541"/>
      <c r="D541"/>
      <c r="E541"/>
      <c r="F541"/>
      <c r="G541"/>
      <c r="H541"/>
      <c r="I541"/>
      <c r="J541"/>
      <c r="K541"/>
      <c r="L541"/>
      <c r="M541"/>
      <c r="N541"/>
      <c r="O541"/>
    </row>
    <row r="542" spans="2:15" x14ac:dyDescent="0.25">
      <c r="B542"/>
      <c r="C542"/>
      <c r="D542"/>
      <c r="E542"/>
      <c r="F542"/>
      <c r="G542"/>
      <c r="H542"/>
      <c r="I542"/>
      <c r="J542"/>
      <c r="K542"/>
      <c r="L542"/>
      <c r="M542"/>
      <c r="N542"/>
      <c r="O542"/>
    </row>
    <row r="543" spans="2:15" x14ac:dyDescent="0.25">
      <c r="B543"/>
      <c r="C543"/>
      <c r="D543"/>
      <c r="E543"/>
      <c r="F543"/>
      <c r="G543"/>
      <c r="H543"/>
      <c r="I543"/>
      <c r="J543"/>
      <c r="K543"/>
      <c r="L543"/>
      <c r="M543"/>
      <c r="N543"/>
      <c r="O543"/>
    </row>
    <row r="544" spans="2:15" x14ac:dyDescent="0.25">
      <c r="B544"/>
      <c r="C544"/>
      <c r="D544"/>
      <c r="E544"/>
      <c r="F544"/>
      <c r="G544"/>
      <c r="H544"/>
      <c r="I544"/>
      <c r="J544"/>
      <c r="K544"/>
      <c r="L544"/>
      <c r="M544"/>
      <c r="N544"/>
      <c r="O544"/>
    </row>
    <row r="545" spans="2:15" x14ac:dyDescent="0.25">
      <c r="B545"/>
      <c r="C545"/>
      <c r="D545"/>
      <c r="E545"/>
      <c r="F545"/>
      <c r="G545"/>
      <c r="H545"/>
      <c r="I545"/>
      <c r="J545"/>
      <c r="K545"/>
      <c r="L545"/>
      <c r="M545"/>
      <c r="N545"/>
      <c r="O545"/>
    </row>
    <row r="546" spans="2:15" x14ac:dyDescent="0.25">
      <c r="B546"/>
      <c r="C546"/>
      <c r="D546"/>
      <c r="E546"/>
      <c r="F546"/>
      <c r="G546"/>
      <c r="H546"/>
      <c r="I546"/>
      <c r="J546"/>
      <c r="K546"/>
      <c r="L546"/>
      <c r="M546"/>
      <c r="N546"/>
      <c r="O546"/>
    </row>
    <row r="547" spans="2:15" x14ac:dyDescent="0.25">
      <c r="B547"/>
      <c r="C547"/>
      <c r="D547"/>
      <c r="E547"/>
      <c r="F547"/>
      <c r="G547"/>
      <c r="H547"/>
      <c r="I547"/>
      <c r="J547"/>
      <c r="K547"/>
      <c r="L547"/>
      <c r="M547"/>
      <c r="N547"/>
      <c r="O547"/>
    </row>
    <row r="548" spans="2:15" x14ac:dyDescent="0.25">
      <c r="B548"/>
      <c r="C548"/>
      <c r="D548"/>
      <c r="E548"/>
      <c r="F548"/>
      <c r="G548"/>
      <c r="H548"/>
      <c r="I548"/>
      <c r="J548"/>
      <c r="K548"/>
      <c r="L548"/>
      <c r="M548"/>
      <c r="N548"/>
      <c r="O548"/>
    </row>
    <row r="549" spans="2:15" x14ac:dyDescent="0.25">
      <c r="B549"/>
      <c r="C549"/>
      <c r="D549"/>
      <c r="E549"/>
      <c r="F549"/>
      <c r="G549"/>
      <c r="H549"/>
      <c r="I549"/>
      <c r="J549"/>
      <c r="K549"/>
      <c r="L549"/>
      <c r="M549"/>
      <c r="N549"/>
      <c r="O549"/>
    </row>
    <row r="550" spans="2:15" x14ac:dyDescent="0.25">
      <c r="B550"/>
      <c r="C550"/>
      <c r="D550"/>
      <c r="E550"/>
      <c r="F550"/>
      <c r="G550"/>
      <c r="H550"/>
      <c r="I550"/>
      <c r="J550"/>
      <c r="K550"/>
      <c r="L550"/>
      <c r="M550"/>
      <c r="N550"/>
      <c r="O550"/>
    </row>
    <row r="551" spans="2:15" x14ac:dyDescent="0.25">
      <c r="B551"/>
      <c r="C551"/>
      <c r="D551"/>
      <c r="E551"/>
      <c r="F551"/>
      <c r="G551"/>
      <c r="H551"/>
      <c r="I551"/>
      <c r="J551"/>
      <c r="K551"/>
      <c r="L551"/>
      <c r="M551"/>
      <c r="N551"/>
      <c r="O551"/>
    </row>
    <row r="552" spans="2:15" x14ac:dyDescent="0.25">
      <c r="B552"/>
      <c r="C552"/>
      <c r="D552"/>
      <c r="E552"/>
      <c r="F552"/>
      <c r="G552"/>
      <c r="H552"/>
      <c r="I552"/>
      <c r="J552"/>
      <c r="K552"/>
      <c r="L552"/>
      <c r="M552"/>
      <c r="N552"/>
      <c r="O552"/>
    </row>
    <row r="553" spans="2:15" x14ac:dyDescent="0.25">
      <c r="B553"/>
      <c r="C553"/>
      <c r="D553"/>
      <c r="E553"/>
      <c r="F553"/>
      <c r="G553"/>
      <c r="H553"/>
      <c r="I553"/>
      <c r="J553"/>
      <c r="K553"/>
      <c r="L553"/>
      <c r="M553"/>
      <c r="N553"/>
      <c r="O553"/>
    </row>
    <row r="554" spans="2:15" x14ac:dyDescent="0.25">
      <c r="B554"/>
      <c r="C554"/>
      <c r="D554"/>
      <c r="E554"/>
      <c r="F554"/>
      <c r="G554"/>
      <c r="H554"/>
      <c r="I554"/>
      <c r="J554"/>
      <c r="K554"/>
      <c r="L554"/>
      <c r="M554"/>
      <c r="N554"/>
      <c r="O554"/>
    </row>
    <row r="555" spans="2:15" x14ac:dyDescent="0.25">
      <c r="B555"/>
      <c r="C555"/>
      <c r="D555"/>
      <c r="E555"/>
      <c r="F555"/>
      <c r="G555"/>
      <c r="H555"/>
      <c r="I555"/>
      <c r="J555"/>
      <c r="K555"/>
      <c r="L555"/>
      <c r="M555"/>
      <c r="N555"/>
      <c r="O555"/>
    </row>
    <row r="556" spans="2:15" x14ac:dyDescent="0.25">
      <c r="B556"/>
      <c r="C556"/>
      <c r="D556"/>
      <c r="E556"/>
      <c r="F556"/>
      <c r="G556"/>
      <c r="H556"/>
      <c r="I556"/>
      <c r="J556"/>
      <c r="K556"/>
      <c r="L556"/>
      <c r="M556"/>
      <c r="N556"/>
      <c r="O556"/>
    </row>
    <row r="557" spans="2:15" x14ac:dyDescent="0.25">
      <c r="B557"/>
      <c r="C557"/>
      <c r="D557"/>
      <c r="E557"/>
      <c r="F557"/>
      <c r="G557"/>
      <c r="H557"/>
      <c r="I557"/>
      <c r="J557"/>
      <c r="K557"/>
      <c r="L557"/>
      <c r="M557"/>
      <c r="N557"/>
      <c r="O557"/>
    </row>
    <row r="558" spans="2:15" x14ac:dyDescent="0.25">
      <c r="B558"/>
      <c r="C558"/>
      <c r="D558"/>
      <c r="E558"/>
      <c r="F558"/>
      <c r="G558"/>
      <c r="H558"/>
      <c r="I558"/>
      <c r="J558"/>
      <c r="K558"/>
      <c r="L558"/>
      <c r="M558"/>
      <c r="N558"/>
      <c r="O558"/>
    </row>
    <row r="559" spans="2:15" x14ac:dyDescent="0.25">
      <c r="B559"/>
      <c r="C559"/>
      <c r="D559"/>
      <c r="E559"/>
      <c r="F559"/>
      <c r="G559"/>
      <c r="H559"/>
      <c r="I559"/>
      <c r="J559"/>
      <c r="K559"/>
      <c r="L559"/>
      <c r="M559"/>
      <c r="N559"/>
      <c r="O559"/>
    </row>
    <row r="560" spans="2:15" x14ac:dyDescent="0.25">
      <c r="B560"/>
      <c r="C560"/>
      <c r="D560"/>
      <c r="E560"/>
      <c r="F560"/>
      <c r="G560"/>
      <c r="H560"/>
      <c r="I560"/>
      <c r="J560"/>
      <c r="K560"/>
      <c r="L560"/>
      <c r="M560"/>
      <c r="N560"/>
      <c r="O560"/>
    </row>
    <row r="561" spans="2:15" x14ac:dyDescent="0.25">
      <c r="B561"/>
      <c r="C561"/>
      <c r="D561"/>
      <c r="E561"/>
      <c r="F561"/>
      <c r="G561"/>
      <c r="H561"/>
      <c r="I561"/>
      <c r="J561"/>
      <c r="K561"/>
      <c r="L561"/>
      <c r="M561"/>
      <c r="N561"/>
      <c r="O561"/>
    </row>
    <row r="562" spans="2:15" x14ac:dyDescent="0.25">
      <c r="B562"/>
      <c r="C562"/>
      <c r="D562"/>
      <c r="E562"/>
      <c r="F562"/>
      <c r="G562"/>
      <c r="H562"/>
      <c r="I562"/>
      <c r="J562"/>
      <c r="K562"/>
      <c r="L562"/>
      <c r="M562"/>
      <c r="N562"/>
      <c r="O562"/>
    </row>
    <row r="563" spans="2:15" x14ac:dyDescent="0.25">
      <c r="B563"/>
      <c r="C563"/>
      <c r="D563"/>
      <c r="E563"/>
      <c r="F563"/>
      <c r="G563"/>
      <c r="H563"/>
      <c r="I563"/>
      <c r="J563"/>
      <c r="K563"/>
      <c r="L563"/>
      <c r="M563"/>
      <c r="N563"/>
      <c r="O563"/>
    </row>
    <row r="564" spans="2:15" x14ac:dyDescent="0.25">
      <c r="B564"/>
      <c r="C564"/>
      <c r="D564"/>
      <c r="E564"/>
      <c r="F564"/>
      <c r="G564"/>
      <c r="H564"/>
      <c r="I564"/>
      <c r="J564"/>
      <c r="K564"/>
      <c r="L564"/>
      <c r="M564"/>
      <c r="N564"/>
      <c r="O564"/>
    </row>
    <row r="565" spans="2:15" x14ac:dyDescent="0.25">
      <c r="B565"/>
      <c r="C565"/>
      <c r="D565"/>
      <c r="E565"/>
      <c r="F565"/>
      <c r="G565"/>
      <c r="H565"/>
      <c r="I565"/>
      <c r="J565"/>
      <c r="K565"/>
      <c r="L565"/>
      <c r="M565"/>
      <c r="N565"/>
      <c r="O565"/>
    </row>
    <row r="566" spans="2:15" x14ac:dyDescent="0.25">
      <c r="B566"/>
      <c r="C566"/>
      <c r="D566"/>
      <c r="E566"/>
      <c r="F566"/>
      <c r="G566"/>
      <c r="H566"/>
      <c r="I566"/>
      <c r="J566"/>
      <c r="K566"/>
      <c r="L566"/>
      <c r="M566"/>
      <c r="N566"/>
      <c r="O566"/>
    </row>
    <row r="567" spans="2:15" x14ac:dyDescent="0.25">
      <c r="B567"/>
      <c r="C567"/>
      <c r="D567"/>
      <c r="E567"/>
      <c r="F567"/>
      <c r="G567"/>
      <c r="H567"/>
      <c r="I567"/>
      <c r="J567"/>
      <c r="K567"/>
      <c r="L567"/>
      <c r="M567"/>
      <c r="N567"/>
      <c r="O567"/>
    </row>
    <row r="568" spans="2:15" x14ac:dyDescent="0.25">
      <c r="B568"/>
      <c r="C568"/>
      <c r="D568"/>
      <c r="E568"/>
      <c r="F568"/>
      <c r="G568"/>
      <c r="H568"/>
      <c r="I568"/>
      <c r="J568"/>
      <c r="K568"/>
      <c r="L568"/>
      <c r="M568"/>
      <c r="N568"/>
      <c r="O568"/>
    </row>
    <row r="569" spans="2:15" x14ac:dyDescent="0.25">
      <c r="B569"/>
      <c r="C569"/>
      <c r="D569"/>
      <c r="E569"/>
      <c r="F569"/>
      <c r="G569"/>
      <c r="H569"/>
      <c r="I569"/>
      <c r="J569"/>
      <c r="K569"/>
      <c r="L569"/>
      <c r="M569"/>
      <c r="N569"/>
      <c r="O569"/>
    </row>
    <row r="570" spans="2:15" x14ac:dyDescent="0.25">
      <c r="B570"/>
      <c r="C570"/>
      <c r="D570"/>
      <c r="E570"/>
      <c r="F570"/>
      <c r="G570"/>
      <c r="H570"/>
      <c r="I570"/>
      <c r="J570"/>
      <c r="K570"/>
      <c r="L570"/>
      <c r="M570"/>
      <c r="N570"/>
      <c r="O570"/>
    </row>
    <row r="571" spans="2:15" x14ac:dyDescent="0.25">
      <c r="B571"/>
      <c r="C571"/>
      <c r="D571"/>
      <c r="E571"/>
      <c r="F571"/>
      <c r="G571"/>
      <c r="H571"/>
      <c r="I571"/>
      <c r="J571"/>
      <c r="K571"/>
      <c r="L571"/>
      <c r="M571"/>
      <c r="N571"/>
      <c r="O571"/>
    </row>
    <row r="572" spans="2:15" x14ac:dyDescent="0.25">
      <c r="B572"/>
      <c r="C572"/>
      <c r="D572"/>
      <c r="E572"/>
      <c r="F572"/>
      <c r="G572"/>
      <c r="H572"/>
      <c r="I572"/>
      <c r="J572"/>
      <c r="K572"/>
      <c r="L572"/>
      <c r="M572"/>
      <c r="N572"/>
      <c r="O572"/>
    </row>
    <row r="573" spans="2:15" x14ac:dyDescent="0.25">
      <c r="B573"/>
      <c r="C573"/>
      <c r="D573"/>
      <c r="E573"/>
      <c r="F573"/>
      <c r="G573"/>
      <c r="H573"/>
      <c r="I573"/>
      <c r="J573"/>
      <c r="K573"/>
      <c r="L573"/>
      <c r="M573"/>
      <c r="N573"/>
      <c r="O573"/>
    </row>
    <row r="574" spans="2:15" x14ac:dyDescent="0.25">
      <c r="B574"/>
      <c r="C574"/>
      <c r="D574"/>
      <c r="E574"/>
      <c r="F574"/>
      <c r="G574"/>
      <c r="H574"/>
      <c r="I574"/>
      <c r="J574"/>
      <c r="K574"/>
      <c r="L574"/>
      <c r="M574"/>
      <c r="N574"/>
      <c r="O574"/>
    </row>
    <row r="575" spans="2:15" x14ac:dyDescent="0.25">
      <c r="B575"/>
      <c r="C575"/>
      <c r="D575"/>
      <c r="E575"/>
      <c r="F575"/>
      <c r="G575"/>
      <c r="H575"/>
      <c r="I575"/>
      <c r="J575"/>
      <c r="K575"/>
      <c r="L575"/>
      <c r="M575"/>
      <c r="N575"/>
      <c r="O575"/>
    </row>
    <row r="576" spans="2:15" x14ac:dyDescent="0.25">
      <c r="B576"/>
      <c r="C576"/>
      <c r="D576"/>
      <c r="E576"/>
      <c r="F576"/>
      <c r="G576"/>
      <c r="H576"/>
      <c r="I576"/>
      <c r="J576"/>
      <c r="K576"/>
      <c r="L576"/>
      <c r="M576"/>
      <c r="N576"/>
      <c r="O576"/>
    </row>
    <row r="577" spans="2:15" x14ac:dyDescent="0.25">
      <c r="B577"/>
      <c r="C577"/>
      <c r="D577"/>
      <c r="E577"/>
      <c r="F577"/>
      <c r="G577"/>
      <c r="H577"/>
      <c r="I577"/>
      <c r="J577"/>
      <c r="K577"/>
      <c r="L577"/>
      <c r="M577"/>
      <c r="N577"/>
      <c r="O577"/>
    </row>
    <row r="578" spans="2:15" x14ac:dyDescent="0.25">
      <c r="B578"/>
      <c r="C578"/>
      <c r="D578"/>
      <c r="E578"/>
      <c r="F578"/>
      <c r="G578"/>
      <c r="H578"/>
      <c r="I578"/>
      <c r="J578"/>
      <c r="K578"/>
      <c r="L578"/>
      <c r="M578"/>
      <c r="N578"/>
      <c r="O578"/>
    </row>
    <row r="579" spans="2:15" x14ac:dyDescent="0.25">
      <c r="B579"/>
      <c r="C579"/>
      <c r="D579"/>
      <c r="E579"/>
      <c r="F579"/>
      <c r="G579"/>
      <c r="H579"/>
      <c r="I579"/>
      <c r="J579"/>
      <c r="K579"/>
      <c r="L579"/>
      <c r="M579"/>
      <c r="N579"/>
      <c r="O579"/>
    </row>
    <row r="580" spans="2:15" x14ac:dyDescent="0.25">
      <c r="B580"/>
      <c r="C580"/>
      <c r="D580"/>
      <c r="E580"/>
      <c r="F580"/>
      <c r="G580"/>
      <c r="H580"/>
      <c r="I580"/>
      <c r="J580"/>
      <c r="K580"/>
      <c r="L580"/>
      <c r="M580"/>
      <c r="N580"/>
      <c r="O580"/>
    </row>
    <row r="581" spans="2:15" x14ac:dyDescent="0.25">
      <c r="B581"/>
      <c r="C581"/>
      <c r="D581"/>
      <c r="E581"/>
      <c r="F581"/>
      <c r="G581"/>
      <c r="H581"/>
      <c r="I581"/>
      <c r="J581"/>
      <c r="K581"/>
      <c r="L581"/>
      <c r="M581"/>
      <c r="N581"/>
      <c r="O581"/>
    </row>
    <row r="582" spans="2:15" x14ac:dyDescent="0.25">
      <c r="B582"/>
      <c r="C582"/>
      <c r="D582"/>
      <c r="E582"/>
      <c r="F582"/>
      <c r="G582"/>
      <c r="H582"/>
      <c r="I582"/>
      <c r="J582"/>
      <c r="K582"/>
      <c r="L582"/>
      <c r="M582"/>
      <c r="N582"/>
      <c r="O582"/>
    </row>
    <row r="583" spans="2:15" x14ac:dyDescent="0.25">
      <c r="B583"/>
      <c r="C583"/>
      <c r="D583"/>
      <c r="E583"/>
      <c r="F583"/>
      <c r="G583"/>
      <c r="H583"/>
      <c r="I583"/>
      <c r="J583"/>
      <c r="K583"/>
      <c r="L583"/>
      <c r="M583"/>
      <c r="N583"/>
      <c r="O583"/>
    </row>
    <row r="584" spans="2:15" x14ac:dyDescent="0.25">
      <c r="B584"/>
      <c r="C584"/>
      <c r="D584"/>
      <c r="E584"/>
      <c r="F584"/>
      <c r="G584"/>
      <c r="H584"/>
      <c r="I584"/>
      <c r="J584"/>
      <c r="K584"/>
      <c r="L584"/>
      <c r="M584"/>
      <c r="N584"/>
      <c r="O584"/>
    </row>
    <row r="585" spans="2:15" x14ac:dyDescent="0.25">
      <c r="B585"/>
      <c r="C585"/>
      <c r="D585"/>
      <c r="E585"/>
      <c r="F585"/>
      <c r="G585"/>
      <c r="H585"/>
      <c r="I585"/>
      <c r="J585"/>
      <c r="K585"/>
      <c r="L585"/>
      <c r="M585"/>
      <c r="N585"/>
      <c r="O585"/>
    </row>
    <row r="586" spans="2:15" x14ac:dyDescent="0.25">
      <c r="B586"/>
      <c r="C586"/>
      <c r="D586"/>
      <c r="E586"/>
      <c r="F586"/>
      <c r="G586"/>
      <c r="H586"/>
      <c r="I586"/>
      <c r="J586"/>
      <c r="K586"/>
      <c r="L586"/>
      <c r="M586"/>
      <c r="N586"/>
      <c r="O586"/>
    </row>
    <row r="587" spans="2:15" x14ac:dyDescent="0.25">
      <c r="B587"/>
      <c r="C587"/>
      <c r="D587"/>
      <c r="E587"/>
      <c r="F587"/>
      <c r="G587"/>
      <c r="H587"/>
      <c r="I587"/>
      <c r="J587"/>
      <c r="K587"/>
      <c r="L587"/>
      <c r="M587"/>
      <c r="N587"/>
      <c r="O587"/>
    </row>
    <row r="588" spans="2:15" x14ac:dyDescent="0.25">
      <c r="B588"/>
      <c r="C588"/>
      <c r="D588"/>
      <c r="E588"/>
      <c r="F588"/>
      <c r="G588"/>
      <c r="H588"/>
      <c r="I588"/>
      <c r="J588"/>
      <c r="K588"/>
      <c r="L588"/>
      <c r="M588"/>
      <c r="N588"/>
      <c r="O588"/>
    </row>
    <row r="589" spans="2:15" x14ac:dyDescent="0.25">
      <c r="B589"/>
      <c r="C589"/>
      <c r="D589"/>
      <c r="E589"/>
      <c r="F589"/>
      <c r="G589"/>
      <c r="H589"/>
      <c r="I589"/>
      <c r="J589"/>
      <c r="K589"/>
      <c r="L589"/>
      <c r="M589"/>
      <c r="N589"/>
      <c r="O589"/>
    </row>
    <row r="590" spans="2:15" x14ac:dyDescent="0.25">
      <c r="B590"/>
      <c r="C590"/>
      <c r="D590"/>
      <c r="E590"/>
      <c r="F590"/>
      <c r="G590"/>
      <c r="H590"/>
      <c r="I590"/>
      <c r="J590"/>
      <c r="K590"/>
      <c r="L590"/>
      <c r="M590"/>
      <c r="N590"/>
      <c r="O590"/>
    </row>
    <row r="591" spans="2:15" x14ac:dyDescent="0.25">
      <c r="B591"/>
      <c r="C591"/>
      <c r="D591"/>
      <c r="E591"/>
      <c r="F591"/>
      <c r="G591"/>
      <c r="H591"/>
      <c r="I591"/>
      <c r="J591"/>
      <c r="K591"/>
      <c r="L591"/>
      <c r="M591"/>
      <c r="N591"/>
      <c r="O591"/>
    </row>
    <row r="592" spans="2:15" x14ac:dyDescent="0.25">
      <c r="B592"/>
      <c r="C592"/>
      <c r="D592"/>
      <c r="E592"/>
      <c r="F592"/>
      <c r="G592"/>
      <c r="H592"/>
      <c r="I592"/>
      <c r="J592"/>
      <c r="K592"/>
      <c r="L592"/>
      <c r="M592"/>
      <c r="N592"/>
      <c r="O592"/>
    </row>
    <row r="593" spans="2:15" x14ac:dyDescent="0.25">
      <c r="B593"/>
      <c r="C593"/>
      <c r="D593"/>
      <c r="E593"/>
      <c r="F593"/>
      <c r="G593"/>
      <c r="H593"/>
      <c r="I593"/>
      <c r="J593"/>
      <c r="K593"/>
      <c r="L593"/>
      <c r="M593"/>
      <c r="N593"/>
      <c r="O593"/>
    </row>
    <row r="594" spans="2:15" x14ac:dyDescent="0.25">
      <c r="B594"/>
      <c r="C594"/>
      <c r="D594"/>
      <c r="E594"/>
      <c r="F594"/>
      <c r="G594"/>
      <c r="H594"/>
      <c r="I594"/>
      <c r="J594"/>
      <c r="K594"/>
      <c r="L594"/>
      <c r="M594"/>
      <c r="N594"/>
      <c r="O594"/>
    </row>
    <row r="595" spans="2:15" x14ac:dyDescent="0.25">
      <c r="B595"/>
      <c r="C595"/>
      <c r="D595"/>
      <c r="E595"/>
      <c r="F595"/>
      <c r="G595"/>
      <c r="H595"/>
      <c r="I595"/>
      <c r="J595"/>
      <c r="K595"/>
      <c r="L595"/>
      <c r="M595"/>
      <c r="N595"/>
      <c r="O595"/>
    </row>
    <row r="596" spans="2:15" x14ac:dyDescent="0.25">
      <c r="B596"/>
      <c r="C596"/>
      <c r="D596"/>
      <c r="E596"/>
      <c r="F596"/>
      <c r="G596"/>
      <c r="H596"/>
      <c r="I596"/>
      <c r="J596"/>
      <c r="K596"/>
      <c r="L596"/>
      <c r="M596"/>
      <c r="N596"/>
      <c r="O596"/>
    </row>
    <row r="597" spans="2:15" x14ac:dyDescent="0.25">
      <c r="B597"/>
      <c r="C597"/>
      <c r="D597"/>
      <c r="E597"/>
      <c r="F597"/>
      <c r="G597"/>
      <c r="H597"/>
      <c r="I597"/>
      <c r="J597"/>
      <c r="K597"/>
      <c r="L597"/>
      <c r="M597"/>
      <c r="N597"/>
      <c r="O597"/>
    </row>
    <row r="598" spans="2:15" x14ac:dyDescent="0.25">
      <c r="B598"/>
      <c r="C598"/>
      <c r="D598"/>
      <c r="E598"/>
      <c r="F598"/>
      <c r="G598"/>
      <c r="H598"/>
      <c r="I598"/>
      <c r="J598"/>
      <c r="K598"/>
      <c r="L598"/>
      <c r="M598"/>
      <c r="N598"/>
      <c r="O598"/>
    </row>
    <row r="599" spans="2:15" x14ac:dyDescent="0.25">
      <c r="B599"/>
      <c r="C599"/>
      <c r="D599"/>
      <c r="E599"/>
      <c r="F599"/>
      <c r="G599"/>
      <c r="H599"/>
      <c r="I599"/>
      <c r="J599"/>
      <c r="K599"/>
      <c r="L599"/>
      <c r="M599"/>
      <c r="N599"/>
      <c r="O599"/>
    </row>
    <row r="600" spans="2:15" x14ac:dyDescent="0.25">
      <c r="B600"/>
      <c r="C600"/>
      <c r="D600"/>
      <c r="E600"/>
      <c r="F600"/>
      <c r="G600"/>
      <c r="H600"/>
      <c r="I600"/>
      <c r="J600"/>
      <c r="K600"/>
      <c r="L600"/>
      <c r="M600"/>
      <c r="N600"/>
      <c r="O600"/>
    </row>
    <row r="601" spans="2:15" x14ac:dyDescent="0.25">
      <c r="B601"/>
      <c r="C601"/>
      <c r="D601"/>
      <c r="E601"/>
      <c r="F601"/>
      <c r="G601"/>
      <c r="H601"/>
      <c r="I601"/>
      <c r="J601"/>
      <c r="K601"/>
      <c r="L601"/>
      <c r="M601"/>
      <c r="N601"/>
      <c r="O601"/>
    </row>
    <row r="602" spans="2:15" x14ac:dyDescent="0.25">
      <c r="B602"/>
      <c r="C602"/>
      <c r="D602"/>
      <c r="E602"/>
      <c r="F602"/>
      <c r="G602"/>
      <c r="H602"/>
      <c r="I602"/>
      <c r="J602"/>
      <c r="K602"/>
      <c r="L602"/>
      <c r="M602"/>
      <c r="N602"/>
      <c r="O602"/>
    </row>
    <row r="603" spans="2:15" x14ac:dyDescent="0.25">
      <c r="B603"/>
      <c r="C603"/>
      <c r="D603"/>
      <c r="E603"/>
      <c r="F603"/>
      <c r="G603"/>
      <c r="H603"/>
      <c r="I603"/>
      <c r="J603"/>
      <c r="K603"/>
      <c r="L603"/>
      <c r="M603"/>
      <c r="N603"/>
      <c r="O603"/>
    </row>
    <row r="604" spans="2:15" x14ac:dyDescent="0.25">
      <c r="B604"/>
      <c r="C604"/>
      <c r="D604"/>
      <c r="E604"/>
      <c r="F604"/>
      <c r="G604"/>
      <c r="H604"/>
      <c r="I604"/>
      <c r="J604"/>
      <c r="K604"/>
      <c r="L604"/>
      <c r="M604"/>
      <c r="N604"/>
      <c r="O604"/>
    </row>
    <row r="605" spans="2:15" x14ac:dyDescent="0.25">
      <c r="B605"/>
      <c r="C605"/>
      <c r="D605"/>
      <c r="E605"/>
      <c r="F605"/>
      <c r="G605"/>
      <c r="H605"/>
      <c r="I605"/>
      <c r="J605"/>
      <c r="K605"/>
      <c r="L605"/>
      <c r="M605"/>
      <c r="N605"/>
      <c r="O605"/>
    </row>
    <row r="606" spans="2:15" x14ac:dyDescent="0.25">
      <c r="B606"/>
      <c r="C606"/>
      <c r="D606"/>
      <c r="E606"/>
      <c r="F606"/>
      <c r="G606"/>
      <c r="H606"/>
      <c r="I606"/>
      <c r="J606"/>
      <c r="K606"/>
      <c r="L606"/>
      <c r="M606"/>
      <c r="N606"/>
      <c r="O606"/>
    </row>
    <row r="607" spans="2:15" x14ac:dyDescent="0.25">
      <c r="B607"/>
      <c r="C607"/>
      <c r="D607"/>
      <c r="E607"/>
      <c r="F607"/>
      <c r="G607"/>
      <c r="H607"/>
      <c r="I607"/>
      <c r="J607"/>
      <c r="K607"/>
      <c r="L607"/>
      <c r="M607"/>
      <c r="N607"/>
      <c r="O607"/>
    </row>
    <row r="608" spans="2:15" x14ac:dyDescent="0.25">
      <c r="B608"/>
      <c r="C608"/>
      <c r="D608"/>
      <c r="E608"/>
      <c r="F608"/>
      <c r="G608"/>
      <c r="H608"/>
      <c r="I608"/>
      <c r="J608"/>
      <c r="K608"/>
      <c r="L608"/>
      <c r="M608"/>
      <c r="N608"/>
      <c r="O608"/>
    </row>
    <row r="609" spans="2:15" x14ac:dyDescent="0.25">
      <c r="B609"/>
      <c r="C609"/>
      <c r="D609"/>
      <c r="E609"/>
      <c r="F609"/>
      <c r="G609"/>
      <c r="H609"/>
      <c r="I609"/>
      <c r="J609"/>
      <c r="K609"/>
      <c r="L609"/>
      <c r="M609"/>
      <c r="N609"/>
      <c r="O609"/>
    </row>
    <row r="610" spans="2:15" x14ac:dyDescent="0.25">
      <c r="B610"/>
      <c r="C610"/>
      <c r="D610"/>
      <c r="E610"/>
      <c r="F610"/>
      <c r="G610"/>
      <c r="H610"/>
      <c r="I610"/>
      <c r="J610"/>
      <c r="K610"/>
      <c r="L610"/>
      <c r="M610"/>
      <c r="N610"/>
      <c r="O610"/>
    </row>
    <row r="611" spans="2:15" x14ac:dyDescent="0.25">
      <c r="B611"/>
      <c r="C611"/>
      <c r="D611"/>
      <c r="E611"/>
      <c r="F611"/>
      <c r="G611"/>
      <c r="H611"/>
      <c r="I611"/>
      <c r="J611"/>
      <c r="K611"/>
      <c r="L611"/>
      <c r="M611"/>
      <c r="N611"/>
      <c r="O611"/>
    </row>
    <row r="612" spans="2:15" x14ac:dyDescent="0.25">
      <c r="B612"/>
      <c r="C612"/>
      <c r="D612"/>
      <c r="E612"/>
      <c r="F612"/>
      <c r="G612"/>
      <c r="H612"/>
      <c r="I612"/>
      <c r="J612"/>
      <c r="K612"/>
      <c r="L612"/>
      <c r="M612"/>
      <c r="N612"/>
      <c r="O612"/>
    </row>
    <row r="613" spans="2:15" x14ac:dyDescent="0.25">
      <c r="B613"/>
      <c r="C613"/>
      <c r="D613"/>
      <c r="E613"/>
      <c r="F613"/>
      <c r="G613"/>
      <c r="H613"/>
      <c r="I613"/>
      <c r="J613"/>
      <c r="K613"/>
      <c r="L613"/>
      <c r="M613"/>
      <c r="N613"/>
      <c r="O613"/>
    </row>
    <row r="614" spans="2:15" x14ac:dyDescent="0.25">
      <c r="B614"/>
      <c r="C614"/>
      <c r="D614"/>
      <c r="E614"/>
      <c r="F614"/>
      <c r="G614"/>
      <c r="H614"/>
      <c r="I614"/>
      <c r="J614"/>
      <c r="K614"/>
      <c r="L614"/>
      <c r="M614"/>
      <c r="N614"/>
      <c r="O614"/>
    </row>
    <row r="615" spans="2:15" x14ac:dyDescent="0.25">
      <c r="B615"/>
      <c r="C615"/>
      <c r="D615"/>
      <c r="E615"/>
      <c r="F615"/>
      <c r="G615"/>
      <c r="H615"/>
      <c r="I615"/>
      <c r="J615"/>
      <c r="K615"/>
      <c r="L615"/>
      <c r="M615"/>
      <c r="N615"/>
      <c r="O615"/>
    </row>
    <row r="616" spans="2:15" x14ac:dyDescent="0.25">
      <c r="B616"/>
      <c r="C616"/>
      <c r="D616"/>
      <c r="E616"/>
      <c r="F616"/>
      <c r="G616"/>
      <c r="H616"/>
      <c r="I616"/>
      <c r="J616"/>
      <c r="K616"/>
      <c r="L616"/>
      <c r="M616"/>
      <c r="N616"/>
      <c r="O616"/>
    </row>
    <row r="617" spans="2:15" x14ac:dyDescent="0.25">
      <c r="B617"/>
      <c r="C617"/>
      <c r="D617"/>
      <c r="E617"/>
      <c r="F617"/>
      <c r="G617"/>
      <c r="H617"/>
      <c r="I617"/>
      <c r="J617"/>
      <c r="K617"/>
      <c r="L617"/>
      <c r="M617"/>
      <c r="N617"/>
      <c r="O617"/>
    </row>
    <row r="618" spans="2:15" x14ac:dyDescent="0.25">
      <c r="B618"/>
      <c r="C618"/>
      <c r="D618"/>
      <c r="E618"/>
      <c r="F618"/>
      <c r="G618"/>
      <c r="H618"/>
      <c r="I618"/>
      <c r="J618"/>
      <c r="K618"/>
      <c r="L618"/>
      <c r="M618"/>
      <c r="N618"/>
      <c r="O618"/>
    </row>
    <row r="619" spans="2:15" x14ac:dyDescent="0.25">
      <c r="B619"/>
      <c r="C619"/>
      <c r="D619"/>
      <c r="E619"/>
      <c r="F619"/>
      <c r="G619"/>
      <c r="H619"/>
      <c r="I619"/>
      <c r="J619"/>
      <c r="K619"/>
      <c r="L619"/>
      <c r="M619"/>
      <c r="N619"/>
      <c r="O619"/>
    </row>
    <row r="620" spans="2:15" x14ac:dyDescent="0.25">
      <c r="B620"/>
      <c r="C620"/>
      <c r="D620"/>
      <c r="E620"/>
      <c r="F620"/>
      <c r="G620"/>
      <c r="H620"/>
      <c r="I620"/>
      <c r="J620"/>
      <c r="K620"/>
      <c r="L620"/>
      <c r="M620"/>
      <c r="N620"/>
      <c r="O620"/>
    </row>
    <row r="621" spans="2:15" x14ac:dyDescent="0.25">
      <c r="B621"/>
      <c r="C621"/>
      <c r="D621"/>
      <c r="E621"/>
      <c r="F621"/>
      <c r="G621"/>
      <c r="H621"/>
      <c r="I621"/>
      <c r="J621"/>
      <c r="K621"/>
      <c r="L621"/>
      <c r="M621"/>
      <c r="N621"/>
      <c r="O621"/>
    </row>
    <row r="622" spans="2:15" x14ac:dyDescent="0.25">
      <c r="B622"/>
      <c r="C622"/>
      <c r="D622"/>
      <c r="E622"/>
      <c r="F622"/>
      <c r="G622"/>
      <c r="H622"/>
      <c r="I622"/>
      <c r="J622"/>
      <c r="K622"/>
      <c r="L622"/>
      <c r="M622"/>
      <c r="N622"/>
      <c r="O622"/>
    </row>
    <row r="623" spans="2:15" x14ac:dyDescent="0.25">
      <c r="B623"/>
      <c r="C623"/>
      <c r="D623"/>
      <c r="E623"/>
      <c r="F623"/>
      <c r="G623"/>
      <c r="H623"/>
      <c r="I623"/>
      <c r="J623"/>
      <c r="K623"/>
      <c r="L623"/>
      <c r="M623"/>
      <c r="N623"/>
      <c r="O623"/>
    </row>
    <row r="624" spans="2:15" x14ac:dyDescent="0.25">
      <c r="B624"/>
      <c r="C624"/>
      <c r="D624"/>
      <c r="E624"/>
      <c r="F624"/>
      <c r="G624"/>
      <c r="H624"/>
      <c r="I624"/>
      <c r="J624"/>
      <c r="K624"/>
      <c r="L624"/>
      <c r="M624"/>
      <c r="N624"/>
      <c r="O624"/>
    </row>
    <row r="625" spans="2:15" x14ac:dyDescent="0.25">
      <c r="B625"/>
      <c r="C625"/>
      <c r="D625"/>
      <c r="E625"/>
      <c r="F625"/>
      <c r="G625"/>
      <c r="H625"/>
      <c r="I625"/>
      <c r="J625"/>
      <c r="K625"/>
      <c r="L625"/>
      <c r="M625"/>
      <c r="N625"/>
      <c r="O625"/>
    </row>
    <row r="626" spans="2:15" x14ac:dyDescent="0.25">
      <c r="B626"/>
      <c r="C626"/>
      <c r="D626"/>
      <c r="E626"/>
      <c r="F626"/>
      <c r="G626"/>
      <c r="H626"/>
      <c r="I626"/>
      <c r="J626"/>
      <c r="K626"/>
      <c r="L626"/>
      <c r="M626"/>
      <c r="N626"/>
      <c r="O626"/>
    </row>
    <row r="627" spans="2:15" x14ac:dyDescent="0.25">
      <c r="B627"/>
      <c r="C627"/>
      <c r="D627"/>
      <c r="E627"/>
      <c r="F627"/>
      <c r="G627"/>
      <c r="H627"/>
      <c r="I627"/>
      <c r="J627"/>
      <c r="K627"/>
      <c r="L627"/>
      <c r="M627"/>
      <c r="N627"/>
      <c r="O627"/>
    </row>
    <row r="628" spans="2:15" x14ac:dyDescent="0.25">
      <c r="B628"/>
      <c r="C628"/>
      <c r="D628"/>
      <c r="E628"/>
      <c r="F628"/>
      <c r="G628"/>
      <c r="H628"/>
      <c r="I628"/>
      <c r="J628"/>
      <c r="K628"/>
      <c r="L628"/>
      <c r="M628"/>
      <c r="N628"/>
      <c r="O628"/>
    </row>
    <row r="629" spans="2:15" x14ac:dyDescent="0.25">
      <c r="B629"/>
      <c r="C629"/>
      <c r="D629"/>
      <c r="E629"/>
      <c r="F629"/>
      <c r="G629"/>
      <c r="H629"/>
      <c r="I629"/>
      <c r="J629"/>
      <c r="K629"/>
      <c r="L629"/>
      <c r="M629"/>
      <c r="N629"/>
      <c r="O629"/>
    </row>
    <row r="630" spans="2:15" x14ac:dyDescent="0.25">
      <c r="B630"/>
      <c r="C630"/>
      <c r="D630"/>
      <c r="E630"/>
      <c r="F630"/>
      <c r="G630"/>
      <c r="H630"/>
      <c r="I630"/>
      <c r="J630"/>
      <c r="K630"/>
      <c r="L630"/>
      <c r="M630"/>
      <c r="N630"/>
      <c r="O630"/>
    </row>
    <row r="631" spans="2:15" x14ac:dyDescent="0.25">
      <c r="B631"/>
      <c r="C631"/>
      <c r="D631"/>
      <c r="E631"/>
      <c r="F631"/>
      <c r="G631"/>
      <c r="H631"/>
      <c r="I631"/>
      <c r="J631"/>
      <c r="K631"/>
      <c r="L631"/>
      <c r="M631"/>
      <c r="N631"/>
      <c r="O631"/>
    </row>
    <row r="632" spans="2:15" x14ac:dyDescent="0.25">
      <c r="B632"/>
      <c r="C632"/>
      <c r="D632"/>
      <c r="E632"/>
      <c r="F632"/>
      <c r="G632"/>
      <c r="H632"/>
      <c r="I632"/>
      <c r="J632"/>
      <c r="K632"/>
      <c r="L632"/>
      <c r="M632"/>
      <c r="N632"/>
      <c r="O632"/>
    </row>
    <row r="633" spans="2:15" x14ac:dyDescent="0.25">
      <c r="B633"/>
      <c r="C633"/>
      <c r="D633"/>
      <c r="E633"/>
      <c r="F633"/>
      <c r="G633"/>
      <c r="H633"/>
      <c r="I633"/>
      <c r="J633"/>
      <c r="K633"/>
      <c r="L633"/>
      <c r="M633"/>
      <c r="N633"/>
      <c r="O633"/>
    </row>
    <row r="634" spans="2:15" x14ac:dyDescent="0.25">
      <c r="B634"/>
      <c r="C634"/>
      <c r="D634"/>
      <c r="E634"/>
      <c r="F634"/>
      <c r="G634"/>
      <c r="H634"/>
      <c r="I634"/>
      <c r="J634"/>
      <c r="K634"/>
      <c r="L634"/>
      <c r="M634"/>
      <c r="N634"/>
      <c r="O634"/>
    </row>
    <row r="635" spans="2:15" x14ac:dyDescent="0.25">
      <c r="B635"/>
      <c r="C635"/>
      <c r="D635"/>
      <c r="E635"/>
      <c r="F635"/>
      <c r="G635"/>
      <c r="H635"/>
      <c r="I635"/>
      <c r="J635"/>
      <c r="K635"/>
      <c r="L635"/>
      <c r="M635"/>
      <c r="N635"/>
      <c r="O635"/>
    </row>
    <row r="636" spans="2:15" x14ac:dyDescent="0.25">
      <c r="B636"/>
      <c r="C636"/>
      <c r="D636"/>
      <c r="E636"/>
      <c r="F636"/>
      <c r="G636"/>
      <c r="H636"/>
      <c r="I636"/>
      <c r="J636"/>
      <c r="K636"/>
      <c r="L636"/>
      <c r="M636"/>
      <c r="N636"/>
      <c r="O636"/>
    </row>
    <row r="637" spans="2:15" x14ac:dyDescent="0.25">
      <c r="B637"/>
      <c r="C637"/>
      <c r="D637"/>
      <c r="E637"/>
      <c r="F637"/>
      <c r="G637"/>
      <c r="H637"/>
      <c r="I637"/>
      <c r="J637"/>
      <c r="K637"/>
      <c r="L637"/>
      <c r="M637"/>
      <c r="N637"/>
      <c r="O637"/>
    </row>
    <row r="638" spans="2:15" x14ac:dyDescent="0.25">
      <c r="B638"/>
      <c r="C638"/>
      <c r="D638"/>
      <c r="E638"/>
      <c r="F638"/>
      <c r="G638"/>
      <c r="H638"/>
      <c r="I638"/>
      <c r="J638"/>
      <c r="K638"/>
      <c r="L638"/>
      <c r="M638"/>
      <c r="N638"/>
      <c r="O638"/>
    </row>
    <row r="639" spans="2:15" x14ac:dyDescent="0.25">
      <c r="B639"/>
      <c r="C639"/>
      <c r="D639"/>
      <c r="E639"/>
      <c r="F639"/>
      <c r="G639"/>
      <c r="H639"/>
      <c r="I639"/>
      <c r="J639"/>
      <c r="K639"/>
      <c r="L639"/>
      <c r="M639"/>
      <c r="N639"/>
      <c r="O639"/>
    </row>
    <row r="640" spans="2:15" x14ac:dyDescent="0.25">
      <c r="B640"/>
      <c r="C640"/>
      <c r="D640"/>
      <c r="E640"/>
      <c r="F640"/>
      <c r="G640"/>
      <c r="H640"/>
      <c r="I640"/>
      <c r="J640"/>
      <c r="K640"/>
      <c r="L640"/>
      <c r="M640"/>
      <c r="N640"/>
      <c r="O640"/>
    </row>
    <row r="641" spans="2:15" x14ac:dyDescent="0.25">
      <c r="B641"/>
      <c r="C641"/>
      <c r="D641"/>
      <c r="E641"/>
      <c r="F641"/>
      <c r="G641"/>
      <c r="H641"/>
      <c r="I641"/>
      <c r="J641"/>
      <c r="K641"/>
      <c r="L641"/>
      <c r="M641"/>
      <c r="N641"/>
      <c r="O641"/>
    </row>
    <row r="642" spans="2:15" x14ac:dyDescent="0.25">
      <c r="B642"/>
      <c r="C642"/>
      <c r="D642"/>
      <c r="E642"/>
      <c r="F642"/>
      <c r="G642"/>
      <c r="H642"/>
      <c r="I642"/>
      <c r="J642"/>
      <c r="K642"/>
      <c r="L642"/>
      <c r="M642"/>
      <c r="N642"/>
      <c r="O642"/>
    </row>
    <row r="643" spans="2:15" x14ac:dyDescent="0.25">
      <c r="B643"/>
      <c r="C643"/>
      <c r="D643"/>
      <c r="E643"/>
      <c r="F643"/>
      <c r="G643"/>
      <c r="H643"/>
      <c r="I643"/>
      <c r="J643"/>
      <c r="K643"/>
      <c r="L643"/>
      <c r="M643"/>
      <c r="N643"/>
      <c r="O643"/>
    </row>
    <row r="644" spans="2:15" x14ac:dyDescent="0.25">
      <c r="B644"/>
      <c r="C644"/>
      <c r="D644"/>
      <c r="E644"/>
      <c r="F644"/>
      <c r="G644"/>
      <c r="H644"/>
      <c r="I644"/>
      <c r="J644"/>
      <c r="K644"/>
      <c r="L644"/>
      <c r="M644"/>
      <c r="N644"/>
      <c r="O644"/>
    </row>
    <row r="645" spans="2:15" x14ac:dyDescent="0.25">
      <c r="B645"/>
      <c r="C645"/>
      <c r="D645"/>
      <c r="E645"/>
      <c r="F645"/>
      <c r="G645"/>
      <c r="H645"/>
      <c r="I645"/>
      <c r="J645"/>
      <c r="K645"/>
      <c r="L645"/>
      <c r="M645"/>
      <c r="N645"/>
      <c r="O645"/>
    </row>
    <row r="646" spans="2:15" x14ac:dyDescent="0.25">
      <c r="B646"/>
      <c r="C646"/>
      <c r="D646"/>
      <c r="E646"/>
      <c r="F646"/>
      <c r="G646"/>
      <c r="H646"/>
      <c r="I646"/>
      <c r="J646"/>
      <c r="K646"/>
      <c r="L646"/>
      <c r="M646"/>
      <c r="N646"/>
      <c r="O646"/>
    </row>
    <row r="647" spans="2:15" x14ac:dyDescent="0.25">
      <c r="B647"/>
      <c r="C647"/>
      <c r="D647"/>
      <c r="E647"/>
      <c r="F647"/>
      <c r="G647"/>
      <c r="H647"/>
      <c r="I647"/>
      <c r="J647"/>
      <c r="K647"/>
      <c r="L647"/>
      <c r="M647"/>
      <c r="N647"/>
      <c r="O647"/>
    </row>
    <row r="648" spans="2:15" x14ac:dyDescent="0.25">
      <c r="B648"/>
      <c r="C648"/>
      <c r="D648"/>
      <c r="E648"/>
      <c r="F648"/>
      <c r="G648"/>
      <c r="H648"/>
      <c r="I648"/>
      <c r="J648"/>
      <c r="K648"/>
      <c r="L648"/>
      <c r="M648"/>
      <c r="N648"/>
      <c r="O648"/>
    </row>
    <row r="649" spans="2:15" x14ac:dyDescent="0.25">
      <c r="B649"/>
      <c r="C649"/>
      <c r="D649"/>
      <c r="E649"/>
      <c r="F649"/>
      <c r="G649"/>
      <c r="H649"/>
      <c r="I649"/>
      <c r="J649"/>
      <c r="K649"/>
      <c r="L649"/>
      <c r="M649"/>
      <c r="N649"/>
      <c r="O649"/>
    </row>
    <row r="650" spans="2:15" x14ac:dyDescent="0.25">
      <c r="B650"/>
      <c r="C650"/>
      <c r="D650"/>
      <c r="E650"/>
      <c r="F650"/>
      <c r="G650"/>
      <c r="H650"/>
      <c r="I650"/>
      <c r="J650"/>
      <c r="K650"/>
      <c r="L650"/>
      <c r="M650"/>
      <c r="N650"/>
      <c r="O650"/>
    </row>
    <row r="651" spans="2:15" x14ac:dyDescent="0.25">
      <c r="B651"/>
      <c r="C651"/>
      <c r="D651"/>
      <c r="E651"/>
      <c r="F651"/>
      <c r="G651"/>
      <c r="H651"/>
      <c r="I651"/>
      <c r="J651"/>
      <c r="K651"/>
      <c r="L651"/>
      <c r="M651"/>
      <c r="N651"/>
      <c r="O651"/>
    </row>
    <row r="652" spans="2:15" x14ac:dyDescent="0.25">
      <c r="B652"/>
      <c r="C652"/>
      <c r="D652"/>
      <c r="E652"/>
      <c r="F652"/>
      <c r="G652"/>
      <c r="H652"/>
      <c r="I652"/>
      <c r="J652"/>
      <c r="K652"/>
      <c r="L652"/>
      <c r="M652"/>
      <c r="N652"/>
      <c r="O652"/>
    </row>
    <row r="653" spans="2:15" x14ac:dyDescent="0.25">
      <c r="B653"/>
      <c r="C653"/>
      <c r="D653"/>
      <c r="E653"/>
      <c r="F653"/>
      <c r="G653"/>
      <c r="H653"/>
      <c r="I653"/>
      <c r="J653"/>
      <c r="K653"/>
      <c r="L653"/>
      <c r="M653"/>
      <c r="N653"/>
      <c r="O653"/>
    </row>
    <row r="654" spans="2:15" x14ac:dyDescent="0.25">
      <c r="B654"/>
      <c r="C654"/>
      <c r="D654"/>
      <c r="E654"/>
      <c r="F654"/>
      <c r="G654"/>
      <c r="H654"/>
      <c r="I654"/>
      <c r="J654"/>
      <c r="K654"/>
      <c r="L654"/>
      <c r="M654"/>
      <c r="N654"/>
      <c r="O654"/>
    </row>
    <row r="655" spans="2:15" x14ac:dyDescent="0.25">
      <c r="B655"/>
      <c r="C655"/>
      <c r="D655"/>
      <c r="E655"/>
      <c r="F655"/>
      <c r="G655"/>
      <c r="H655"/>
      <c r="I655"/>
      <c r="J655"/>
      <c r="K655"/>
      <c r="L655"/>
      <c r="M655"/>
      <c r="N655"/>
      <c r="O655"/>
    </row>
    <row r="656" spans="2:15" x14ac:dyDescent="0.25">
      <c r="B656"/>
      <c r="C656"/>
      <c r="D656"/>
      <c r="E656"/>
      <c r="F656"/>
      <c r="G656"/>
      <c r="H656"/>
      <c r="I656"/>
      <c r="J656"/>
      <c r="K656"/>
      <c r="L656"/>
      <c r="M656"/>
      <c r="N656"/>
      <c r="O656"/>
    </row>
    <row r="657" spans="2:15" x14ac:dyDescent="0.25">
      <c r="B657"/>
      <c r="C657"/>
      <c r="D657"/>
      <c r="E657"/>
      <c r="F657"/>
      <c r="G657"/>
      <c r="H657"/>
      <c r="I657"/>
      <c r="J657"/>
      <c r="K657"/>
      <c r="L657"/>
      <c r="M657"/>
      <c r="N657"/>
      <c r="O657"/>
    </row>
    <row r="658" spans="2:15" x14ac:dyDescent="0.25">
      <c r="B658"/>
      <c r="C658"/>
      <c r="D658"/>
      <c r="E658"/>
      <c r="F658"/>
      <c r="G658"/>
      <c r="H658"/>
      <c r="I658"/>
      <c r="J658"/>
      <c r="K658"/>
      <c r="L658"/>
      <c r="M658"/>
      <c r="N658"/>
      <c r="O658"/>
    </row>
    <row r="659" spans="2:15" x14ac:dyDescent="0.25">
      <c r="B659"/>
      <c r="C659"/>
      <c r="D659"/>
      <c r="E659"/>
      <c r="F659"/>
      <c r="G659"/>
      <c r="H659"/>
      <c r="I659"/>
      <c r="J659"/>
      <c r="K659"/>
      <c r="L659"/>
      <c r="M659"/>
      <c r="N659"/>
      <c r="O659"/>
    </row>
    <row r="660" spans="2:15" x14ac:dyDescent="0.25">
      <c r="B660"/>
      <c r="C660"/>
      <c r="D660"/>
      <c r="E660"/>
      <c r="F660"/>
      <c r="G660"/>
      <c r="H660"/>
      <c r="I660"/>
      <c r="J660"/>
      <c r="K660"/>
      <c r="L660"/>
      <c r="M660"/>
      <c r="N660"/>
      <c r="O660"/>
    </row>
    <row r="661" spans="2:15" x14ac:dyDescent="0.25">
      <c r="B661"/>
      <c r="C661"/>
      <c r="D661"/>
      <c r="E661"/>
      <c r="F661"/>
      <c r="G661"/>
      <c r="H661"/>
      <c r="I661"/>
      <c r="J661"/>
      <c r="K661"/>
      <c r="L661"/>
      <c r="M661"/>
      <c r="N661"/>
      <c r="O661"/>
    </row>
    <row r="662" spans="2:15" x14ac:dyDescent="0.25">
      <c r="B662"/>
      <c r="C662"/>
      <c r="D662"/>
      <c r="E662"/>
      <c r="F662"/>
      <c r="G662"/>
      <c r="H662"/>
      <c r="I662"/>
      <c r="J662"/>
      <c r="K662"/>
      <c r="L662"/>
      <c r="M662"/>
      <c r="N662"/>
      <c r="O662"/>
    </row>
    <row r="663" spans="2:15" x14ac:dyDescent="0.25">
      <c r="B663"/>
      <c r="C663"/>
      <c r="D663"/>
      <c r="E663"/>
      <c r="F663"/>
      <c r="G663"/>
      <c r="H663"/>
      <c r="I663"/>
      <c r="J663"/>
      <c r="K663"/>
      <c r="L663"/>
      <c r="M663"/>
      <c r="N663"/>
      <c r="O663"/>
    </row>
    <row r="664" spans="2:15" x14ac:dyDescent="0.25">
      <c r="B664"/>
      <c r="C664"/>
      <c r="D664"/>
      <c r="E664"/>
      <c r="F664"/>
      <c r="G664"/>
      <c r="H664"/>
      <c r="I664"/>
      <c r="J664"/>
      <c r="K664"/>
      <c r="L664"/>
      <c r="M664"/>
      <c r="N664"/>
      <c r="O664"/>
    </row>
    <row r="665" spans="2:15" x14ac:dyDescent="0.25">
      <c r="B665"/>
      <c r="C665"/>
      <c r="D665"/>
      <c r="E665"/>
      <c r="F665"/>
      <c r="G665"/>
      <c r="H665"/>
      <c r="I665"/>
      <c r="J665"/>
      <c r="K665"/>
      <c r="L665"/>
      <c r="M665"/>
      <c r="N665"/>
      <c r="O665"/>
    </row>
    <row r="666" spans="2:15" x14ac:dyDescent="0.25">
      <c r="B666"/>
      <c r="C666"/>
      <c r="D666"/>
      <c r="E666"/>
      <c r="F666"/>
      <c r="G666"/>
      <c r="H666"/>
      <c r="I666"/>
      <c r="J666"/>
      <c r="K666"/>
      <c r="L666"/>
      <c r="M666"/>
      <c r="N666"/>
      <c r="O666"/>
    </row>
    <row r="667" spans="2:15" x14ac:dyDescent="0.25">
      <c r="B667"/>
      <c r="C667"/>
      <c r="D667"/>
      <c r="E667"/>
      <c r="F667"/>
      <c r="G667"/>
      <c r="H667"/>
      <c r="I667"/>
      <c r="J667"/>
      <c r="K667"/>
      <c r="L667"/>
      <c r="M667"/>
      <c r="N667"/>
      <c r="O667"/>
    </row>
    <row r="668" spans="2:15" x14ac:dyDescent="0.25">
      <c r="B668"/>
      <c r="C668"/>
      <c r="D668"/>
      <c r="E668"/>
      <c r="F668"/>
      <c r="G668"/>
      <c r="H668"/>
      <c r="I668"/>
      <c r="J668"/>
      <c r="K668"/>
      <c r="L668"/>
      <c r="M668"/>
      <c r="N668"/>
      <c r="O668"/>
    </row>
    <row r="669" spans="2:15" x14ac:dyDescent="0.25">
      <c r="B669"/>
      <c r="C669"/>
      <c r="D669"/>
      <c r="E669"/>
      <c r="F669"/>
      <c r="G669"/>
      <c r="H669"/>
      <c r="I669"/>
      <c r="J669"/>
      <c r="K669"/>
      <c r="L669"/>
      <c r="M669"/>
      <c r="N669"/>
      <c r="O669"/>
    </row>
    <row r="670" spans="2:15" x14ac:dyDescent="0.25">
      <c r="B670"/>
      <c r="C670"/>
      <c r="D670"/>
      <c r="E670"/>
      <c r="F670"/>
      <c r="G670"/>
      <c r="H670"/>
      <c r="I670"/>
      <c r="J670"/>
      <c r="K670"/>
      <c r="L670"/>
      <c r="M670"/>
      <c r="N670"/>
      <c r="O670"/>
    </row>
    <row r="671" spans="2:15" x14ac:dyDescent="0.25">
      <c r="B671"/>
      <c r="C671"/>
      <c r="D671"/>
      <c r="E671"/>
      <c r="F671"/>
      <c r="G671"/>
      <c r="H671"/>
      <c r="I671"/>
      <c r="J671"/>
      <c r="K671"/>
      <c r="L671"/>
      <c r="M671"/>
      <c r="N671"/>
      <c r="O671"/>
    </row>
    <row r="672" spans="2:15" x14ac:dyDescent="0.25">
      <c r="B672"/>
      <c r="C672"/>
      <c r="D672"/>
      <c r="E672"/>
      <c r="F672"/>
      <c r="G672"/>
      <c r="H672"/>
      <c r="I672"/>
      <c r="J672"/>
      <c r="K672"/>
      <c r="L672"/>
      <c r="M672"/>
      <c r="N672"/>
      <c r="O672"/>
    </row>
    <row r="673" spans="2:15" x14ac:dyDescent="0.25">
      <c r="B673"/>
      <c r="C673"/>
      <c r="D673"/>
      <c r="E673"/>
      <c r="F673"/>
      <c r="G673"/>
      <c r="H673"/>
      <c r="I673"/>
      <c r="J673"/>
      <c r="K673"/>
      <c r="L673"/>
      <c r="M673"/>
      <c r="N673"/>
      <c r="O673"/>
    </row>
    <row r="674" spans="2:15" x14ac:dyDescent="0.25">
      <c r="B674"/>
      <c r="C674"/>
      <c r="D674"/>
      <c r="E674"/>
      <c r="F674"/>
      <c r="G674"/>
      <c r="H674"/>
      <c r="I674"/>
      <c r="J674"/>
      <c r="K674"/>
      <c r="L674"/>
      <c r="M674"/>
      <c r="N674"/>
      <c r="O674"/>
    </row>
    <row r="675" spans="2:15" x14ac:dyDescent="0.25">
      <c r="B675"/>
      <c r="C675"/>
      <c r="D675"/>
      <c r="E675"/>
      <c r="F675"/>
      <c r="G675"/>
      <c r="H675"/>
      <c r="I675"/>
      <c r="J675"/>
      <c r="K675"/>
      <c r="L675"/>
      <c r="M675"/>
      <c r="N675"/>
      <c r="O675"/>
    </row>
    <row r="676" spans="2:15" x14ac:dyDescent="0.25">
      <c r="B676"/>
      <c r="C676"/>
      <c r="D676"/>
      <c r="E676"/>
      <c r="F676"/>
      <c r="G676"/>
      <c r="H676"/>
      <c r="I676"/>
      <c r="J676"/>
      <c r="K676"/>
      <c r="L676"/>
      <c r="M676"/>
      <c r="N676"/>
      <c r="O676"/>
    </row>
    <row r="677" spans="2:15" x14ac:dyDescent="0.25">
      <c r="B677"/>
      <c r="C677"/>
      <c r="D677"/>
      <c r="E677"/>
      <c r="F677"/>
      <c r="G677"/>
      <c r="H677"/>
      <c r="I677"/>
      <c r="J677"/>
      <c r="K677"/>
      <c r="L677"/>
      <c r="M677"/>
      <c r="N677"/>
      <c r="O677"/>
    </row>
    <row r="678" spans="2:15" x14ac:dyDescent="0.25">
      <c r="B678"/>
      <c r="C678"/>
      <c r="D678"/>
      <c r="E678"/>
      <c r="F678"/>
      <c r="G678"/>
      <c r="H678"/>
      <c r="I678"/>
      <c r="J678"/>
      <c r="K678"/>
      <c r="L678"/>
      <c r="M678"/>
      <c r="N678"/>
      <c r="O678"/>
    </row>
    <row r="679" spans="2:15" x14ac:dyDescent="0.25">
      <c r="B679"/>
      <c r="C679"/>
      <c r="D679"/>
      <c r="E679"/>
      <c r="F679"/>
      <c r="G679"/>
      <c r="H679"/>
      <c r="I679"/>
      <c r="J679"/>
      <c r="K679"/>
      <c r="L679"/>
      <c r="M679"/>
      <c r="N679"/>
      <c r="O679"/>
    </row>
    <row r="680" spans="2:15" x14ac:dyDescent="0.25">
      <c r="B680"/>
      <c r="C680"/>
      <c r="D680"/>
      <c r="E680"/>
      <c r="F680"/>
      <c r="G680"/>
      <c r="H680"/>
      <c r="I680"/>
      <c r="J680"/>
      <c r="K680"/>
      <c r="L680"/>
      <c r="M680"/>
      <c r="N680"/>
      <c r="O680"/>
    </row>
    <row r="681" spans="2:15" x14ac:dyDescent="0.25">
      <c r="B681"/>
      <c r="C681"/>
      <c r="D681"/>
      <c r="E681"/>
      <c r="F681"/>
      <c r="G681"/>
      <c r="H681"/>
      <c r="I681"/>
      <c r="J681"/>
      <c r="K681"/>
      <c r="L681"/>
      <c r="M681"/>
      <c r="N681"/>
      <c r="O681"/>
    </row>
    <row r="682" spans="2:15" x14ac:dyDescent="0.25">
      <c r="B682"/>
      <c r="C682"/>
      <c r="D682"/>
      <c r="E682"/>
      <c r="F682"/>
      <c r="G682"/>
      <c r="H682"/>
      <c r="I682"/>
      <c r="J682"/>
      <c r="K682"/>
      <c r="L682"/>
      <c r="M682"/>
      <c r="N682"/>
      <c r="O682"/>
    </row>
    <row r="683" spans="2:15" x14ac:dyDescent="0.25">
      <c r="B683"/>
      <c r="C683"/>
      <c r="D683"/>
      <c r="E683"/>
      <c r="F683"/>
      <c r="G683"/>
      <c r="H683"/>
      <c r="I683"/>
      <c r="J683"/>
      <c r="K683"/>
      <c r="L683"/>
      <c r="M683"/>
      <c r="N683"/>
      <c r="O683"/>
    </row>
    <row r="684" spans="2:15" x14ac:dyDescent="0.25">
      <c r="B684"/>
      <c r="C684"/>
      <c r="D684"/>
      <c r="E684"/>
      <c r="F684"/>
      <c r="G684"/>
      <c r="H684"/>
      <c r="I684"/>
      <c r="J684"/>
      <c r="K684"/>
      <c r="L684"/>
      <c r="M684"/>
      <c r="N684"/>
      <c r="O684"/>
    </row>
    <row r="685" spans="2:15" x14ac:dyDescent="0.25">
      <c r="B685"/>
      <c r="C685"/>
      <c r="D685"/>
      <c r="E685"/>
      <c r="F685"/>
      <c r="G685"/>
      <c r="H685"/>
      <c r="I685"/>
      <c r="J685"/>
      <c r="K685"/>
      <c r="L685"/>
      <c r="M685"/>
      <c r="N685"/>
      <c r="O685"/>
    </row>
    <row r="686" spans="2:15" x14ac:dyDescent="0.25">
      <c r="B686"/>
      <c r="C686"/>
      <c r="D686"/>
      <c r="E686"/>
      <c r="F686"/>
      <c r="G686"/>
      <c r="H686"/>
      <c r="I686"/>
      <c r="J686"/>
      <c r="K686"/>
      <c r="L686"/>
      <c r="M686"/>
      <c r="N686"/>
      <c r="O686"/>
    </row>
    <row r="687" spans="2:15" x14ac:dyDescent="0.25">
      <c r="B687"/>
      <c r="C687"/>
      <c r="D687"/>
      <c r="E687"/>
      <c r="F687"/>
      <c r="G687"/>
      <c r="H687"/>
      <c r="I687"/>
      <c r="J687"/>
      <c r="K687"/>
      <c r="L687"/>
      <c r="M687"/>
      <c r="N687"/>
      <c r="O687"/>
    </row>
    <row r="688" spans="2:15" x14ac:dyDescent="0.25">
      <c r="B688"/>
      <c r="C688"/>
      <c r="D688"/>
      <c r="E688"/>
      <c r="F688"/>
      <c r="G688"/>
      <c r="H688"/>
      <c r="I688"/>
      <c r="J688"/>
      <c r="K688"/>
      <c r="L688"/>
      <c r="M688"/>
      <c r="N688"/>
      <c r="O688"/>
    </row>
    <row r="689" spans="2:15" x14ac:dyDescent="0.25">
      <c r="B689"/>
      <c r="C689"/>
      <c r="D689"/>
      <c r="E689"/>
      <c r="F689"/>
      <c r="G689"/>
      <c r="H689"/>
      <c r="I689"/>
      <c r="J689"/>
      <c r="K689"/>
      <c r="L689"/>
      <c r="M689"/>
      <c r="N689"/>
      <c r="O689"/>
    </row>
    <row r="690" spans="2:15" x14ac:dyDescent="0.25">
      <c r="B690"/>
      <c r="C690"/>
      <c r="D690"/>
      <c r="E690"/>
      <c r="F690"/>
      <c r="G690"/>
      <c r="H690"/>
      <c r="I690"/>
      <c r="J690"/>
      <c r="K690"/>
      <c r="L690"/>
      <c r="M690"/>
      <c r="N690"/>
      <c r="O690"/>
    </row>
    <row r="691" spans="2:15" x14ac:dyDescent="0.25">
      <c r="B691"/>
      <c r="C691"/>
      <c r="D691"/>
      <c r="E691"/>
      <c r="F691"/>
      <c r="G691"/>
      <c r="H691"/>
      <c r="I691"/>
      <c r="J691"/>
      <c r="K691"/>
      <c r="L691"/>
      <c r="M691"/>
      <c r="N691"/>
      <c r="O691"/>
    </row>
    <row r="692" spans="2:15" x14ac:dyDescent="0.25">
      <c r="B692"/>
      <c r="C692"/>
      <c r="D692"/>
      <c r="E692"/>
      <c r="F692"/>
      <c r="G692"/>
      <c r="H692"/>
      <c r="I692"/>
      <c r="J692"/>
      <c r="K692"/>
      <c r="L692"/>
      <c r="M692"/>
      <c r="N692"/>
      <c r="O692"/>
    </row>
    <row r="693" spans="2:15" x14ac:dyDescent="0.25">
      <c r="B693"/>
      <c r="C693"/>
      <c r="D693"/>
      <c r="E693"/>
      <c r="F693"/>
      <c r="G693"/>
      <c r="H693"/>
      <c r="I693"/>
      <c r="J693"/>
      <c r="K693"/>
      <c r="L693"/>
      <c r="M693"/>
      <c r="N693"/>
      <c r="O693"/>
    </row>
    <row r="694" spans="2:15" x14ac:dyDescent="0.25">
      <c r="B694"/>
      <c r="C694"/>
      <c r="D694"/>
      <c r="E694"/>
      <c r="F694"/>
      <c r="G694"/>
      <c r="H694"/>
      <c r="I694"/>
      <c r="J694"/>
      <c r="K694"/>
      <c r="L694"/>
      <c r="M694"/>
      <c r="N694"/>
      <c r="O694"/>
    </row>
    <row r="695" spans="2:15" x14ac:dyDescent="0.25">
      <c r="B695"/>
      <c r="C695"/>
      <c r="D695"/>
      <c r="E695"/>
      <c r="F695"/>
      <c r="G695"/>
      <c r="H695"/>
      <c r="I695"/>
      <c r="J695"/>
      <c r="K695"/>
      <c r="L695"/>
      <c r="M695"/>
      <c r="N695"/>
      <c r="O695"/>
    </row>
    <row r="696" spans="2:15" x14ac:dyDescent="0.25">
      <c r="B696"/>
      <c r="C696"/>
      <c r="D696"/>
      <c r="E696"/>
      <c r="F696"/>
      <c r="G696"/>
      <c r="H696"/>
      <c r="I696"/>
      <c r="J696"/>
      <c r="K696"/>
      <c r="L696"/>
      <c r="M696"/>
      <c r="N696"/>
      <c r="O696"/>
    </row>
    <row r="697" spans="2:15" x14ac:dyDescent="0.25">
      <c r="B697"/>
      <c r="C697"/>
      <c r="D697"/>
      <c r="E697"/>
      <c r="F697"/>
      <c r="G697"/>
      <c r="H697"/>
      <c r="I697"/>
      <c r="J697"/>
      <c r="K697"/>
      <c r="L697"/>
      <c r="M697"/>
      <c r="N697"/>
      <c r="O697"/>
    </row>
    <row r="698" spans="2:15" x14ac:dyDescent="0.25">
      <c r="B698"/>
      <c r="C698"/>
      <c r="D698"/>
      <c r="E698"/>
      <c r="F698"/>
      <c r="G698"/>
      <c r="H698"/>
      <c r="I698"/>
      <c r="J698"/>
      <c r="K698"/>
      <c r="L698"/>
      <c r="M698"/>
      <c r="N698"/>
      <c r="O698"/>
    </row>
    <row r="699" spans="2:15" x14ac:dyDescent="0.25">
      <c r="B699"/>
      <c r="C699"/>
      <c r="D699"/>
      <c r="E699"/>
      <c r="F699"/>
      <c r="G699"/>
      <c r="H699"/>
      <c r="I699"/>
      <c r="J699"/>
      <c r="K699"/>
      <c r="L699"/>
      <c r="M699"/>
      <c r="N699"/>
      <c r="O699"/>
    </row>
    <row r="700" spans="2:15" x14ac:dyDescent="0.25">
      <c r="B700"/>
      <c r="C700"/>
      <c r="D700"/>
      <c r="E700"/>
      <c r="F700"/>
      <c r="G700"/>
      <c r="H700"/>
      <c r="I700"/>
      <c r="J700"/>
      <c r="K700"/>
      <c r="L700"/>
      <c r="M700"/>
      <c r="N700"/>
      <c r="O700"/>
    </row>
    <row r="701" spans="2:15" x14ac:dyDescent="0.25">
      <c r="B701"/>
      <c r="C701"/>
      <c r="D701"/>
      <c r="E701"/>
      <c r="F701"/>
      <c r="G701"/>
      <c r="H701"/>
      <c r="I701"/>
      <c r="J701"/>
      <c r="K701"/>
      <c r="L701"/>
      <c r="M701"/>
      <c r="N701"/>
      <c r="O701"/>
    </row>
    <row r="702" spans="2:15" x14ac:dyDescent="0.25">
      <c r="B702"/>
      <c r="C702"/>
      <c r="D702"/>
      <c r="E702"/>
      <c r="F702"/>
      <c r="G702"/>
      <c r="H702"/>
      <c r="I702"/>
      <c r="J702"/>
      <c r="K702"/>
      <c r="L702"/>
      <c r="M702"/>
      <c r="N702"/>
      <c r="O702"/>
    </row>
    <row r="703" spans="2:15" x14ac:dyDescent="0.25">
      <c r="B703"/>
      <c r="C703"/>
      <c r="D703"/>
      <c r="E703"/>
      <c r="F703"/>
      <c r="G703"/>
      <c r="H703"/>
      <c r="I703"/>
      <c r="J703"/>
      <c r="K703"/>
      <c r="L703"/>
      <c r="M703"/>
      <c r="N703"/>
      <c r="O703"/>
    </row>
    <row r="704" spans="2:15" x14ac:dyDescent="0.25">
      <c r="B704"/>
      <c r="C704"/>
      <c r="D704"/>
      <c r="E704"/>
      <c r="F704"/>
      <c r="G704"/>
      <c r="H704"/>
      <c r="I704"/>
      <c r="J704"/>
      <c r="K704"/>
      <c r="L704"/>
      <c r="M704"/>
      <c r="N704"/>
      <c r="O704"/>
    </row>
    <row r="705" spans="2:15" x14ac:dyDescent="0.25">
      <c r="B705"/>
      <c r="C705"/>
      <c r="D705"/>
      <c r="E705"/>
      <c r="F705"/>
      <c r="G705"/>
      <c r="H705"/>
      <c r="I705"/>
      <c r="J705"/>
      <c r="K705"/>
      <c r="L705"/>
      <c r="M705"/>
      <c r="N705"/>
      <c r="O705"/>
    </row>
    <row r="706" spans="2:15" x14ac:dyDescent="0.25">
      <c r="B706"/>
      <c r="C706"/>
      <c r="D706"/>
      <c r="E706"/>
      <c r="F706"/>
      <c r="G706"/>
      <c r="H706"/>
      <c r="I706"/>
      <c r="J706"/>
      <c r="K706"/>
      <c r="L706"/>
      <c r="M706"/>
      <c r="N706"/>
      <c r="O706"/>
    </row>
    <row r="707" spans="2:15" x14ac:dyDescent="0.25">
      <c r="B707"/>
      <c r="C707"/>
      <c r="D707"/>
      <c r="E707"/>
      <c r="F707"/>
      <c r="G707"/>
      <c r="H707"/>
      <c r="I707"/>
      <c r="J707"/>
      <c r="K707"/>
      <c r="L707"/>
      <c r="M707"/>
      <c r="N707"/>
      <c r="O707"/>
    </row>
    <row r="708" spans="2:15" x14ac:dyDescent="0.25">
      <c r="B708"/>
      <c r="C708"/>
      <c r="D708"/>
      <c r="E708"/>
      <c r="F708"/>
      <c r="G708"/>
      <c r="H708"/>
      <c r="I708"/>
      <c r="J708"/>
      <c r="K708"/>
      <c r="L708"/>
      <c r="M708"/>
      <c r="N708"/>
      <c r="O708"/>
    </row>
    <row r="709" spans="2:15" x14ac:dyDescent="0.25">
      <c r="B709"/>
      <c r="C709"/>
      <c r="D709"/>
      <c r="E709"/>
      <c r="F709"/>
      <c r="G709"/>
      <c r="H709"/>
      <c r="I709"/>
      <c r="J709"/>
      <c r="K709"/>
      <c r="L709"/>
      <c r="M709"/>
      <c r="N709"/>
      <c r="O709"/>
    </row>
    <row r="710" spans="2:15" x14ac:dyDescent="0.25">
      <c r="B710"/>
      <c r="C710"/>
      <c r="D710"/>
      <c r="E710"/>
      <c r="F710"/>
      <c r="G710"/>
      <c r="H710"/>
      <c r="I710"/>
      <c r="J710"/>
      <c r="K710"/>
      <c r="L710"/>
      <c r="M710"/>
      <c r="N710"/>
      <c r="O710"/>
    </row>
    <row r="711" spans="2:15" x14ac:dyDescent="0.25">
      <c r="B711"/>
      <c r="C711"/>
      <c r="D711"/>
      <c r="E711"/>
      <c r="F711"/>
      <c r="G711"/>
      <c r="H711"/>
      <c r="I711"/>
      <c r="J711"/>
      <c r="K711"/>
      <c r="L711"/>
      <c r="M711"/>
      <c r="N711"/>
      <c r="O711"/>
    </row>
    <row r="712" spans="2:15" x14ac:dyDescent="0.25">
      <c r="B712"/>
      <c r="C712"/>
      <c r="D712"/>
      <c r="E712"/>
      <c r="F712"/>
      <c r="G712"/>
      <c r="H712"/>
      <c r="I712"/>
      <c r="J712"/>
      <c r="K712"/>
      <c r="L712"/>
      <c r="M712"/>
      <c r="N712"/>
      <c r="O712"/>
    </row>
    <row r="713" spans="2:15" x14ac:dyDescent="0.25">
      <c r="B713"/>
      <c r="C713"/>
      <c r="D713"/>
      <c r="E713"/>
      <c r="F713"/>
      <c r="G713"/>
      <c r="H713"/>
      <c r="I713"/>
      <c r="J713"/>
      <c r="K713"/>
      <c r="L713"/>
      <c r="M713"/>
      <c r="N713"/>
      <c r="O713"/>
    </row>
    <row r="714" spans="2:15" x14ac:dyDescent="0.25">
      <c r="B714"/>
      <c r="C714"/>
      <c r="D714"/>
      <c r="E714"/>
      <c r="F714"/>
      <c r="G714"/>
      <c r="H714"/>
      <c r="I714"/>
      <c r="J714"/>
      <c r="K714"/>
      <c r="L714"/>
      <c r="M714"/>
      <c r="N714"/>
      <c r="O714"/>
    </row>
    <row r="715" spans="2:15" x14ac:dyDescent="0.25">
      <c r="B715"/>
      <c r="C715"/>
      <c r="D715"/>
      <c r="E715"/>
      <c r="F715"/>
      <c r="G715"/>
      <c r="H715"/>
      <c r="I715"/>
      <c r="J715"/>
      <c r="K715"/>
      <c r="L715"/>
      <c r="M715"/>
      <c r="N715"/>
      <c r="O715"/>
    </row>
    <row r="716" spans="2:15" x14ac:dyDescent="0.25">
      <c r="B716"/>
      <c r="C716"/>
      <c r="D716"/>
      <c r="E716"/>
      <c r="F716"/>
      <c r="G716"/>
      <c r="H716"/>
      <c r="I716"/>
      <c r="J716"/>
      <c r="K716"/>
      <c r="L716"/>
      <c r="M716"/>
      <c r="N716"/>
      <c r="O716"/>
    </row>
    <row r="717" spans="2:15" x14ac:dyDescent="0.25">
      <c r="B717"/>
      <c r="C717"/>
      <c r="D717"/>
      <c r="E717"/>
      <c r="F717"/>
      <c r="G717"/>
      <c r="H717"/>
      <c r="I717"/>
      <c r="J717"/>
      <c r="K717"/>
      <c r="L717"/>
      <c r="M717"/>
      <c r="N717"/>
      <c r="O717"/>
    </row>
    <row r="718" spans="2:15" x14ac:dyDescent="0.25">
      <c r="B718"/>
      <c r="C718"/>
      <c r="D718"/>
      <c r="E718"/>
      <c r="F718"/>
      <c r="G718"/>
      <c r="H718"/>
      <c r="I718"/>
      <c r="J718"/>
      <c r="K718"/>
      <c r="L718"/>
      <c r="M718"/>
      <c r="N718"/>
      <c r="O718"/>
    </row>
    <row r="719" spans="2:15" x14ac:dyDescent="0.25">
      <c r="B719"/>
      <c r="C719"/>
      <c r="D719"/>
      <c r="E719"/>
      <c r="F719"/>
      <c r="G719"/>
      <c r="H719"/>
      <c r="I719"/>
      <c r="J719"/>
      <c r="K719"/>
      <c r="L719"/>
      <c r="M719"/>
      <c r="N719"/>
      <c r="O719"/>
    </row>
    <row r="720" spans="2:15" x14ac:dyDescent="0.25">
      <c r="B720"/>
      <c r="C720"/>
      <c r="D720"/>
      <c r="E720"/>
      <c r="F720"/>
      <c r="G720"/>
      <c r="H720"/>
      <c r="I720"/>
      <c r="J720"/>
      <c r="K720"/>
      <c r="L720"/>
      <c r="M720"/>
      <c r="N720"/>
      <c r="O720"/>
    </row>
    <row r="721" spans="2:15" x14ac:dyDescent="0.25">
      <c r="B721"/>
      <c r="C721"/>
      <c r="D721"/>
      <c r="E721"/>
      <c r="F721"/>
      <c r="G721"/>
      <c r="H721"/>
      <c r="I721"/>
      <c r="J721"/>
      <c r="K721"/>
      <c r="L721"/>
      <c r="M721"/>
      <c r="N721"/>
      <c r="O721"/>
    </row>
    <row r="722" spans="2:15" x14ac:dyDescent="0.25">
      <c r="B722"/>
      <c r="C722"/>
      <c r="D722"/>
      <c r="E722"/>
      <c r="F722"/>
      <c r="G722"/>
      <c r="H722"/>
      <c r="I722"/>
      <c r="J722"/>
      <c r="K722"/>
      <c r="L722"/>
      <c r="M722"/>
      <c r="N722"/>
      <c r="O722"/>
    </row>
    <row r="723" spans="2:15" x14ac:dyDescent="0.25">
      <c r="B723"/>
      <c r="C723"/>
      <c r="D723"/>
      <c r="E723"/>
      <c r="F723"/>
      <c r="G723"/>
      <c r="H723"/>
      <c r="I723"/>
      <c r="J723"/>
      <c r="K723"/>
      <c r="L723"/>
      <c r="M723"/>
      <c r="N723"/>
      <c r="O723"/>
    </row>
    <row r="724" spans="2:15" x14ac:dyDescent="0.25">
      <c r="B724"/>
      <c r="C724"/>
      <c r="D724"/>
      <c r="E724"/>
      <c r="F724"/>
      <c r="G724"/>
      <c r="H724"/>
      <c r="I724"/>
      <c r="J724"/>
      <c r="K724"/>
      <c r="L724"/>
      <c r="M724"/>
      <c r="N724"/>
      <c r="O724"/>
    </row>
    <row r="725" spans="2:15" x14ac:dyDescent="0.25">
      <c r="B725"/>
      <c r="C725"/>
      <c r="D725"/>
      <c r="E725"/>
      <c r="F725"/>
      <c r="G725"/>
      <c r="H725"/>
      <c r="I725"/>
      <c r="J725"/>
      <c r="K725"/>
      <c r="L725"/>
      <c r="M725"/>
      <c r="N725"/>
      <c r="O725"/>
    </row>
    <row r="726" spans="2:15" x14ac:dyDescent="0.25">
      <c r="B726"/>
      <c r="C726"/>
      <c r="D726"/>
      <c r="E726"/>
      <c r="F726"/>
      <c r="G726"/>
      <c r="H726"/>
      <c r="I726"/>
      <c r="J726"/>
      <c r="K726"/>
      <c r="L726"/>
      <c r="M726"/>
      <c r="N726"/>
      <c r="O726"/>
    </row>
    <row r="727" spans="2:15" x14ac:dyDescent="0.25">
      <c r="B727"/>
      <c r="C727"/>
      <c r="D727"/>
      <c r="E727"/>
      <c r="F727"/>
      <c r="G727"/>
      <c r="H727"/>
      <c r="I727"/>
      <c r="J727"/>
      <c r="K727"/>
      <c r="L727"/>
      <c r="M727"/>
      <c r="N727"/>
      <c r="O727"/>
    </row>
    <row r="728" spans="2:15" x14ac:dyDescent="0.25">
      <c r="B728"/>
      <c r="C728"/>
      <c r="D728"/>
      <c r="E728"/>
      <c r="F728"/>
      <c r="G728"/>
      <c r="H728"/>
      <c r="I728"/>
      <c r="J728"/>
      <c r="K728"/>
      <c r="L728"/>
      <c r="M728"/>
      <c r="N728"/>
      <c r="O728"/>
    </row>
    <row r="729" spans="2:15" x14ac:dyDescent="0.25">
      <c r="B729"/>
      <c r="C729"/>
      <c r="D729"/>
      <c r="E729"/>
      <c r="F729"/>
      <c r="G729"/>
      <c r="H729"/>
      <c r="I729"/>
      <c r="J729"/>
      <c r="K729"/>
      <c r="L729"/>
      <c r="M729"/>
      <c r="N729"/>
      <c r="O729"/>
    </row>
    <row r="730" spans="2:15" x14ac:dyDescent="0.25">
      <c r="B730"/>
      <c r="C730"/>
      <c r="D730"/>
      <c r="E730"/>
      <c r="F730"/>
      <c r="G730"/>
      <c r="H730"/>
      <c r="I730"/>
      <c r="J730"/>
      <c r="K730"/>
      <c r="L730"/>
      <c r="M730"/>
      <c r="N730"/>
      <c r="O730"/>
    </row>
    <row r="731" spans="2:15" x14ac:dyDescent="0.25">
      <c r="B731"/>
      <c r="C731"/>
      <c r="D731"/>
      <c r="E731"/>
      <c r="F731"/>
      <c r="G731"/>
      <c r="H731"/>
      <c r="I731"/>
      <c r="J731"/>
      <c r="K731"/>
      <c r="L731"/>
      <c r="M731"/>
      <c r="N731"/>
      <c r="O731"/>
    </row>
    <row r="732" spans="2:15" x14ac:dyDescent="0.25">
      <c r="B732"/>
      <c r="C732"/>
      <c r="D732"/>
      <c r="E732"/>
      <c r="F732"/>
      <c r="G732"/>
      <c r="H732"/>
      <c r="I732"/>
      <c r="J732"/>
      <c r="K732"/>
      <c r="L732"/>
      <c r="M732"/>
      <c r="N732"/>
      <c r="O732"/>
    </row>
    <row r="733" spans="2:15" x14ac:dyDescent="0.25">
      <c r="B733"/>
      <c r="C733"/>
      <c r="D733"/>
      <c r="E733"/>
      <c r="F733"/>
      <c r="G733"/>
      <c r="H733"/>
      <c r="I733"/>
      <c r="J733"/>
      <c r="K733"/>
      <c r="L733"/>
      <c r="M733"/>
      <c r="N733"/>
      <c r="O733"/>
    </row>
    <row r="734" spans="2:15" x14ac:dyDescent="0.25">
      <c r="B734"/>
      <c r="C734"/>
      <c r="D734"/>
      <c r="E734"/>
      <c r="F734"/>
      <c r="G734"/>
      <c r="H734"/>
      <c r="I734"/>
      <c r="J734"/>
      <c r="K734"/>
      <c r="L734"/>
      <c r="M734"/>
      <c r="N734"/>
      <c r="O734"/>
    </row>
    <row r="735" spans="2:15" x14ac:dyDescent="0.25">
      <c r="B735"/>
      <c r="C735"/>
      <c r="D735"/>
      <c r="E735"/>
      <c r="F735"/>
      <c r="G735"/>
      <c r="H735"/>
      <c r="I735"/>
      <c r="J735"/>
      <c r="K735"/>
      <c r="L735"/>
      <c r="M735"/>
      <c r="N735"/>
      <c r="O735"/>
    </row>
    <row r="736" spans="2:15" x14ac:dyDescent="0.25">
      <c r="B736"/>
      <c r="C736"/>
      <c r="D736"/>
      <c r="E736"/>
      <c r="F736"/>
      <c r="G736"/>
      <c r="H736"/>
      <c r="I736"/>
      <c r="J736"/>
      <c r="K736"/>
      <c r="L736"/>
      <c r="M736"/>
      <c r="N736"/>
      <c r="O736"/>
    </row>
    <row r="737" spans="2:15" x14ac:dyDescent="0.25">
      <c r="B737"/>
      <c r="C737"/>
      <c r="D737"/>
      <c r="E737"/>
      <c r="F737"/>
      <c r="G737"/>
      <c r="H737"/>
      <c r="I737"/>
      <c r="J737"/>
      <c r="K737"/>
      <c r="L737"/>
      <c r="M737"/>
      <c r="N737"/>
      <c r="O737"/>
    </row>
    <row r="738" spans="2:15" x14ac:dyDescent="0.25">
      <c r="B738"/>
      <c r="C738"/>
      <c r="D738"/>
      <c r="E738"/>
      <c r="F738"/>
      <c r="G738"/>
      <c r="H738"/>
      <c r="I738"/>
      <c r="J738"/>
      <c r="K738"/>
      <c r="L738"/>
      <c r="M738"/>
      <c r="N738"/>
      <c r="O738"/>
    </row>
    <row r="739" spans="2:15" x14ac:dyDescent="0.25">
      <c r="B739"/>
      <c r="C739"/>
      <c r="D739"/>
      <c r="E739"/>
      <c r="F739"/>
      <c r="G739"/>
      <c r="H739"/>
      <c r="I739"/>
      <c r="J739"/>
      <c r="K739"/>
      <c r="L739"/>
      <c r="M739"/>
      <c r="N739"/>
      <c r="O739"/>
    </row>
    <row r="740" spans="2:15" x14ac:dyDescent="0.25">
      <c r="B740"/>
      <c r="C740"/>
      <c r="D740"/>
      <c r="E740"/>
      <c r="F740"/>
      <c r="G740"/>
      <c r="H740"/>
      <c r="I740"/>
      <c r="J740"/>
      <c r="K740"/>
      <c r="L740"/>
      <c r="M740"/>
      <c r="N740"/>
      <c r="O740"/>
    </row>
    <row r="741" spans="2:15" x14ac:dyDescent="0.25">
      <c r="B741"/>
      <c r="C741"/>
      <c r="D741"/>
      <c r="E741"/>
      <c r="F741"/>
      <c r="G741"/>
      <c r="H741"/>
      <c r="I741"/>
      <c r="J741"/>
      <c r="K741"/>
      <c r="L741"/>
      <c r="M741"/>
      <c r="N741"/>
      <c r="O741"/>
    </row>
    <row r="742" spans="2:15" x14ac:dyDescent="0.25">
      <c r="B742"/>
      <c r="C742"/>
      <c r="D742"/>
      <c r="E742"/>
      <c r="F742"/>
      <c r="G742"/>
      <c r="H742"/>
      <c r="I742"/>
      <c r="J742"/>
      <c r="K742"/>
      <c r="L742"/>
      <c r="M742"/>
      <c r="N742"/>
      <c r="O742"/>
    </row>
    <row r="743" spans="2:15" x14ac:dyDescent="0.25">
      <c r="B743"/>
      <c r="C743"/>
      <c r="D743"/>
      <c r="E743"/>
      <c r="F743"/>
      <c r="G743"/>
      <c r="H743"/>
      <c r="I743"/>
      <c r="J743"/>
      <c r="K743"/>
      <c r="L743"/>
      <c r="M743"/>
      <c r="N743"/>
      <c r="O743"/>
    </row>
    <row r="744" spans="2:15" x14ac:dyDescent="0.25">
      <c r="B744"/>
      <c r="C744"/>
      <c r="D744"/>
      <c r="E744"/>
      <c r="F744"/>
      <c r="G744"/>
      <c r="H744"/>
      <c r="I744"/>
      <c r="J744"/>
      <c r="K744"/>
      <c r="L744"/>
      <c r="M744"/>
      <c r="N744"/>
      <c r="O744"/>
    </row>
    <row r="745" spans="2:15" x14ac:dyDescent="0.25">
      <c r="B745"/>
      <c r="C745"/>
      <c r="D745"/>
      <c r="E745"/>
      <c r="F745"/>
      <c r="G745"/>
      <c r="H745"/>
      <c r="I745"/>
      <c r="J745"/>
      <c r="K745"/>
      <c r="L745"/>
      <c r="M745"/>
      <c r="N745"/>
      <c r="O745"/>
    </row>
    <row r="746" spans="2:15" x14ac:dyDescent="0.25">
      <c r="B746"/>
      <c r="C746"/>
      <c r="D746"/>
      <c r="E746"/>
      <c r="F746"/>
      <c r="G746"/>
      <c r="H746"/>
      <c r="I746"/>
      <c r="J746"/>
      <c r="K746"/>
      <c r="L746"/>
      <c r="M746"/>
      <c r="N746"/>
      <c r="O746"/>
    </row>
    <row r="747" spans="2:15" x14ac:dyDescent="0.25">
      <c r="B747"/>
      <c r="C747"/>
      <c r="D747"/>
      <c r="E747"/>
      <c r="F747"/>
      <c r="G747"/>
      <c r="H747"/>
      <c r="I747"/>
      <c r="J747"/>
      <c r="K747"/>
      <c r="L747"/>
      <c r="M747"/>
      <c r="N747"/>
      <c r="O747"/>
    </row>
    <row r="748" spans="2:15" x14ac:dyDescent="0.25">
      <c r="B748"/>
      <c r="C748"/>
      <c r="D748"/>
      <c r="E748"/>
      <c r="F748"/>
      <c r="G748"/>
      <c r="H748"/>
      <c r="I748"/>
      <c r="J748"/>
      <c r="K748"/>
      <c r="L748"/>
      <c r="M748"/>
      <c r="N748"/>
      <c r="O748"/>
    </row>
    <row r="749" spans="2:15" x14ac:dyDescent="0.25">
      <c r="B749"/>
      <c r="C749"/>
      <c r="D749"/>
      <c r="E749"/>
      <c r="F749"/>
      <c r="G749"/>
      <c r="H749"/>
      <c r="I749"/>
      <c r="J749"/>
      <c r="K749"/>
      <c r="L749"/>
      <c r="M749"/>
      <c r="N749"/>
      <c r="O749"/>
    </row>
    <row r="750" spans="2:15" x14ac:dyDescent="0.25">
      <c r="B750"/>
      <c r="C750"/>
      <c r="D750"/>
      <c r="E750"/>
      <c r="F750"/>
      <c r="G750"/>
      <c r="H750"/>
      <c r="I750"/>
      <c r="J750"/>
      <c r="K750"/>
      <c r="L750"/>
      <c r="M750"/>
      <c r="N750"/>
      <c r="O750"/>
    </row>
    <row r="751" spans="2:15" x14ac:dyDescent="0.25">
      <c r="B751"/>
      <c r="C751"/>
      <c r="D751"/>
      <c r="E751"/>
      <c r="F751"/>
      <c r="G751"/>
      <c r="H751"/>
      <c r="I751"/>
      <c r="J751"/>
      <c r="K751"/>
      <c r="L751"/>
      <c r="M751"/>
      <c r="N751"/>
      <c r="O751"/>
    </row>
    <row r="752" spans="2:15" x14ac:dyDescent="0.25">
      <c r="B752"/>
      <c r="C752"/>
      <c r="D752"/>
      <c r="E752"/>
      <c r="F752"/>
      <c r="G752"/>
      <c r="H752"/>
      <c r="I752"/>
      <c r="J752"/>
      <c r="K752"/>
      <c r="L752"/>
      <c r="M752"/>
      <c r="N752"/>
      <c r="O752"/>
    </row>
    <row r="753" spans="2:15" x14ac:dyDescent="0.25">
      <c r="B753"/>
      <c r="C753"/>
      <c r="D753"/>
      <c r="E753"/>
      <c r="F753"/>
      <c r="G753"/>
      <c r="H753"/>
      <c r="I753"/>
      <c r="J753"/>
      <c r="K753"/>
      <c r="L753"/>
      <c r="M753"/>
      <c r="N753"/>
      <c r="O753"/>
    </row>
    <row r="754" spans="2:15" x14ac:dyDescent="0.25">
      <c r="B754"/>
      <c r="C754"/>
      <c r="D754"/>
      <c r="E754"/>
      <c r="F754"/>
      <c r="G754"/>
      <c r="H754"/>
      <c r="I754"/>
      <c r="J754"/>
      <c r="K754"/>
      <c r="L754"/>
      <c r="M754"/>
      <c r="N754"/>
      <c r="O754"/>
    </row>
    <row r="755" spans="2:15" x14ac:dyDescent="0.25">
      <c r="B755"/>
      <c r="C755"/>
      <c r="D755"/>
      <c r="E755"/>
      <c r="F755"/>
      <c r="G755"/>
      <c r="H755"/>
      <c r="I755"/>
      <c r="J755"/>
      <c r="K755"/>
      <c r="L755"/>
      <c r="M755"/>
      <c r="N755"/>
      <c r="O755"/>
    </row>
    <row r="756" spans="2:15" x14ac:dyDescent="0.25">
      <c r="B756"/>
      <c r="C756"/>
      <c r="D756"/>
      <c r="E756"/>
      <c r="F756"/>
      <c r="G756"/>
      <c r="H756"/>
      <c r="I756"/>
      <c r="J756"/>
      <c r="K756"/>
      <c r="L756"/>
      <c r="M756"/>
      <c r="N756"/>
      <c r="O756"/>
    </row>
    <row r="757" spans="2:15" x14ac:dyDescent="0.25">
      <c r="B757"/>
      <c r="C757"/>
      <c r="D757"/>
      <c r="E757"/>
      <c r="F757"/>
      <c r="G757"/>
      <c r="H757"/>
      <c r="I757"/>
      <c r="J757"/>
      <c r="K757"/>
      <c r="L757"/>
      <c r="M757"/>
      <c r="N757"/>
      <c r="O757"/>
    </row>
    <row r="758" spans="2:15" x14ac:dyDescent="0.25">
      <c r="B758"/>
      <c r="C758"/>
      <c r="D758"/>
      <c r="E758"/>
      <c r="F758"/>
      <c r="G758"/>
      <c r="H758"/>
      <c r="I758"/>
      <c r="J758"/>
      <c r="K758"/>
      <c r="L758"/>
      <c r="M758"/>
      <c r="N758"/>
      <c r="O758"/>
    </row>
    <row r="759" spans="2:15" x14ac:dyDescent="0.25">
      <c r="B759"/>
      <c r="C759"/>
      <c r="D759"/>
      <c r="E759"/>
      <c r="F759"/>
      <c r="G759"/>
      <c r="H759"/>
      <c r="I759"/>
      <c r="J759"/>
      <c r="K759"/>
      <c r="L759"/>
      <c r="M759"/>
      <c r="N759"/>
      <c r="O759"/>
    </row>
    <row r="760" spans="2:15" x14ac:dyDescent="0.25">
      <c r="B760"/>
      <c r="C760"/>
      <c r="D760"/>
      <c r="E760"/>
      <c r="F760"/>
      <c r="G760"/>
      <c r="H760"/>
      <c r="I760"/>
      <c r="J760"/>
      <c r="K760"/>
      <c r="L760"/>
      <c r="M760"/>
      <c r="N760"/>
      <c r="O760"/>
    </row>
    <row r="761" spans="2:15" x14ac:dyDescent="0.25">
      <c r="B761"/>
      <c r="C761"/>
      <c r="D761"/>
      <c r="E761"/>
      <c r="F761"/>
      <c r="G761"/>
      <c r="H761"/>
      <c r="I761"/>
      <c r="J761"/>
      <c r="K761"/>
      <c r="L761"/>
      <c r="M761"/>
      <c r="N761"/>
      <c r="O761"/>
    </row>
    <row r="762" spans="2:15" x14ac:dyDescent="0.25">
      <c r="B762"/>
      <c r="C762"/>
      <c r="D762"/>
      <c r="E762"/>
      <c r="F762"/>
      <c r="G762"/>
      <c r="H762"/>
      <c r="I762"/>
      <c r="J762"/>
      <c r="K762"/>
      <c r="L762"/>
      <c r="M762"/>
      <c r="N762"/>
      <c r="O762"/>
    </row>
    <row r="763" spans="2:15" x14ac:dyDescent="0.25">
      <c r="B763"/>
      <c r="C763"/>
      <c r="D763"/>
      <c r="E763"/>
      <c r="F763"/>
      <c r="G763"/>
      <c r="H763"/>
      <c r="I763"/>
      <c r="J763"/>
      <c r="K763"/>
      <c r="L763"/>
      <c r="M763"/>
      <c r="N763"/>
      <c r="O763"/>
    </row>
    <row r="764" spans="2:15" x14ac:dyDescent="0.25">
      <c r="B764"/>
      <c r="C764"/>
      <c r="D764"/>
      <c r="E764"/>
      <c r="F764"/>
      <c r="G764"/>
      <c r="H764"/>
      <c r="I764"/>
      <c r="J764"/>
      <c r="K764"/>
      <c r="L764"/>
      <c r="M764"/>
      <c r="N764"/>
      <c r="O764"/>
    </row>
    <row r="765" spans="2:15" x14ac:dyDescent="0.25">
      <c r="B765"/>
      <c r="C765"/>
      <c r="D765"/>
      <c r="E765"/>
      <c r="F765"/>
      <c r="G765"/>
      <c r="H765"/>
      <c r="I765"/>
      <c r="J765"/>
      <c r="K765"/>
      <c r="L765"/>
      <c r="M765"/>
      <c r="N765"/>
      <c r="O765"/>
    </row>
    <row r="766" spans="2:15" x14ac:dyDescent="0.25">
      <c r="B766"/>
      <c r="C766"/>
      <c r="D766"/>
      <c r="E766"/>
      <c r="F766"/>
      <c r="G766"/>
      <c r="H766"/>
      <c r="I766"/>
      <c r="J766"/>
      <c r="K766"/>
      <c r="L766"/>
      <c r="M766"/>
      <c r="N766"/>
      <c r="O766"/>
    </row>
    <row r="767" spans="2:15" x14ac:dyDescent="0.25">
      <c r="B767"/>
      <c r="C767"/>
      <c r="D767"/>
      <c r="E767"/>
      <c r="F767"/>
      <c r="G767"/>
      <c r="H767"/>
      <c r="I767"/>
      <c r="J767"/>
      <c r="K767"/>
      <c r="L767"/>
      <c r="M767"/>
      <c r="N767"/>
      <c r="O767"/>
    </row>
    <row r="768" spans="2:15" x14ac:dyDescent="0.25">
      <c r="B768"/>
      <c r="C768"/>
      <c r="D768"/>
      <c r="E768"/>
      <c r="F768"/>
      <c r="G768"/>
      <c r="H768"/>
      <c r="I768"/>
      <c r="J768"/>
      <c r="K768"/>
      <c r="L768"/>
      <c r="M768"/>
      <c r="N768"/>
      <c r="O768"/>
    </row>
    <row r="769" spans="2:15" x14ac:dyDescent="0.25">
      <c r="B769"/>
      <c r="C769"/>
      <c r="D769"/>
      <c r="E769"/>
      <c r="F769"/>
      <c r="G769"/>
      <c r="H769"/>
      <c r="I769"/>
      <c r="J769"/>
      <c r="K769"/>
      <c r="L769"/>
      <c r="M769"/>
      <c r="N769"/>
      <c r="O769"/>
    </row>
    <row r="770" spans="2:15" x14ac:dyDescent="0.25">
      <c r="B770"/>
      <c r="C770"/>
      <c r="D770"/>
      <c r="E770"/>
      <c r="F770"/>
      <c r="G770"/>
      <c r="H770"/>
      <c r="I770"/>
      <c r="J770"/>
      <c r="K770"/>
      <c r="L770"/>
      <c r="M770"/>
      <c r="N770"/>
      <c r="O770"/>
    </row>
    <row r="771" spans="2:15" x14ac:dyDescent="0.25">
      <c r="B771"/>
      <c r="C771"/>
      <c r="D771"/>
      <c r="E771"/>
      <c r="F771"/>
      <c r="G771"/>
      <c r="H771"/>
      <c r="I771"/>
      <c r="J771"/>
      <c r="K771"/>
      <c r="L771"/>
      <c r="M771"/>
      <c r="N771"/>
      <c r="O771"/>
    </row>
    <row r="772" spans="2:15" x14ac:dyDescent="0.25">
      <c r="B772"/>
      <c r="C772"/>
      <c r="D772"/>
      <c r="E772"/>
      <c r="F772"/>
      <c r="G772"/>
      <c r="H772"/>
      <c r="I772"/>
      <c r="J772"/>
      <c r="K772"/>
      <c r="L772"/>
      <c r="M772"/>
      <c r="N772"/>
      <c r="O772"/>
    </row>
    <row r="773" spans="2:15" x14ac:dyDescent="0.25">
      <c r="B773"/>
      <c r="C773"/>
      <c r="D773"/>
      <c r="E773"/>
      <c r="F773"/>
      <c r="G773"/>
      <c r="H773"/>
      <c r="I773"/>
      <c r="J773"/>
      <c r="K773"/>
      <c r="L773"/>
      <c r="M773"/>
      <c r="N773"/>
      <c r="O773"/>
    </row>
    <row r="774" spans="2:15" x14ac:dyDescent="0.25">
      <c r="B774"/>
      <c r="C774"/>
      <c r="D774"/>
      <c r="E774"/>
      <c r="F774"/>
      <c r="G774"/>
      <c r="H774"/>
      <c r="I774"/>
      <c r="J774"/>
      <c r="K774"/>
      <c r="L774"/>
      <c r="M774"/>
      <c r="N774"/>
      <c r="O774"/>
    </row>
    <row r="775" spans="2:15" x14ac:dyDescent="0.25">
      <c r="B775"/>
      <c r="C775"/>
      <c r="D775"/>
      <c r="E775"/>
      <c r="F775"/>
      <c r="G775"/>
      <c r="H775"/>
      <c r="I775"/>
      <c r="J775"/>
      <c r="K775"/>
      <c r="L775"/>
      <c r="M775"/>
      <c r="N775"/>
      <c r="O775"/>
    </row>
    <row r="776" spans="2:15" x14ac:dyDescent="0.25">
      <c r="B776"/>
      <c r="C776"/>
      <c r="D776"/>
      <c r="E776"/>
      <c r="F776"/>
      <c r="G776"/>
      <c r="H776"/>
      <c r="I776"/>
      <c r="J776"/>
      <c r="K776"/>
      <c r="L776"/>
      <c r="M776"/>
      <c r="N776"/>
      <c r="O776"/>
    </row>
    <row r="777" spans="2:15" x14ac:dyDescent="0.25">
      <c r="B777"/>
      <c r="C777"/>
      <c r="D777"/>
      <c r="E777"/>
      <c r="F777"/>
      <c r="G777"/>
      <c r="H777"/>
      <c r="I777"/>
      <c r="J777"/>
      <c r="K777"/>
      <c r="L777"/>
      <c r="M777"/>
      <c r="N777"/>
      <c r="O777"/>
    </row>
    <row r="778" spans="2:15" x14ac:dyDescent="0.25">
      <c r="B778"/>
      <c r="C778"/>
      <c r="D778"/>
      <c r="E778"/>
      <c r="F778"/>
      <c r="G778"/>
      <c r="H778"/>
      <c r="I778"/>
      <c r="J778"/>
      <c r="K778"/>
      <c r="L778"/>
      <c r="M778"/>
      <c r="N778"/>
      <c r="O778"/>
    </row>
    <row r="779" spans="2:15" x14ac:dyDescent="0.25">
      <c r="B779"/>
      <c r="C779"/>
      <c r="D779"/>
      <c r="E779"/>
      <c r="F779"/>
      <c r="G779"/>
      <c r="H779"/>
      <c r="I779"/>
      <c r="J779"/>
      <c r="K779"/>
      <c r="L779"/>
      <c r="M779"/>
      <c r="N779"/>
      <c r="O779"/>
    </row>
    <row r="780" spans="2:15" x14ac:dyDescent="0.25">
      <c r="B780"/>
      <c r="C780"/>
      <c r="D780"/>
      <c r="E780"/>
      <c r="F780"/>
      <c r="G780"/>
      <c r="H780"/>
      <c r="I780"/>
      <c r="J780"/>
      <c r="K780"/>
      <c r="L780"/>
      <c r="M780"/>
      <c r="N780"/>
      <c r="O780"/>
    </row>
    <row r="781" spans="2:15" x14ac:dyDescent="0.25">
      <c r="B781"/>
      <c r="C781"/>
      <c r="D781"/>
      <c r="E781"/>
      <c r="F781"/>
      <c r="G781"/>
      <c r="H781"/>
      <c r="I781"/>
      <c r="J781"/>
      <c r="K781"/>
      <c r="L781"/>
      <c r="M781"/>
      <c r="N781"/>
      <c r="O781"/>
    </row>
    <row r="782" spans="2:15" x14ac:dyDescent="0.25">
      <c r="B782"/>
      <c r="C782"/>
      <c r="D782"/>
      <c r="E782"/>
      <c r="F782"/>
      <c r="G782"/>
      <c r="H782"/>
      <c r="I782"/>
      <c r="J782"/>
      <c r="K782"/>
      <c r="L782"/>
      <c r="M782"/>
      <c r="N782"/>
      <c r="O782"/>
    </row>
    <row r="783" spans="2:15" x14ac:dyDescent="0.25">
      <c r="B783"/>
      <c r="C783"/>
      <c r="D783"/>
      <c r="E783"/>
      <c r="F783"/>
      <c r="G783"/>
      <c r="H783"/>
      <c r="I783"/>
      <c r="J783"/>
      <c r="K783"/>
      <c r="L783"/>
      <c r="M783"/>
      <c r="N783"/>
      <c r="O783"/>
    </row>
    <row r="784" spans="2:15" x14ac:dyDescent="0.25">
      <c r="B784"/>
      <c r="C784"/>
      <c r="D784"/>
      <c r="E784"/>
      <c r="F784"/>
      <c r="G784"/>
      <c r="H784"/>
      <c r="I784"/>
      <c r="J784"/>
      <c r="K784"/>
      <c r="L784"/>
      <c r="M784"/>
      <c r="N784"/>
      <c r="O784"/>
    </row>
    <row r="785" spans="2:15" x14ac:dyDescent="0.25">
      <c r="B785"/>
      <c r="C785"/>
      <c r="D785"/>
      <c r="E785"/>
      <c r="F785"/>
      <c r="G785"/>
      <c r="H785"/>
      <c r="I785"/>
      <c r="J785"/>
      <c r="K785"/>
      <c r="L785"/>
      <c r="M785"/>
      <c r="N785"/>
      <c r="O785"/>
    </row>
    <row r="786" spans="2:15" x14ac:dyDescent="0.25">
      <c r="B786"/>
      <c r="C786"/>
      <c r="D786"/>
      <c r="E786"/>
      <c r="F786"/>
      <c r="G786"/>
      <c r="H786"/>
      <c r="I786"/>
      <c r="J786"/>
      <c r="K786"/>
      <c r="L786"/>
      <c r="M786"/>
      <c r="N786"/>
      <c r="O786"/>
    </row>
    <row r="787" spans="2:15" x14ac:dyDescent="0.25">
      <c r="B787"/>
      <c r="C787"/>
      <c r="D787"/>
      <c r="E787"/>
      <c r="F787"/>
      <c r="G787"/>
      <c r="H787"/>
      <c r="I787"/>
      <c r="J787"/>
      <c r="K787"/>
      <c r="L787"/>
      <c r="M787"/>
      <c r="N787"/>
      <c r="O787"/>
    </row>
    <row r="788" spans="2:15" x14ac:dyDescent="0.25">
      <c r="B788"/>
      <c r="C788"/>
      <c r="D788"/>
      <c r="E788"/>
      <c r="F788"/>
      <c r="G788"/>
      <c r="H788"/>
      <c r="I788"/>
      <c r="J788"/>
      <c r="K788"/>
      <c r="L788"/>
      <c r="M788"/>
      <c r="N788"/>
      <c r="O788"/>
    </row>
    <row r="789" spans="2:15" x14ac:dyDescent="0.25">
      <c r="B789"/>
      <c r="C789"/>
      <c r="D789"/>
      <c r="E789"/>
      <c r="F789"/>
      <c r="G789"/>
      <c r="H789"/>
      <c r="I789"/>
      <c r="J789"/>
      <c r="K789"/>
      <c r="L789"/>
      <c r="M789"/>
      <c r="N789"/>
      <c r="O789"/>
    </row>
    <row r="790" spans="2:15" x14ac:dyDescent="0.25">
      <c r="B790"/>
      <c r="C790"/>
      <c r="D790"/>
      <c r="E790"/>
      <c r="F790"/>
      <c r="G790"/>
      <c r="H790"/>
      <c r="I790"/>
      <c r="J790"/>
      <c r="K790"/>
      <c r="L790"/>
      <c r="M790"/>
      <c r="N790"/>
      <c r="O790"/>
    </row>
    <row r="791" spans="2:15" x14ac:dyDescent="0.25">
      <c r="B791"/>
      <c r="C791"/>
      <c r="D791"/>
      <c r="E791"/>
      <c r="F791"/>
      <c r="G791"/>
      <c r="H791"/>
      <c r="I791"/>
      <c r="J791"/>
      <c r="K791"/>
      <c r="L791"/>
      <c r="M791"/>
      <c r="N791"/>
      <c r="O791"/>
    </row>
    <row r="792" spans="2:15" x14ac:dyDescent="0.25">
      <c r="B792"/>
      <c r="C792"/>
      <c r="D792"/>
      <c r="E792"/>
      <c r="F792"/>
      <c r="G792"/>
      <c r="H792"/>
      <c r="I792"/>
      <c r="J792"/>
      <c r="K792"/>
      <c r="L792"/>
      <c r="M792"/>
      <c r="N792"/>
      <c r="O792"/>
    </row>
    <row r="793" spans="2:15" x14ac:dyDescent="0.25">
      <c r="B793"/>
      <c r="C793"/>
      <c r="D793"/>
      <c r="E793"/>
      <c r="F793"/>
      <c r="G793"/>
      <c r="H793"/>
      <c r="I793"/>
      <c r="J793"/>
      <c r="K793"/>
      <c r="L793"/>
      <c r="M793"/>
      <c r="N793"/>
      <c r="O793"/>
    </row>
    <row r="794" spans="2:15" x14ac:dyDescent="0.25">
      <c r="B794"/>
      <c r="C794"/>
      <c r="D794"/>
      <c r="E794"/>
      <c r="F794"/>
      <c r="G794"/>
      <c r="H794"/>
      <c r="I794"/>
      <c r="J794"/>
      <c r="K794"/>
      <c r="L794"/>
      <c r="M794"/>
      <c r="N794"/>
      <c r="O794"/>
    </row>
    <row r="795" spans="2:15" x14ac:dyDescent="0.25">
      <c r="B795"/>
      <c r="C795"/>
      <c r="D795"/>
      <c r="E795"/>
      <c r="F795"/>
      <c r="G795"/>
      <c r="H795"/>
      <c r="I795"/>
      <c r="J795"/>
      <c r="K795"/>
      <c r="L795"/>
      <c r="M795"/>
      <c r="N795"/>
      <c r="O795"/>
    </row>
    <row r="796" spans="2:15" x14ac:dyDescent="0.25">
      <c r="B796"/>
      <c r="C796"/>
      <c r="D796"/>
      <c r="E796"/>
      <c r="F796"/>
      <c r="G796"/>
      <c r="H796"/>
      <c r="I796"/>
      <c r="J796"/>
      <c r="K796"/>
      <c r="L796"/>
      <c r="M796"/>
      <c r="N796"/>
      <c r="O796"/>
    </row>
    <row r="797" spans="2:15" x14ac:dyDescent="0.25">
      <c r="B797"/>
      <c r="C797"/>
      <c r="D797"/>
      <c r="E797"/>
      <c r="F797"/>
      <c r="G797"/>
      <c r="H797"/>
      <c r="I797"/>
      <c r="J797"/>
      <c r="K797"/>
      <c r="L797"/>
      <c r="M797"/>
      <c r="N797"/>
      <c r="O797"/>
    </row>
    <row r="798" spans="2:15" x14ac:dyDescent="0.25">
      <c r="B798"/>
      <c r="C798"/>
      <c r="D798"/>
      <c r="E798"/>
      <c r="F798"/>
      <c r="G798"/>
      <c r="H798"/>
      <c r="I798"/>
      <c r="J798"/>
      <c r="K798"/>
      <c r="L798"/>
      <c r="M798"/>
      <c r="N798"/>
      <c r="O798"/>
    </row>
    <row r="799" spans="2:15" x14ac:dyDescent="0.25">
      <c r="B799"/>
      <c r="C799"/>
      <c r="D799"/>
      <c r="E799"/>
      <c r="F799"/>
      <c r="G799"/>
      <c r="H799"/>
      <c r="I799"/>
      <c r="J799"/>
      <c r="K799"/>
      <c r="L799"/>
      <c r="M799"/>
      <c r="N799"/>
      <c r="O799"/>
    </row>
    <row r="800" spans="2:15" x14ac:dyDescent="0.25">
      <c r="B800"/>
      <c r="C800"/>
      <c r="D800"/>
      <c r="E800"/>
      <c r="F800"/>
      <c r="G800"/>
      <c r="H800"/>
      <c r="I800"/>
      <c r="J800"/>
      <c r="K800"/>
      <c r="L800"/>
      <c r="M800"/>
      <c r="N800"/>
      <c r="O800"/>
    </row>
    <row r="801" spans="2:15" x14ac:dyDescent="0.25">
      <c r="B801"/>
      <c r="C801"/>
      <c r="D801"/>
      <c r="E801"/>
      <c r="F801"/>
      <c r="G801"/>
      <c r="H801"/>
      <c r="I801"/>
      <c r="J801"/>
      <c r="K801"/>
      <c r="L801"/>
      <c r="M801"/>
      <c r="N801"/>
      <c r="O801"/>
    </row>
    <row r="802" spans="2:15" x14ac:dyDescent="0.25">
      <c r="B802"/>
      <c r="C802"/>
      <c r="D802"/>
      <c r="E802"/>
      <c r="F802"/>
      <c r="G802"/>
      <c r="H802"/>
      <c r="I802"/>
      <c r="J802"/>
      <c r="K802"/>
      <c r="L802"/>
      <c r="M802"/>
      <c r="N802"/>
      <c r="O802"/>
    </row>
    <row r="803" spans="2:15" x14ac:dyDescent="0.25">
      <c r="B803"/>
      <c r="C803"/>
      <c r="D803"/>
      <c r="E803"/>
      <c r="F803"/>
      <c r="G803"/>
      <c r="H803"/>
      <c r="I803"/>
      <c r="J803"/>
      <c r="K803"/>
      <c r="L803"/>
      <c r="M803"/>
      <c r="N803"/>
      <c r="O803"/>
    </row>
    <row r="804" spans="2:15" x14ac:dyDescent="0.25">
      <c r="B804"/>
      <c r="C804"/>
      <c r="D804"/>
      <c r="E804"/>
      <c r="F804"/>
      <c r="G804"/>
      <c r="H804"/>
      <c r="I804"/>
      <c r="J804"/>
      <c r="K804"/>
      <c r="L804"/>
      <c r="M804"/>
      <c r="N804"/>
      <c r="O804"/>
    </row>
    <row r="805" spans="2:15" x14ac:dyDescent="0.25">
      <c r="B805"/>
      <c r="C805"/>
      <c r="D805"/>
      <c r="E805"/>
      <c r="F805"/>
      <c r="G805"/>
      <c r="H805"/>
      <c r="I805"/>
      <c r="J805"/>
      <c r="K805"/>
      <c r="L805"/>
      <c r="M805"/>
      <c r="N805"/>
      <c r="O805"/>
    </row>
    <row r="806" spans="2:15" x14ac:dyDescent="0.25">
      <c r="B806"/>
      <c r="C806"/>
      <c r="D806"/>
      <c r="E806"/>
      <c r="F806"/>
      <c r="G806"/>
      <c r="H806"/>
      <c r="I806"/>
      <c r="J806"/>
      <c r="K806"/>
      <c r="L806"/>
      <c r="M806"/>
      <c r="N806"/>
      <c r="O806"/>
    </row>
    <row r="807" spans="2:15" x14ac:dyDescent="0.25">
      <c r="B807"/>
      <c r="C807"/>
      <c r="D807"/>
      <c r="E807"/>
      <c r="F807"/>
      <c r="G807"/>
      <c r="H807"/>
      <c r="I807"/>
      <c r="J807"/>
      <c r="K807"/>
      <c r="L807"/>
      <c r="M807"/>
      <c r="N807"/>
      <c r="O807"/>
    </row>
    <row r="808" spans="2:15" x14ac:dyDescent="0.25">
      <c r="B808"/>
      <c r="C808"/>
      <c r="D808"/>
      <c r="E808"/>
      <c r="F808"/>
      <c r="G808"/>
      <c r="H808"/>
      <c r="I808"/>
      <c r="J808"/>
      <c r="K808"/>
      <c r="L808"/>
      <c r="M808"/>
      <c r="N808"/>
      <c r="O808"/>
    </row>
    <row r="809" spans="2:15" x14ac:dyDescent="0.25">
      <c r="B809"/>
      <c r="C809"/>
      <c r="D809"/>
      <c r="E809"/>
      <c r="F809"/>
      <c r="G809"/>
      <c r="H809"/>
      <c r="I809"/>
      <c r="J809"/>
      <c r="K809"/>
      <c r="L809"/>
      <c r="M809"/>
      <c r="N809"/>
      <c r="O809"/>
    </row>
    <row r="810" spans="2:15" x14ac:dyDescent="0.25">
      <c r="B810"/>
      <c r="C810"/>
      <c r="D810"/>
      <c r="E810"/>
      <c r="F810"/>
      <c r="G810"/>
      <c r="H810"/>
      <c r="I810"/>
      <c r="J810"/>
      <c r="K810"/>
      <c r="L810"/>
      <c r="M810"/>
      <c r="N810"/>
      <c r="O810"/>
    </row>
    <row r="811" spans="2:15" x14ac:dyDescent="0.25">
      <c r="B811"/>
      <c r="C811"/>
      <c r="D811"/>
      <c r="E811"/>
      <c r="F811"/>
      <c r="G811"/>
      <c r="H811"/>
      <c r="I811"/>
      <c r="J811"/>
      <c r="K811"/>
      <c r="L811"/>
      <c r="M811"/>
      <c r="N811"/>
      <c r="O811"/>
    </row>
    <row r="812" spans="2:15" x14ac:dyDescent="0.25">
      <c r="B812"/>
      <c r="C812"/>
      <c r="D812"/>
      <c r="E812"/>
      <c r="F812"/>
      <c r="G812"/>
      <c r="H812"/>
      <c r="I812"/>
      <c r="J812"/>
      <c r="K812"/>
      <c r="L812"/>
      <c r="M812"/>
      <c r="N812"/>
      <c r="O812"/>
    </row>
    <row r="813" spans="2:15" x14ac:dyDescent="0.25">
      <c r="B813"/>
      <c r="C813"/>
      <c r="D813"/>
      <c r="E813"/>
      <c r="F813"/>
      <c r="G813"/>
      <c r="H813"/>
      <c r="I813"/>
      <c r="J813"/>
      <c r="K813"/>
      <c r="L813"/>
      <c r="M813"/>
      <c r="N813"/>
      <c r="O813"/>
    </row>
    <row r="814" spans="2:15" x14ac:dyDescent="0.25">
      <c r="B814"/>
      <c r="C814"/>
      <c r="D814"/>
      <c r="E814"/>
      <c r="F814"/>
      <c r="G814"/>
      <c r="H814"/>
      <c r="I814"/>
      <c r="J814"/>
      <c r="K814"/>
      <c r="L814"/>
      <c r="M814"/>
      <c r="N814"/>
      <c r="O814"/>
    </row>
    <row r="815" spans="2:15" x14ac:dyDescent="0.25">
      <c r="B815"/>
      <c r="C815"/>
      <c r="D815"/>
      <c r="E815"/>
      <c r="F815"/>
      <c r="G815"/>
      <c r="H815"/>
      <c r="I815"/>
      <c r="J815"/>
      <c r="K815"/>
      <c r="L815"/>
      <c r="M815"/>
      <c r="N815"/>
      <c r="O815"/>
    </row>
    <row r="816" spans="2:15" x14ac:dyDescent="0.25">
      <c r="B816"/>
      <c r="C816"/>
      <c r="D816"/>
      <c r="E816"/>
      <c r="F816"/>
      <c r="G816"/>
      <c r="H816"/>
      <c r="I816"/>
      <c r="J816"/>
      <c r="K816"/>
      <c r="L816"/>
      <c r="M816"/>
      <c r="N816"/>
      <c r="O816"/>
    </row>
    <row r="817" spans="2:15" x14ac:dyDescent="0.25">
      <c r="B817"/>
      <c r="C817"/>
      <c r="D817"/>
      <c r="E817"/>
      <c r="F817"/>
      <c r="G817"/>
      <c r="H817"/>
      <c r="I817"/>
      <c r="J817"/>
      <c r="K817"/>
      <c r="L817"/>
      <c r="M817"/>
      <c r="N817"/>
      <c r="O817"/>
    </row>
    <row r="818" spans="2:15" x14ac:dyDescent="0.25">
      <c r="B818"/>
      <c r="C818"/>
      <c r="D818"/>
      <c r="E818"/>
      <c r="F818"/>
      <c r="G818"/>
      <c r="H818"/>
      <c r="I818"/>
      <c r="J818"/>
      <c r="K818"/>
      <c r="L818"/>
      <c r="M818"/>
      <c r="N818"/>
      <c r="O818"/>
    </row>
    <row r="819" spans="2:15" x14ac:dyDescent="0.25">
      <c r="B819"/>
      <c r="C819"/>
      <c r="D819"/>
      <c r="E819"/>
      <c r="F819"/>
      <c r="G819"/>
      <c r="H819"/>
      <c r="I819"/>
      <c r="J819"/>
      <c r="K819"/>
      <c r="L819"/>
      <c r="M819"/>
      <c r="N819"/>
      <c r="O819"/>
    </row>
    <row r="820" spans="2:15" x14ac:dyDescent="0.25">
      <c r="B820"/>
      <c r="C820"/>
      <c r="D820"/>
      <c r="E820"/>
      <c r="F820"/>
      <c r="G820"/>
      <c r="H820"/>
      <c r="I820"/>
      <c r="J820"/>
      <c r="K820"/>
      <c r="L820"/>
      <c r="M820"/>
      <c r="N820"/>
      <c r="O820"/>
    </row>
    <row r="821" spans="2:15" x14ac:dyDescent="0.25">
      <c r="B821"/>
      <c r="C821"/>
      <c r="D821"/>
      <c r="E821"/>
      <c r="F821"/>
      <c r="G821"/>
      <c r="H821"/>
      <c r="I821"/>
      <c r="J821"/>
      <c r="K821"/>
      <c r="L821"/>
      <c r="M821"/>
      <c r="N821"/>
      <c r="O821"/>
    </row>
    <row r="822" spans="2:15" x14ac:dyDescent="0.25">
      <c r="B822"/>
      <c r="C822"/>
      <c r="D822"/>
      <c r="E822"/>
      <c r="F822"/>
      <c r="G822"/>
      <c r="H822"/>
      <c r="I822"/>
      <c r="J822"/>
      <c r="K822"/>
      <c r="L822"/>
      <c r="M822"/>
      <c r="N822"/>
      <c r="O822"/>
    </row>
    <row r="823" spans="2:15" x14ac:dyDescent="0.25">
      <c r="B823"/>
      <c r="C823"/>
      <c r="D823"/>
      <c r="E823"/>
      <c r="F823"/>
      <c r="G823"/>
      <c r="H823"/>
      <c r="I823"/>
      <c r="J823"/>
      <c r="K823"/>
      <c r="L823"/>
      <c r="M823"/>
      <c r="N823"/>
      <c r="O823"/>
    </row>
    <row r="824" spans="2:15" x14ac:dyDescent="0.25">
      <c r="B824"/>
      <c r="C824"/>
      <c r="D824"/>
      <c r="E824"/>
      <c r="F824"/>
      <c r="G824"/>
      <c r="H824"/>
      <c r="I824"/>
      <c r="J824"/>
      <c r="K824"/>
      <c r="L824"/>
      <c r="M824"/>
      <c r="N824"/>
      <c r="O824"/>
    </row>
    <row r="825" spans="2:15" x14ac:dyDescent="0.25">
      <c r="B825"/>
      <c r="C825"/>
      <c r="D825"/>
      <c r="E825"/>
      <c r="F825"/>
      <c r="G825"/>
      <c r="H825"/>
      <c r="I825"/>
      <c r="J825"/>
      <c r="K825"/>
      <c r="L825"/>
      <c r="M825"/>
      <c r="N825"/>
      <c r="O825"/>
    </row>
    <row r="826" spans="2:15" x14ac:dyDescent="0.25">
      <c r="B826"/>
      <c r="C826"/>
      <c r="D826"/>
      <c r="E826"/>
      <c r="F826"/>
      <c r="G826"/>
      <c r="H826"/>
      <c r="I826"/>
      <c r="J826"/>
      <c r="K826"/>
      <c r="L826"/>
      <c r="M826"/>
      <c r="N826"/>
      <c r="O826"/>
    </row>
    <row r="827" spans="2:15" x14ac:dyDescent="0.25">
      <c r="B827"/>
      <c r="C827"/>
      <c r="D827"/>
      <c r="E827"/>
      <c r="F827"/>
      <c r="G827"/>
      <c r="H827"/>
      <c r="I827"/>
      <c r="J827"/>
      <c r="K827"/>
      <c r="L827"/>
      <c r="M827"/>
      <c r="N827"/>
      <c r="O827"/>
    </row>
    <row r="828" spans="2:15" x14ac:dyDescent="0.25">
      <c r="B828"/>
      <c r="C828"/>
      <c r="D828"/>
      <c r="E828"/>
      <c r="F828"/>
      <c r="G828"/>
      <c r="H828"/>
      <c r="I828"/>
      <c r="J828"/>
      <c r="K828"/>
      <c r="L828"/>
      <c r="M828"/>
      <c r="N828"/>
      <c r="O828"/>
    </row>
    <row r="829" spans="2:15" x14ac:dyDescent="0.25">
      <c r="B829"/>
      <c r="C829"/>
      <c r="D829"/>
      <c r="E829"/>
      <c r="F829"/>
      <c r="G829"/>
      <c r="H829"/>
      <c r="I829"/>
      <c r="J829"/>
      <c r="K829"/>
      <c r="L829"/>
      <c r="M829"/>
      <c r="N829"/>
      <c r="O829"/>
    </row>
    <row r="830" spans="2:15" x14ac:dyDescent="0.25">
      <c r="B830"/>
      <c r="C830"/>
      <c r="D830"/>
      <c r="E830"/>
      <c r="F830"/>
      <c r="G830"/>
      <c r="H830"/>
      <c r="I830"/>
      <c r="J830"/>
      <c r="K830"/>
      <c r="L830"/>
      <c r="M830"/>
      <c r="N830"/>
      <c r="O830"/>
    </row>
    <row r="831" spans="2:15" x14ac:dyDescent="0.25">
      <c r="B831"/>
      <c r="C831"/>
      <c r="D831"/>
      <c r="E831"/>
      <c r="F831"/>
      <c r="G831"/>
      <c r="H831"/>
      <c r="I831"/>
      <c r="J831"/>
      <c r="K831"/>
      <c r="L831"/>
      <c r="M831"/>
      <c r="N831"/>
      <c r="O831"/>
    </row>
    <row r="832" spans="2:15" x14ac:dyDescent="0.25">
      <c r="B832"/>
      <c r="C832"/>
      <c r="D832"/>
      <c r="E832"/>
      <c r="F832"/>
      <c r="G832"/>
      <c r="H832"/>
      <c r="I832"/>
      <c r="J832"/>
      <c r="K832"/>
      <c r="L832"/>
      <c r="M832"/>
      <c r="N832"/>
      <c r="O832"/>
    </row>
    <row r="833" spans="2:15" x14ac:dyDescent="0.25">
      <c r="B833"/>
      <c r="C833"/>
      <c r="D833"/>
      <c r="E833"/>
      <c r="F833"/>
      <c r="G833"/>
      <c r="H833"/>
      <c r="I833"/>
      <c r="J833"/>
      <c r="K833"/>
      <c r="L833"/>
      <c r="M833"/>
      <c r="N833"/>
      <c r="O833"/>
    </row>
    <row r="834" spans="2:15" x14ac:dyDescent="0.25">
      <c r="B834"/>
      <c r="C834"/>
      <c r="D834"/>
      <c r="E834"/>
      <c r="F834"/>
      <c r="G834"/>
      <c r="H834"/>
      <c r="I834"/>
      <c r="J834"/>
      <c r="K834"/>
      <c r="L834"/>
      <c r="M834"/>
      <c r="N834"/>
      <c r="O834"/>
    </row>
    <row r="835" spans="2:15" x14ac:dyDescent="0.25">
      <c r="B835"/>
      <c r="C835"/>
      <c r="D835"/>
      <c r="E835"/>
      <c r="F835"/>
      <c r="G835"/>
      <c r="H835"/>
      <c r="I835"/>
      <c r="J835"/>
      <c r="K835"/>
      <c r="L835"/>
      <c r="M835"/>
      <c r="N835"/>
      <c r="O835"/>
    </row>
    <row r="836" spans="2:15" x14ac:dyDescent="0.25">
      <c r="B836"/>
      <c r="C836"/>
      <c r="D836"/>
      <c r="E836"/>
      <c r="F836"/>
      <c r="G836"/>
      <c r="H836"/>
      <c r="I836"/>
      <c r="J836"/>
      <c r="K836"/>
      <c r="L836"/>
      <c r="M836"/>
      <c r="N836"/>
      <c r="O836"/>
    </row>
    <row r="837" spans="2:15" x14ac:dyDescent="0.25">
      <c r="B837"/>
      <c r="C837"/>
      <c r="D837"/>
      <c r="E837"/>
      <c r="F837"/>
      <c r="G837"/>
      <c r="H837"/>
      <c r="I837"/>
      <c r="J837"/>
      <c r="K837"/>
      <c r="L837"/>
      <c r="M837"/>
      <c r="N837"/>
      <c r="O837"/>
    </row>
    <row r="838" spans="2:15" x14ac:dyDescent="0.25">
      <c r="B838"/>
      <c r="C838"/>
      <c r="D838"/>
      <c r="E838"/>
      <c r="F838"/>
      <c r="G838"/>
      <c r="H838"/>
      <c r="I838"/>
      <c r="J838"/>
      <c r="K838"/>
      <c r="L838"/>
      <c r="M838"/>
      <c r="N838"/>
      <c r="O838"/>
    </row>
    <row r="839" spans="2:15" x14ac:dyDescent="0.25">
      <c r="B839"/>
      <c r="C839"/>
      <c r="D839"/>
      <c r="E839"/>
      <c r="F839"/>
      <c r="G839"/>
      <c r="H839"/>
      <c r="I839"/>
      <c r="J839"/>
      <c r="K839"/>
      <c r="L839"/>
      <c r="M839"/>
      <c r="N839"/>
      <c r="O839"/>
    </row>
    <row r="840" spans="2:15" x14ac:dyDescent="0.25">
      <c r="B840"/>
      <c r="C840"/>
      <c r="D840"/>
      <c r="E840"/>
      <c r="F840"/>
      <c r="G840"/>
      <c r="H840"/>
      <c r="I840"/>
      <c r="J840"/>
      <c r="K840"/>
      <c r="L840"/>
      <c r="M840"/>
      <c r="N840"/>
      <c r="O840"/>
    </row>
    <row r="841" spans="2:15" x14ac:dyDescent="0.25">
      <c r="B841"/>
      <c r="C841"/>
      <c r="D841"/>
      <c r="E841"/>
      <c r="F841"/>
      <c r="G841"/>
      <c r="H841"/>
      <c r="I841"/>
      <c r="J841"/>
      <c r="K841"/>
      <c r="L841"/>
      <c r="M841"/>
      <c r="N841"/>
      <c r="O841"/>
    </row>
    <row r="842" spans="2:15" x14ac:dyDescent="0.25">
      <c r="B842"/>
      <c r="C842"/>
      <c r="D842"/>
      <c r="E842"/>
      <c r="F842"/>
      <c r="G842"/>
      <c r="H842"/>
      <c r="I842"/>
      <c r="J842"/>
      <c r="K842"/>
      <c r="L842"/>
      <c r="M842"/>
      <c r="N842"/>
      <c r="O842"/>
    </row>
    <row r="843" spans="2:15" x14ac:dyDescent="0.25">
      <c r="B843"/>
      <c r="C843"/>
      <c r="D843"/>
      <c r="E843"/>
      <c r="F843"/>
      <c r="G843"/>
      <c r="H843"/>
      <c r="I843"/>
      <c r="J843"/>
      <c r="K843"/>
      <c r="L843"/>
      <c r="M843"/>
      <c r="N843"/>
      <c r="O843"/>
    </row>
    <row r="844" spans="2:15" x14ac:dyDescent="0.25">
      <c r="B844"/>
      <c r="C844"/>
      <c r="D844"/>
      <c r="E844"/>
      <c r="F844"/>
      <c r="G844"/>
      <c r="H844"/>
      <c r="I844"/>
      <c r="J844"/>
      <c r="K844"/>
      <c r="L844"/>
      <c r="M844"/>
      <c r="N844"/>
      <c r="O844"/>
    </row>
    <row r="845" spans="2:15" x14ac:dyDescent="0.25">
      <c r="B845"/>
      <c r="C845"/>
      <c r="D845"/>
      <c r="E845"/>
      <c r="F845"/>
      <c r="G845"/>
      <c r="H845"/>
      <c r="I845"/>
      <c r="J845"/>
      <c r="K845"/>
      <c r="L845"/>
      <c r="M845"/>
      <c r="N845"/>
      <c r="O845"/>
    </row>
    <row r="846" spans="2:15" x14ac:dyDescent="0.25">
      <c r="B846"/>
      <c r="C846"/>
      <c r="D846"/>
      <c r="E846"/>
      <c r="F846"/>
      <c r="G846"/>
      <c r="H846"/>
      <c r="I846"/>
      <c r="J846"/>
      <c r="K846"/>
      <c r="L846"/>
      <c r="M846"/>
      <c r="N846"/>
      <c r="O846"/>
    </row>
    <row r="847" spans="2:15" x14ac:dyDescent="0.25">
      <c r="B847"/>
      <c r="C847"/>
      <c r="D847"/>
      <c r="E847"/>
      <c r="F847"/>
      <c r="G847"/>
      <c r="H847"/>
      <c r="I847"/>
      <c r="J847"/>
      <c r="K847"/>
      <c r="L847"/>
      <c r="M847"/>
      <c r="N847"/>
      <c r="O847"/>
    </row>
    <row r="848" spans="2:15" x14ac:dyDescent="0.25">
      <c r="B848"/>
      <c r="C848"/>
      <c r="D848"/>
      <c r="E848"/>
      <c r="F848"/>
      <c r="G848"/>
      <c r="H848"/>
      <c r="I848"/>
      <c r="J848"/>
      <c r="K848"/>
      <c r="L848"/>
      <c r="M848"/>
      <c r="N848"/>
      <c r="O848"/>
    </row>
    <row r="849" spans="2:15" x14ac:dyDescent="0.25">
      <c r="B849"/>
      <c r="C849"/>
      <c r="D849"/>
      <c r="E849"/>
      <c r="F849"/>
      <c r="G849"/>
      <c r="H849"/>
      <c r="I849"/>
      <c r="J849"/>
      <c r="K849"/>
      <c r="L849"/>
      <c r="M849"/>
      <c r="N849"/>
      <c r="O849"/>
    </row>
    <row r="850" spans="2:15" x14ac:dyDescent="0.25">
      <c r="B850"/>
      <c r="C850"/>
      <c r="D850"/>
      <c r="E850"/>
      <c r="F850"/>
      <c r="G850"/>
      <c r="H850"/>
      <c r="I850"/>
      <c r="J850"/>
      <c r="K850"/>
      <c r="L850"/>
      <c r="M850"/>
      <c r="N850"/>
      <c r="O850"/>
    </row>
    <row r="851" spans="2:15" x14ac:dyDescent="0.25">
      <c r="B851"/>
      <c r="C851"/>
      <c r="D851"/>
      <c r="E851"/>
      <c r="F851"/>
      <c r="G851"/>
      <c r="H851"/>
      <c r="I851"/>
      <c r="J851"/>
      <c r="K851"/>
      <c r="L851"/>
      <c r="M851"/>
      <c r="N851"/>
      <c r="O851"/>
    </row>
    <row r="852" spans="2:15" x14ac:dyDescent="0.25">
      <c r="B852"/>
      <c r="C852"/>
      <c r="D852"/>
      <c r="E852"/>
      <c r="F852"/>
      <c r="G852"/>
      <c r="H852"/>
      <c r="I852"/>
      <c r="J852"/>
      <c r="K852"/>
      <c r="L852"/>
      <c r="M852"/>
      <c r="N852"/>
      <c r="O852"/>
    </row>
    <row r="853" spans="2:15" x14ac:dyDescent="0.25">
      <c r="B853"/>
      <c r="C853"/>
      <c r="D853"/>
      <c r="E853"/>
      <c r="F853"/>
      <c r="G853"/>
      <c r="H853"/>
      <c r="I853"/>
      <c r="J853"/>
      <c r="K853"/>
      <c r="L853"/>
      <c r="M853"/>
      <c r="N853"/>
      <c r="O853"/>
    </row>
    <row r="854" spans="2:15" x14ac:dyDescent="0.25">
      <c r="B854"/>
      <c r="C854"/>
      <c r="D854"/>
      <c r="E854"/>
      <c r="F854"/>
      <c r="G854"/>
      <c r="H854"/>
      <c r="I854"/>
      <c r="J854"/>
      <c r="K854"/>
      <c r="L854"/>
      <c r="M854"/>
      <c r="N854"/>
      <c r="O854"/>
    </row>
    <row r="855" spans="2:15" x14ac:dyDescent="0.25">
      <c r="B855"/>
      <c r="C855"/>
      <c r="D855"/>
      <c r="E855"/>
      <c r="F855"/>
      <c r="G855"/>
      <c r="H855"/>
      <c r="I855"/>
      <c r="J855"/>
      <c r="K855"/>
      <c r="L855"/>
      <c r="M855"/>
      <c r="N855"/>
      <c r="O855"/>
    </row>
    <row r="856" spans="2:15" x14ac:dyDescent="0.25">
      <c r="B856"/>
      <c r="C856"/>
      <c r="D856"/>
      <c r="E856"/>
      <c r="F856"/>
      <c r="G856"/>
      <c r="H856"/>
      <c r="I856"/>
      <c r="J856"/>
      <c r="K856"/>
      <c r="L856"/>
      <c r="M856"/>
      <c r="N856"/>
      <c r="O856"/>
    </row>
    <row r="857" spans="2:15" x14ac:dyDescent="0.25">
      <c r="B857"/>
      <c r="C857"/>
      <c r="D857"/>
      <c r="E857"/>
      <c r="F857"/>
      <c r="G857"/>
      <c r="H857"/>
      <c r="I857"/>
      <c r="J857"/>
      <c r="K857"/>
      <c r="L857"/>
      <c r="M857"/>
      <c r="N857"/>
      <c r="O857"/>
    </row>
    <row r="858" spans="2:15" x14ac:dyDescent="0.25">
      <c r="B858"/>
      <c r="C858"/>
      <c r="D858"/>
      <c r="E858"/>
      <c r="F858"/>
      <c r="G858"/>
      <c r="H858"/>
      <c r="I858"/>
      <c r="J858"/>
      <c r="K858"/>
      <c r="L858"/>
      <c r="M858"/>
      <c r="N858"/>
      <c r="O858"/>
    </row>
    <row r="859" spans="2:15" x14ac:dyDescent="0.25">
      <c r="B859"/>
      <c r="C859"/>
      <c r="D859"/>
      <c r="E859"/>
      <c r="F859"/>
      <c r="G859"/>
      <c r="H859"/>
      <c r="I859"/>
      <c r="J859"/>
      <c r="K859"/>
      <c r="L859"/>
      <c r="M859"/>
      <c r="N859"/>
      <c r="O859"/>
    </row>
    <row r="860" spans="2:15" x14ac:dyDescent="0.25">
      <c r="B860"/>
      <c r="C860"/>
      <c r="D860"/>
      <c r="E860"/>
      <c r="F860"/>
      <c r="G860"/>
      <c r="H860"/>
      <c r="I860"/>
      <c r="J860"/>
      <c r="K860"/>
      <c r="L860"/>
      <c r="M860"/>
      <c r="N860"/>
      <c r="O860"/>
    </row>
    <row r="861" spans="2:15" x14ac:dyDescent="0.25">
      <c r="B861"/>
      <c r="C861"/>
      <c r="D861"/>
      <c r="E861"/>
      <c r="F861"/>
      <c r="G861"/>
      <c r="H861"/>
      <c r="I861"/>
      <c r="J861"/>
      <c r="K861"/>
      <c r="L861"/>
      <c r="M861"/>
      <c r="N861"/>
      <c r="O861"/>
    </row>
    <row r="862" spans="2:15" x14ac:dyDescent="0.25">
      <c r="B862"/>
      <c r="C862"/>
      <c r="D862"/>
      <c r="E862"/>
      <c r="F862"/>
      <c r="G862"/>
      <c r="H862"/>
      <c r="I862"/>
      <c r="J862"/>
      <c r="K862"/>
      <c r="L862"/>
      <c r="M862"/>
      <c r="N862"/>
      <c r="O862"/>
    </row>
    <row r="863" spans="2:15" x14ac:dyDescent="0.25">
      <c r="B863"/>
      <c r="C863"/>
      <c r="D863"/>
      <c r="E863"/>
      <c r="F863"/>
      <c r="G863"/>
      <c r="H863"/>
      <c r="I863"/>
      <c r="J863"/>
      <c r="K863"/>
      <c r="L863"/>
      <c r="M863"/>
      <c r="N863"/>
      <c r="O863"/>
    </row>
    <row r="864" spans="2:15" x14ac:dyDescent="0.25">
      <c r="B864"/>
      <c r="C864"/>
      <c r="D864"/>
      <c r="E864"/>
      <c r="F864"/>
      <c r="G864"/>
      <c r="H864"/>
      <c r="I864"/>
      <c r="J864"/>
      <c r="K864"/>
      <c r="L864"/>
      <c r="M864"/>
      <c r="N864"/>
      <c r="O864"/>
    </row>
    <row r="865" spans="2:15" x14ac:dyDescent="0.25">
      <c r="B865"/>
      <c r="C865"/>
      <c r="D865"/>
      <c r="E865"/>
      <c r="F865"/>
      <c r="G865"/>
      <c r="H865"/>
      <c r="I865"/>
      <c r="J865"/>
      <c r="K865"/>
      <c r="L865"/>
      <c r="M865"/>
      <c r="N865"/>
      <c r="O865"/>
    </row>
    <row r="866" spans="2:15" x14ac:dyDescent="0.25">
      <c r="B866"/>
      <c r="C866"/>
      <c r="D866"/>
      <c r="E866"/>
      <c r="F866"/>
      <c r="G866"/>
      <c r="H866"/>
      <c r="I866"/>
      <c r="J866"/>
      <c r="K866"/>
      <c r="L866"/>
      <c r="M866"/>
      <c r="N866"/>
      <c r="O866"/>
    </row>
    <row r="867" spans="2:15" x14ac:dyDescent="0.25">
      <c r="B867"/>
      <c r="C867"/>
      <c r="D867"/>
      <c r="E867"/>
      <c r="F867"/>
      <c r="G867"/>
      <c r="H867"/>
      <c r="I867"/>
      <c r="J867"/>
      <c r="K867"/>
      <c r="L867"/>
      <c r="M867"/>
      <c r="N867"/>
      <c r="O867"/>
    </row>
    <row r="868" spans="2:15" x14ac:dyDescent="0.25">
      <c r="B868"/>
      <c r="C868"/>
      <c r="D868"/>
      <c r="E868"/>
      <c r="F868"/>
      <c r="G868"/>
      <c r="H868"/>
      <c r="I868"/>
      <c r="J868"/>
      <c r="K868"/>
      <c r="L868"/>
      <c r="M868"/>
      <c r="N868"/>
      <c r="O868"/>
    </row>
    <row r="869" spans="2:15" x14ac:dyDescent="0.25">
      <c r="B869"/>
      <c r="C869"/>
      <c r="D869"/>
      <c r="E869"/>
      <c r="F869"/>
      <c r="G869"/>
      <c r="H869"/>
      <c r="I869"/>
      <c r="J869"/>
      <c r="K869"/>
      <c r="L869"/>
      <c r="M869"/>
      <c r="N869"/>
      <c r="O869"/>
    </row>
    <row r="870" spans="2:15" x14ac:dyDescent="0.25">
      <c r="B870"/>
      <c r="C870"/>
      <c r="D870"/>
      <c r="E870"/>
      <c r="F870"/>
      <c r="G870"/>
      <c r="H870"/>
      <c r="I870"/>
      <c r="J870"/>
      <c r="K870"/>
      <c r="L870"/>
      <c r="M870"/>
      <c r="N870"/>
      <c r="O870"/>
    </row>
    <row r="871" spans="2:15" x14ac:dyDescent="0.25">
      <c r="B871"/>
      <c r="C871"/>
      <c r="D871"/>
      <c r="E871"/>
      <c r="F871"/>
      <c r="G871"/>
      <c r="H871"/>
      <c r="I871"/>
      <c r="J871"/>
      <c r="K871"/>
      <c r="L871"/>
      <c r="M871"/>
      <c r="N871"/>
      <c r="O871"/>
    </row>
    <row r="872" spans="2:15" x14ac:dyDescent="0.25">
      <c r="B872"/>
      <c r="C872"/>
      <c r="D872"/>
      <c r="E872"/>
      <c r="F872"/>
      <c r="G872"/>
      <c r="H872"/>
      <c r="I872"/>
      <c r="J872"/>
      <c r="K872"/>
      <c r="L872"/>
      <c r="M872"/>
      <c r="N872"/>
      <c r="O872"/>
    </row>
    <row r="873" spans="2:15" x14ac:dyDescent="0.25">
      <c r="B873"/>
      <c r="C873"/>
      <c r="D873"/>
      <c r="E873"/>
      <c r="F873"/>
      <c r="G873"/>
      <c r="H873"/>
      <c r="I873"/>
      <c r="J873"/>
      <c r="K873"/>
      <c r="L873"/>
      <c r="M873"/>
      <c r="N873"/>
      <c r="O873"/>
    </row>
    <row r="874" spans="2:15" x14ac:dyDescent="0.25">
      <c r="B874"/>
      <c r="C874"/>
      <c r="D874"/>
      <c r="E874"/>
      <c r="F874"/>
      <c r="G874"/>
      <c r="H874"/>
      <c r="I874"/>
      <c r="J874"/>
      <c r="K874"/>
      <c r="L874"/>
      <c r="M874"/>
      <c r="N874"/>
      <c r="O874"/>
    </row>
    <row r="875" spans="2:15" x14ac:dyDescent="0.25">
      <c r="B875"/>
      <c r="C875"/>
      <c r="D875"/>
      <c r="E875"/>
      <c r="F875"/>
      <c r="G875"/>
      <c r="H875"/>
      <c r="I875"/>
      <c r="J875"/>
      <c r="K875"/>
      <c r="L875"/>
      <c r="M875"/>
      <c r="N875"/>
      <c r="O875"/>
    </row>
    <row r="876" spans="2:15" x14ac:dyDescent="0.25">
      <c r="B876"/>
      <c r="C876"/>
      <c r="D876"/>
      <c r="E876"/>
      <c r="F876"/>
      <c r="G876"/>
      <c r="H876"/>
      <c r="I876"/>
      <c r="J876"/>
      <c r="K876"/>
      <c r="L876"/>
      <c r="M876"/>
      <c r="N876"/>
      <c r="O876"/>
    </row>
    <row r="877" spans="2:15" x14ac:dyDescent="0.25">
      <c r="B877"/>
      <c r="C877"/>
      <c r="D877"/>
      <c r="E877"/>
      <c r="F877"/>
      <c r="G877"/>
      <c r="H877"/>
      <c r="I877"/>
      <c r="J877"/>
      <c r="K877"/>
      <c r="L877"/>
      <c r="M877"/>
      <c r="N877"/>
      <c r="O877"/>
    </row>
    <row r="878" spans="2:15" x14ac:dyDescent="0.25">
      <c r="B878"/>
      <c r="C878"/>
      <c r="D878"/>
      <c r="E878"/>
      <c r="F878"/>
      <c r="G878"/>
      <c r="H878"/>
      <c r="I878"/>
      <c r="J878"/>
      <c r="K878"/>
      <c r="L878"/>
      <c r="M878"/>
      <c r="N878"/>
      <c r="O878"/>
    </row>
    <row r="879" spans="2:15" x14ac:dyDescent="0.25">
      <c r="B879"/>
      <c r="C879"/>
      <c r="D879"/>
      <c r="E879"/>
      <c r="F879"/>
      <c r="G879"/>
      <c r="H879"/>
      <c r="I879"/>
      <c r="J879"/>
      <c r="K879"/>
      <c r="L879"/>
      <c r="M879"/>
      <c r="N879"/>
      <c r="O879"/>
    </row>
    <row r="880" spans="2:15" x14ac:dyDescent="0.25">
      <c r="B880"/>
      <c r="C880"/>
      <c r="D880"/>
      <c r="E880"/>
      <c r="F880"/>
      <c r="G880"/>
      <c r="H880"/>
      <c r="I880"/>
      <c r="J880"/>
      <c r="K880"/>
      <c r="L880"/>
      <c r="M880"/>
      <c r="N880"/>
      <c r="O880"/>
    </row>
    <row r="881" spans="2:15" x14ac:dyDescent="0.25">
      <c r="B881"/>
      <c r="C881"/>
      <c r="D881"/>
      <c r="E881"/>
      <c r="F881"/>
      <c r="G881"/>
      <c r="H881"/>
      <c r="I881"/>
      <c r="J881"/>
      <c r="K881"/>
      <c r="L881"/>
      <c r="M881"/>
      <c r="N881"/>
      <c r="O881"/>
    </row>
    <row r="882" spans="2:15" x14ac:dyDescent="0.25">
      <c r="B882"/>
      <c r="C882"/>
      <c r="D882"/>
      <c r="E882"/>
      <c r="F882"/>
      <c r="G882"/>
      <c r="H882"/>
      <c r="I882"/>
      <c r="J882"/>
      <c r="K882"/>
      <c r="L882"/>
      <c r="M882"/>
      <c r="N882"/>
      <c r="O882"/>
    </row>
    <row r="883" spans="2:15" x14ac:dyDescent="0.25">
      <c r="B883"/>
      <c r="C883"/>
      <c r="D883"/>
      <c r="E883"/>
      <c r="F883"/>
      <c r="G883"/>
      <c r="H883"/>
      <c r="I883"/>
      <c r="J883"/>
      <c r="K883"/>
      <c r="L883"/>
      <c r="M883"/>
      <c r="N883"/>
      <c r="O883"/>
    </row>
    <row r="884" spans="2:15" x14ac:dyDescent="0.25">
      <c r="B884"/>
      <c r="C884"/>
      <c r="D884"/>
      <c r="E884"/>
      <c r="F884"/>
      <c r="G884"/>
      <c r="H884"/>
      <c r="I884"/>
      <c r="J884"/>
      <c r="K884"/>
      <c r="L884"/>
      <c r="M884"/>
      <c r="N884"/>
      <c r="O884"/>
    </row>
    <row r="885" spans="2:15" x14ac:dyDescent="0.25">
      <c r="B885"/>
      <c r="C885"/>
      <c r="D885"/>
      <c r="E885"/>
      <c r="F885"/>
      <c r="G885"/>
      <c r="H885"/>
      <c r="I885"/>
      <c r="J885"/>
      <c r="K885"/>
      <c r="L885"/>
      <c r="M885"/>
      <c r="N885"/>
      <c r="O885"/>
    </row>
    <row r="886" spans="2:15" x14ac:dyDescent="0.25">
      <c r="B886"/>
      <c r="C886"/>
      <c r="D886"/>
      <c r="E886"/>
      <c r="F886"/>
      <c r="G886"/>
      <c r="H886"/>
      <c r="I886"/>
      <c r="J886"/>
      <c r="K886"/>
      <c r="L886"/>
      <c r="M886"/>
      <c r="N886"/>
      <c r="O886"/>
    </row>
    <row r="887" spans="2:15" x14ac:dyDescent="0.25">
      <c r="B887"/>
      <c r="C887"/>
      <c r="D887"/>
      <c r="E887"/>
      <c r="F887"/>
      <c r="G887"/>
      <c r="H887"/>
      <c r="I887"/>
      <c r="J887"/>
      <c r="K887"/>
      <c r="L887"/>
      <c r="M887"/>
      <c r="N887"/>
      <c r="O887"/>
    </row>
    <row r="888" spans="2:15" x14ac:dyDescent="0.25">
      <c r="B888"/>
      <c r="C888"/>
      <c r="D888"/>
      <c r="E888"/>
      <c r="F888"/>
      <c r="G888"/>
      <c r="H888"/>
      <c r="I888"/>
      <c r="J888"/>
      <c r="K888"/>
      <c r="L888"/>
      <c r="M888"/>
      <c r="N888"/>
      <c r="O888"/>
    </row>
    <row r="889" spans="2:15" x14ac:dyDescent="0.25">
      <c r="B889"/>
      <c r="C889"/>
      <c r="D889"/>
      <c r="E889"/>
      <c r="F889"/>
      <c r="G889"/>
      <c r="H889"/>
      <c r="I889"/>
      <c r="J889"/>
      <c r="K889"/>
      <c r="L889"/>
      <c r="M889"/>
      <c r="N889"/>
      <c r="O889"/>
    </row>
    <row r="890" spans="2:15" x14ac:dyDescent="0.25">
      <c r="B890"/>
      <c r="C890"/>
      <c r="D890"/>
      <c r="E890"/>
      <c r="F890"/>
      <c r="G890"/>
      <c r="H890"/>
      <c r="I890"/>
      <c r="J890"/>
      <c r="K890"/>
      <c r="L890"/>
      <c r="M890"/>
      <c r="N890"/>
      <c r="O890"/>
    </row>
    <row r="891" spans="2:15" x14ac:dyDescent="0.25">
      <c r="B891"/>
      <c r="C891"/>
      <c r="D891"/>
      <c r="E891"/>
      <c r="F891"/>
      <c r="G891"/>
      <c r="H891"/>
      <c r="I891"/>
      <c r="J891"/>
      <c r="K891"/>
      <c r="L891"/>
      <c r="M891"/>
      <c r="N891"/>
      <c r="O891"/>
    </row>
    <row r="892" spans="2:15" x14ac:dyDescent="0.25">
      <c r="B892"/>
      <c r="C892"/>
      <c r="D892"/>
      <c r="E892"/>
      <c r="F892"/>
      <c r="G892"/>
      <c r="H892"/>
      <c r="I892"/>
      <c r="J892"/>
      <c r="K892"/>
      <c r="L892"/>
      <c r="M892"/>
      <c r="N892"/>
      <c r="O892"/>
    </row>
    <row r="893" spans="2:15" x14ac:dyDescent="0.25">
      <c r="B893"/>
      <c r="C893"/>
      <c r="D893"/>
      <c r="E893"/>
      <c r="F893"/>
      <c r="G893"/>
      <c r="H893"/>
      <c r="I893"/>
      <c r="J893"/>
      <c r="K893"/>
      <c r="L893"/>
      <c r="M893"/>
      <c r="N893"/>
      <c r="O893"/>
    </row>
    <row r="894" spans="2:15" x14ac:dyDescent="0.25">
      <c r="B894"/>
      <c r="C894"/>
      <c r="D894"/>
      <c r="E894"/>
      <c r="F894"/>
      <c r="G894"/>
      <c r="H894"/>
      <c r="I894"/>
      <c r="J894"/>
      <c r="K894"/>
      <c r="L894"/>
      <c r="M894"/>
      <c r="N894"/>
      <c r="O894"/>
    </row>
    <row r="895" spans="2:15" x14ac:dyDescent="0.25">
      <c r="B895"/>
      <c r="C895"/>
      <c r="D895"/>
      <c r="E895"/>
      <c r="F895"/>
      <c r="G895"/>
      <c r="H895"/>
      <c r="I895"/>
      <c r="J895"/>
      <c r="K895"/>
      <c r="L895"/>
      <c r="M895"/>
      <c r="N895"/>
      <c r="O895"/>
    </row>
    <row r="896" spans="2:15" x14ac:dyDescent="0.25">
      <c r="B896"/>
      <c r="C896"/>
      <c r="D896"/>
      <c r="E896"/>
      <c r="F896"/>
      <c r="G896"/>
      <c r="H896"/>
      <c r="I896"/>
      <c r="J896"/>
      <c r="K896"/>
      <c r="L896"/>
      <c r="M896"/>
      <c r="N896"/>
      <c r="O896"/>
    </row>
    <row r="897" spans="2:15" x14ac:dyDescent="0.25">
      <c r="B897"/>
      <c r="C897"/>
      <c r="D897"/>
      <c r="E897"/>
      <c r="F897"/>
      <c r="G897"/>
      <c r="H897"/>
      <c r="I897"/>
      <c r="J897"/>
      <c r="K897"/>
      <c r="L897"/>
      <c r="M897"/>
      <c r="N897"/>
      <c r="O897"/>
    </row>
    <row r="898" spans="2:15" x14ac:dyDescent="0.25">
      <c r="B898"/>
      <c r="C898"/>
      <c r="D898"/>
      <c r="E898"/>
      <c r="F898"/>
      <c r="G898"/>
      <c r="H898"/>
      <c r="I898"/>
      <c r="J898"/>
      <c r="K898"/>
      <c r="L898"/>
      <c r="M898"/>
      <c r="N898"/>
      <c r="O898"/>
    </row>
    <row r="899" spans="2:15" x14ac:dyDescent="0.25">
      <c r="B899"/>
      <c r="C899"/>
      <c r="D899"/>
      <c r="E899"/>
      <c r="F899"/>
      <c r="G899"/>
      <c r="H899"/>
      <c r="I899"/>
      <c r="J899"/>
      <c r="K899"/>
      <c r="L899"/>
      <c r="M899"/>
      <c r="N899"/>
      <c r="O899"/>
    </row>
    <row r="900" spans="2:15" x14ac:dyDescent="0.25">
      <c r="B900"/>
      <c r="C900"/>
      <c r="D900"/>
      <c r="E900"/>
      <c r="F900"/>
      <c r="G900"/>
      <c r="H900"/>
      <c r="I900"/>
      <c r="J900"/>
      <c r="K900"/>
      <c r="L900"/>
      <c r="M900"/>
      <c r="N900"/>
      <c r="O900"/>
    </row>
    <row r="901" spans="2:15" x14ac:dyDescent="0.25">
      <c r="B901"/>
      <c r="C901"/>
      <c r="D901"/>
      <c r="E901"/>
      <c r="F901"/>
      <c r="G901"/>
      <c r="H901"/>
      <c r="I901"/>
      <c r="J901"/>
      <c r="K901"/>
      <c r="L901"/>
      <c r="M901"/>
      <c r="N901"/>
      <c r="O901"/>
    </row>
    <row r="902" spans="2:15" x14ac:dyDescent="0.25">
      <c r="B902"/>
      <c r="C902"/>
      <c r="D902"/>
      <c r="E902"/>
      <c r="F902"/>
      <c r="G902"/>
      <c r="H902"/>
      <c r="I902"/>
      <c r="J902"/>
      <c r="K902"/>
      <c r="L902"/>
      <c r="M902"/>
      <c r="N902"/>
      <c r="O902"/>
    </row>
    <row r="903" spans="2:15" x14ac:dyDescent="0.25">
      <c r="B903"/>
      <c r="C903"/>
      <c r="D903"/>
      <c r="E903"/>
      <c r="F903"/>
      <c r="G903"/>
      <c r="H903"/>
      <c r="I903"/>
      <c r="J903"/>
      <c r="K903"/>
      <c r="L903"/>
      <c r="M903"/>
      <c r="N903"/>
      <c r="O903"/>
    </row>
    <row r="904" spans="2:15" x14ac:dyDescent="0.25">
      <c r="B904"/>
      <c r="C904"/>
      <c r="D904"/>
      <c r="E904"/>
      <c r="F904"/>
      <c r="G904"/>
      <c r="H904"/>
      <c r="I904"/>
      <c r="J904"/>
      <c r="K904"/>
      <c r="L904"/>
      <c r="M904"/>
      <c r="N904"/>
      <c r="O904"/>
    </row>
    <row r="905" spans="2:15" x14ac:dyDescent="0.25">
      <c r="B905"/>
      <c r="C905"/>
      <c r="D905"/>
      <c r="E905"/>
      <c r="F905"/>
      <c r="G905"/>
      <c r="H905"/>
      <c r="I905"/>
      <c r="J905"/>
      <c r="K905"/>
      <c r="L905"/>
      <c r="M905"/>
      <c r="N905"/>
      <c r="O905"/>
    </row>
    <row r="906" spans="2:15" x14ac:dyDescent="0.25">
      <c r="B906"/>
      <c r="C906"/>
      <c r="D906"/>
      <c r="E906"/>
      <c r="F906"/>
      <c r="G906"/>
      <c r="H906"/>
      <c r="I906"/>
      <c r="J906"/>
      <c r="K906"/>
      <c r="L906"/>
      <c r="M906"/>
      <c r="N906"/>
      <c r="O906"/>
    </row>
    <row r="907" spans="2:15" x14ac:dyDescent="0.25">
      <c r="B907"/>
      <c r="C907"/>
      <c r="D907"/>
      <c r="E907"/>
      <c r="F907"/>
      <c r="G907"/>
      <c r="H907"/>
      <c r="I907"/>
      <c r="J907"/>
      <c r="K907"/>
      <c r="L907"/>
      <c r="M907"/>
      <c r="N907"/>
      <c r="O907"/>
    </row>
    <row r="908" spans="2:15" x14ac:dyDescent="0.25">
      <c r="B908"/>
      <c r="C908"/>
      <c r="D908"/>
      <c r="E908"/>
      <c r="F908"/>
      <c r="G908"/>
      <c r="H908"/>
      <c r="I908"/>
      <c r="J908"/>
      <c r="K908"/>
      <c r="L908"/>
      <c r="M908"/>
      <c r="N908"/>
      <c r="O908"/>
    </row>
    <row r="909" spans="2:15" x14ac:dyDescent="0.25">
      <c r="B909"/>
      <c r="C909"/>
      <c r="D909"/>
      <c r="E909"/>
      <c r="F909"/>
      <c r="G909"/>
      <c r="H909"/>
      <c r="I909"/>
      <c r="J909"/>
      <c r="K909"/>
      <c r="L909"/>
      <c r="M909"/>
      <c r="N909"/>
      <c r="O909"/>
    </row>
    <row r="910" spans="2:15" x14ac:dyDescent="0.25">
      <c r="B910"/>
      <c r="C910"/>
      <c r="D910"/>
      <c r="E910"/>
      <c r="F910"/>
      <c r="G910"/>
      <c r="H910"/>
      <c r="I910"/>
      <c r="J910"/>
      <c r="K910"/>
      <c r="L910"/>
      <c r="M910"/>
      <c r="N910"/>
      <c r="O910"/>
    </row>
    <row r="911" spans="2:15" x14ac:dyDescent="0.25">
      <c r="B911"/>
      <c r="C911"/>
      <c r="D911"/>
      <c r="E911"/>
      <c r="F911"/>
      <c r="G911"/>
      <c r="H911"/>
      <c r="I911"/>
      <c r="J911"/>
      <c r="K911"/>
      <c r="L911"/>
      <c r="M911"/>
      <c r="N911"/>
      <c r="O911"/>
    </row>
    <row r="912" spans="2:15" x14ac:dyDescent="0.25">
      <c r="B912"/>
      <c r="C912"/>
      <c r="D912"/>
      <c r="E912"/>
      <c r="F912"/>
      <c r="G912"/>
      <c r="H912"/>
      <c r="I912"/>
      <c r="J912"/>
      <c r="K912"/>
      <c r="L912"/>
      <c r="M912"/>
      <c r="N912"/>
      <c r="O912"/>
    </row>
    <row r="913" spans="2:15" x14ac:dyDescent="0.25">
      <c r="B913"/>
      <c r="C913"/>
      <c r="D913"/>
      <c r="E913"/>
      <c r="F913"/>
      <c r="G913"/>
      <c r="H913"/>
      <c r="I913"/>
      <c r="J913"/>
      <c r="K913"/>
      <c r="L913"/>
      <c r="M913"/>
      <c r="N913"/>
      <c r="O913"/>
    </row>
    <row r="914" spans="2:15" x14ac:dyDescent="0.25">
      <c r="B914"/>
      <c r="C914"/>
      <c r="D914"/>
      <c r="E914"/>
      <c r="F914"/>
      <c r="G914"/>
      <c r="H914"/>
      <c r="I914"/>
      <c r="J914"/>
      <c r="K914"/>
      <c r="L914"/>
      <c r="M914"/>
      <c r="N914"/>
      <c r="O914"/>
    </row>
    <row r="915" spans="2:15" x14ac:dyDescent="0.25">
      <c r="B915"/>
      <c r="C915"/>
      <c r="D915"/>
      <c r="E915"/>
      <c r="F915"/>
      <c r="G915"/>
      <c r="H915"/>
      <c r="I915"/>
      <c r="J915"/>
      <c r="K915"/>
      <c r="L915"/>
      <c r="M915"/>
      <c r="N915"/>
      <c r="O915"/>
    </row>
    <row r="916" spans="2:15" x14ac:dyDescent="0.25">
      <c r="B916"/>
      <c r="C916"/>
      <c r="D916"/>
      <c r="E916"/>
      <c r="F916"/>
      <c r="G916"/>
      <c r="H916"/>
      <c r="I916"/>
      <c r="J916"/>
      <c r="K916"/>
      <c r="L916"/>
      <c r="M916"/>
      <c r="N916"/>
      <c r="O916"/>
    </row>
    <row r="917" spans="2:15" x14ac:dyDescent="0.25">
      <c r="B917"/>
      <c r="C917"/>
      <c r="D917"/>
      <c r="E917"/>
      <c r="F917"/>
      <c r="G917"/>
      <c r="H917"/>
      <c r="I917"/>
      <c r="J917"/>
      <c r="K917"/>
      <c r="L917"/>
      <c r="M917"/>
      <c r="N917"/>
      <c r="O917"/>
    </row>
    <row r="918" spans="2:15" x14ac:dyDescent="0.25">
      <c r="B918"/>
      <c r="C918"/>
      <c r="D918"/>
      <c r="E918"/>
      <c r="F918"/>
      <c r="G918"/>
      <c r="H918"/>
      <c r="I918"/>
      <c r="J918"/>
      <c r="K918"/>
      <c r="L918"/>
      <c r="M918"/>
      <c r="N918"/>
      <c r="O918"/>
    </row>
    <row r="919" spans="2:15" x14ac:dyDescent="0.25">
      <c r="B919"/>
      <c r="C919"/>
      <c r="D919"/>
      <c r="E919"/>
      <c r="F919"/>
      <c r="G919"/>
      <c r="H919"/>
      <c r="I919"/>
      <c r="J919"/>
      <c r="K919"/>
      <c r="L919"/>
      <c r="M919"/>
      <c r="N919"/>
      <c r="O919"/>
    </row>
    <row r="920" spans="2:15" x14ac:dyDescent="0.25">
      <c r="B920"/>
      <c r="C920"/>
      <c r="D920"/>
      <c r="E920"/>
      <c r="F920"/>
      <c r="G920"/>
      <c r="H920"/>
      <c r="I920"/>
      <c r="J920"/>
      <c r="K920"/>
      <c r="L920"/>
      <c r="M920"/>
      <c r="N920"/>
      <c r="O920"/>
    </row>
    <row r="921" spans="2:15" x14ac:dyDescent="0.25">
      <c r="B921"/>
      <c r="C921"/>
      <c r="D921"/>
      <c r="E921"/>
      <c r="F921"/>
      <c r="G921"/>
      <c r="H921"/>
      <c r="I921"/>
      <c r="J921"/>
      <c r="K921"/>
      <c r="L921"/>
      <c r="M921"/>
      <c r="N921"/>
      <c r="O921"/>
    </row>
    <row r="922" spans="2:15" x14ac:dyDescent="0.25">
      <c r="B922"/>
      <c r="C922"/>
      <c r="D922"/>
      <c r="E922"/>
      <c r="F922"/>
      <c r="G922"/>
      <c r="H922"/>
      <c r="I922"/>
      <c r="J922"/>
      <c r="K922"/>
      <c r="L922"/>
      <c r="M922"/>
      <c r="N922"/>
      <c r="O922"/>
    </row>
    <row r="923" spans="2:15" x14ac:dyDescent="0.25">
      <c r="B923"/>
      <c r="C923"/>
      <c r="D923"/>
      <c r="E923"/>
      <c r="F923"/>
      <c r="G923"/>
      <c r="H923"/>
      <c r="I923"/>
      <c r="J923"/>
      <c r="K923"/>
      <c r="L923"/>
      <c r="M923"/>
      <c r="N923"/>
      <c r="O923"/>
    </row>
    <row r="924" spans="2:15" x14ac:dyDescent="0.25">
      <c r="B924"/>
      <c r="C924"/>
      <c r="D924"/>
      <c r="E924"/>
      <c r="F924"/>
      <c r="G924"/>
      <c r="H924"/>
      <c r="I924"/>
      <c r="J924"/>
      <c r="K924"/>
      <c r="L924"/>
      <c r="M924"/>
      <c r="N924"/>
      <c r="O924"/>
    </row>
    <row r="925" spans="2:15" x14ac:dyDescent="0.25">
      <c r="B925"/>
      <c r="C925"/>
      <c r="D925"/>
      <c r="E925"/>
      <c r="F925"/>
      <c r="G925"/>
      <c r="H925"/>
      <c r="I925"/>
      <c r="J925"/>
      <c r="K925"/>
      <c r="L925"/>
      <c r="M925"/>
      <c r="N925"/>
      <c r="O925"/>
    </row>
    <row r="926" spans="2:15" x14ac:dyDescent="0.25">
      <c r="B926"/>
      <c r="C926"/>
      <c r="D926"/>
      <c r="E926"/>
      <c r="F926"/>
      <c r="G926"/>
      <c r="H926"/>
      <c r="I926"/>
      <c r="J926"/>
      <c r="K926"/>
      <c r="L926"/>
      <c r="M926"/>
      <c r="N926"/>
      <c r="O926"/>
    </row>
    <row r="927" spans="2:15" x14ac:dyDescent="0.25">
      <c r="B927"/>
      <c r="C927"/>
      <c r="D927"/>
      <c r="E927"/>
      <c r="F927"/>
      <c r="G927"/>
      <c r="H927"/>
      <c r="I927"/>
      <c r="J927"/>
      <c r="K927"/>
      <c r="L927"/>
      <c r="M927"/>
      <c r="N927"/>
      <c r="O927"/>
    </row>
    <row r="928" spans="2:15" x14ac:dyDescent="0.25">
      <c r="B928"/>
      <c r="C928"/>
      <c r="D928"/>
      <c r="E928"/>
      <c r="F928"/>
      <c r="G928"/>
      <c r="H928"/>
      <c r="I928"/>
      <c r="J928"/>
      <c r="K928"/>
      <c r="L928"/>
      <c r="M928"/>
      <c r="N928"/>
      <c r="O928"/>
    </row>
    <row r="929" spans="2:15" x14ac:dyDescent="0.25">
      <c r="B929"/>
      <c r="C929"/>
      <c r="D929"/>
      <c r="E929"/>
      <c r="F929"/>
      <c r="G929"/>
      <c r="H929"/>
      <c r="I929"/>
      <c r="J929"/>
      <c r="K929"/>
      <c r="L929"/>
      <c r="M929"/>
      <c r="N929"/>
      <c r="O929"/>
    </row>
    <row r="930" spans="2:15" x14ac:dyDescent="0.25">
      <c r="B930"/>
      <c r="C930"/>
      <c r="D930"/>
      <c r="E930"/>
      <c r="F930"/>
      <c r="G930"/>
      <c r="H930"/>
      <c r="I930"/>
      <c r="J930"/>
      <c r="K930"/>
      <c r="L930"/>
      <c r="M930"/>
      <c r="N930"/>
      <c r="O930"/>
    </row>
    <row r="931" spans="2:15" x14ac:dyDescent="0.25">
      <c r="B931"/>
      <c r="C931"/>
      <c r="D931"/>
      <c r="E931"/>
      <c r="F931"/>
      <c r="G931"/>
      <c r="H931"/>
      <c r="I931"/>
      <c r="J931"/>
      <c r="K931"/>
      <c r="L931"/>
      <c r="M931"/>
      <c r="N931"/>
      <c r="O931"/>
    </row>
    <row r="932" spans="2:15" x14ac:dyDescent="0.25">
      <c r="B932"/>
      <c r="C932"/>
      <c r="D932"/>
      <c r="E932"/>
      <c r="F932"/>
      <c r="G932"/>
      <c r="H932"/>
      <c r="I932"/>
      <c r="J932"/>
      <c r="K932"/>
      <c r="L932"/>
      <c r="M932"/>
      <c r="N932"/>
      <c r="O932"/>
    </row>
    <row r="933" spans="2:15" x14ac:dyDescent="0.25">
      <c r="B933"/>
      <c r="C933"/>
      <c r="D933"/>
      <c r="E933"/>
      <c r="F933"/>
      <c r="G933"/>
      <c r="H933"/>
      <c r="I933"/>
      <c r="J933"/>
      <c r="K933"/>
      <c r="L933"/>
      <c r="M933"/>
      <c r="N933"/>
      <c r="O933"/>
    </row>
    <row r="934" spans="2:15" x14ac:dyDescent="0.25">
      <c r="B934"/>
      <c r="C934"/>
      <c r="D934"/>
      <c r="E934"/>
      <c r="F934"/>
      <c r="G934"/>
      <c r="H934"/>
      <c r="I934"/>
      <c r="J934"/>
      <c r="K934"/>
      <c r="L934"/>
      <c r="M934"/>
      <c r="N934"/>
      <c r="O934"/>
    </row>
    <row r="935" spans="2:15" x14ac:dyDescent="0.25">
      <c r="B935"/>
      <c r="C935"/>
      <c r="D935"/>
      <c r="E935"/>
      <c r="F935"/>
      <c r="G935"/>
      <c r="H935"/>
      <c r="I935"/>
      <c r="J935"/>
      <c r="K935"/>
      <c r="L935"/>
      <c r="M935"/>
      <c r="N935"/>
      <c r="O935"/>
    </row>
    <row r="936" spans="2:15" x14ac:dyDescent="0.25">
      <c r="B936"/>
      <c r="C936"/>
      <c r="D936"/>
      <c r="E936"/>
      <c r="F936"/>
      <c r="G936"/>
      <c r="H936"/>
      <c r="I936"/>
      <c r="J936"/>
      <c r="K936"/>
      <c r="L936"/>
      <c r="M936"/>
      <c r="N936"/>
      <c r="O936"/>
    </row>
    <row r="937" spans="2:15" x14ac:dyDescent="0.25">
      <c r="B937"/>
      <c r="C937"/>
      <c r="D937"/>
      <c r="E937"/>
      <c r="F937"/>
      <c r="G937"/>
      <c r="H937"/>
      <c r="I937"/>
      <c r="J937"/>
      <c r="K937"/>
      <c r="L937"/>
      <c r="M937"/>
      <c r="N937"/>
      <c r="O937"/>
    </row>
    <row r="938" spans="2:15" x14ac:dyDescent="0.25">
      <c r="B938"/>
      <c r="C938"/>
      <c r="D938"/>
      <c r="E938"/>
      <c r="F938"/>
      <c r="G938"/>
      <c r="H938"/>
      <c r="I938"/>
      <c r="J938"/>
      <c r="K938"/>
      <c r="L938"/>
      <c r="M938"/>
      <c r="N938"/>
      <c r="O938"/>
    </row>
    <row r="939" spans="2:15" x14ac:dyDescent="0.25">
      <c r="B939"/>
      <c r="C939"/>
      <c r="D939"/>
      <c r="E939"/>
      <c r="F939"/>
      <c r="G939"/>
      <c r="H939"/>
      <c r="I939"/>
      <c r="J939"/>
      <c r="K939"/>
      <c r="L939"/>
      <c r="M939"/>
      <c r="N939"/>
      <c r="O939"/>
    </row>
    <row r="940" spans="2:15" x14ac:dyDescent="0.25">
      <c r="B940"/>
      <c r="C940"/>
      <c r="D940"/>
      <c r="E940"/>
      <c r="F940"/>
      <c r="G940"/>
      <c r="H940"/>
      <c r="I940"/>
      <c r="J940"/>
      <c r="K940"/>
      <c r="L940"/>
      <c r="M940"/>
      <c r="N940"/>
      <c r="O940"/>
    </row>
    <row r="941" spans="2:15" x14ac:dyDescent="0.25">
      <c r="B941"/>
      <c r="C941"/>
      <c r="D941"/>
      <c r="E941"/>
      <c r="F941"/>
      <c r="G941"/>
      <c r="H941"/>
      <c r="I941"/>
      <c r="J941"/>
      <c r="K941"/>
      <c r="L941"/>
      <c r="M941"/>
      <c r="N941"/>
      <c r="O941"/>
    </row>
    <row r="942" spans="2:15" x14ac:dyDescent="0.25">
      <c r="B942"/>
      <c r="C942"/>
      <c r="D942"/>
      <c r="E942"/>
      <c r="F942"/>
      <c r="G942"/>
      <c r="H942"/>
      <c r="I942"/>
      <c r="J942"/>
      <c r="K942"/>
      <c r="L942"/>
      <c r="M942"/>
      <c r="N942"/>
      <c r="O942"/>
    </row>
    <row r="943" spans="2:15" x14ac:dyDescent="0.25">
      <c r="B943"/>
      <c r="C943"/>
      <c r="D943"/>
      <c r="E943"/>
      <c r="F943"/>
      <c r="G943"/>
      <c r="H943"/>
      <c r="I943"/>
      <c r="J943"/>
      <c r="K943"/>
      <c r="L943"/>
      <c r="M943"/>
      <c r="N943"/>
      <c r="O943"/>
    </row>
    <row r="944" spans="2:15" x14ac:dyDescent="0.25">
      <c r="B944"/>
      <c r="C944"/>
      <c r="D944"/>
      <c r="E944"/>
      <c r="F944"/>
      <c r="G944"/>
      <c r="H944"/>
      <c r="I944"/>
      <c r="J944"/>
      <c r="K944"/>
      <c r="L944"/>
      <c r="M944"/>
      <c r="N944"/>
      <c r="O944"/>
    </row>
    <row r="945" spans="2:15" x14ac:dyDescent="0.25">
      <c r="B945"/>
      <c r="C945"/>
      <c r="D945"/>
      <c r="E945"/>
      <c r="F945"/>
      <c r="G945"/>
      <c r="H945"/>
      <c r="I945"/>
      <c r="J945"/>
      <c r="K945"/>
      <c r="L945"/>
      <c r="M945"/>
      <c r="N945"/>
      <c r="O945"/>
    </row>
    <row r="946" spans="2:15" x14ac:dyDescent="0.25">
      <c r="B946"/>
      <c r="C946"/>
      <c r="D946"/>
      <c r="E946"/>
      <c r="F946"/>
      <c r="G946"/>
      <c r="H946"/>
      <c r="I946"/>
      <c r="J946"/>
      <c r="K946"/>
      <c r="L946"/>
      <c r="M946"/>
      <c r="N946"/>
      <c r="O946"/>
    </row>
    <row r="947" spans="2:15" x14ac:dyDescent="0.25">
      <c r="B947"/>
      <c r="C947"/>
      <c r="D947"/>
      <c r="E947"/>
      <c r="F947"/>
      <c r="G947"/>
      <c r="H947"/>
      <c r="I947"/>
      <c r="J947"/>
      <c r="K947"/>
      <c r="L947"/>
      <c r="M947"/>
      <c r="N947"/>
      <c r="O947"/>
    </row>
    <row r="948" spans="2:15" x14ac:dyDescent="0.25">
      <c r="B948"/>
      <c r="C948"/>
      <c r="D948"/>
      <c r="E948"/>
      <c r="F948"/>
      <c r="G948"/>
      <c r="H948"/>
      <c r="I948"/>
      <c r="J948"/>
      <c r="K948"/>
      <c r="L948"/>
      <c r="M948"/>
      <c r="N948"/>
      <c r="O948"/>
    </row>
    <row r="949" spans="2:15" x14ac:dyDescent="0.25">
      <c r="B949"/>
      <c r="C949"/>
      <c r="D949"/>
      <c r="E949"/>
      <c r="F949"/>
      <c r="G949"/>
      <c r="H949"/>
      <c r="I949"/>
      <c r="J949"/>
      <c r="K949"/>
      <c r="L949"/>
      <c r="M949"/>
      <c r="N949"/>
      <c r="O949"/>
    </row>
    <row r="950" spans="2:15" x14ac:dyDescent="0.25">
      <c r="B950"/>
      <c r="C950"/>
      <c r="D950"/>
      <c r="E950"/>
      <c r="F950"/>
      <c r="G950"/>
      <c r="H950"/>
      <c r="I950"/>
      <c r="J950"/>
      <c r="K950"/>
      <c r="L950"/>
      <c r="M950"/>
      <c r="N950"/>
      <c r="O950"/>
    </row>
    <row r="951" spans="2:15" x14ac:dyDescent="0.25">
      <c r="B951"/>
      <c r="C951"/>
      <c r="D951"/>
      <c r="E951"/>
      <c r="F951"/>
      <c r="G951"/>
      <c r="H951"/>
      <c r="I951"/>
      <c r="J951"/>
      <c r="K951"/>
      <c r="L951"/>
      <c r="M951"/>
      <c r="N951"/>
      <c r="O951"/>
    </row>
    <row r="952" spans="2:15" x14ac:dyDescent="0.25">
      <c r="B952"/>
      <c r="C952"/>
      <c r="D952"/>
      <c r="E952"/>
      <c r="F952"/>
      <c r="G952"/>
      <c r="H952"/>
      <c r="I952"/>
      <c r="J952"/>
      <c r="K952"/>
      <c r="L952"/>
      <c r="M952"/>
      <c r="N952"/>
      <c r="O952"/>
    </row>
    <row r="953" spans="2:15" x14ac:dyDescent="0.25">
      <c r="B953"/>
      <c r="C953"/>
      <c r="D953"/>
      <c r="E953"/>
      <c r="F953"/>
      <c r="G953"/>
      <c r="H953"/>
      <c r="I953"/>
      <c r="J953"/>
      <c r="K953"/>
      <c r="L953"/>
      <c r="M953"/>
      <c r="N953"/>
      <c r="O953"/>
    </row>
    <row r="954" spans="2:15" x14ac:dyDescent="0.25">
      <c r="B954"/>
      <c r="C954"/>
      <c r="D954"/>
      <c r="E954"/>
      <c r="F954"/>
      <c r="G954"/>
      <c r="H954"/>
      <c r="I954"/>
      <c r="J954"/>
      <c r="K954"/>
      <c r="L954"/>
      <c r="M954"/>
      <c r="N954"/>
      <c r="O954"/>
    </row>
    <row r="955" spans="2:15" x14ac:dyDescent="0.25">
      <c r="B955"/>
      <c r="C955"/>
      <c r="D955"/>
      <c r="E955"/>
      <c r="F955"/>
      <c r="G955"/>
      <c r="H955"/>
      <c r="I955"/>
      <c r="J955"/>
      <c r="K955"/>
      <c r="L955"/>
      <c r="M955"/>
      <c r="N955"/>
      <c r="O955"/>
    </row>
    <row r="956" spans="2:15" x14ac:dyDescent="0.25">
      <c r="B956"/>
      <c r="C956"/>
      <c r="D956"/>
      <c r="E956"/>
      <c r="F956"/>
      <c r="G956"/>
      <c r="H956"/>
      <c r="I956"/>
      <c r="J956"/>
      <c r="K956"/>
      <c r="L956"/>
      <c r="M956"/>
      <c r="N956"/>
      <c r="O956"/>
    </row>
    <row r="957" spans="2:15" x14ac:dyDescent="0.25">
      <c r="B957"/>
      <c r="C957"/>
      <c r="D957"/>
      <c r="E957"/>
      <c r="F957"/>
      <c r="G957"/>
      <c r="H957"/>
      <c r="I957"/>
      <c r="J957"/>
      <c r="K957"/>
      <c r="L957"/>
      <c r="M957"/>
      <c r="N957"/>
      <c r="O957"/>
    </row>
    <row r="958" spans="2:15" x14ac:dyDescent="0.25">
      <c r="B958"/>
      <c r="C958"/>
      <c r="D958"/>
      <c r="E958"/>
      <c r="F958"/>
      <c r="G958"/>
      <c r="H958"/>
      <c r="I958"/>
      <c r="J958"/>
      <c r="K958"/>
      <c r="L958"/>
      <c r="M958"/>
      <c r="N958"/>
      <c r="O958"/>
    </row>
    <row r="959" spans="2:15" x14ac:dyDescent="0.25">
      <c r="B959"/>
      <c r="C959"/>
      <c r="D959"/>
      <c r="E959"/>
      <c r="F959"/>
      <c r="G959"/>
      <c r="H959"/>
      <c r="I959"/>
      <c r="J959"/>
      <c r="K959"/>
      <c r="L959"/>
      <c r="M959"/>
      <c r="N959"/>
      <c r="O959"/>
    </row>
    <row r="960" spans="2:15" x14ac:dyDescent="0.25">
      <c r="B960"/>
      <c r="C960"/>
      <c r="D960"/>
      <c r="E960"/>
      <c r="F960"/>
      <c r="G960"/>
      <c r="H960"/>
      <c r="I960"/>
      <c r="J960"/>
      <c r="K960"/>
      <c r="L960"/>
      <c r="M960"/>
      <c r="N960"/>
      <c r="O960"/>
    </row>
    <row r="961" spans="2:15" x14ac:dyDescent="0.25">
      <c r="B961"/>
      <c r="C961"/>
      <c r="D961"/>
      <c r="E961"/>
      <c r="F961"/>
      <c r="G961"/>
      <c r="H961"/>
      <c r="I961"/>
      <c r="J961"/>
      <c r="K961"/>
      <c r="L961"/>
      <c r="M961"/>
      <c r="N961"/>
      <c r="O961"/>
    </row>
    <row r="962" spans="2:15" x14ac:dyDescent="0.25">
      <c r="B962"/>
      <c r="C962"/>
      <c r="D962"/>
      <c r="E962"/>
      <c r="F962"/>
      <c r="G962"/>
      <c r="H962"/>
      <c r="I962"/>
      <c r="J962"/>
      <c r="K962"/>
      <c r="L962"/>
      <c r="M962"/>
      <c r="N962"/>
      <c r="O962"/>
    </row>
    <row r="963" spans="2:15" x14ac:dyDescent="0.25">
      <c r="B963"/>
      <c r="C963"/>
      <c r="D963"/>
      <c r="E963"/>
      <c r="F963"/>
      <c r="G963"/>
      <c r="H963"/>
      <c r="I963"/>
      <c r="J963"/>
      <c r="K963"/>
      <c r="L963"/>
      <c r="M963"/>
      <c r="N963"/>
      <c r="O963"/>
    </row>
    <row r="964" spans="2:15" x14ac:dyDescent="0.25">
      <c r="B964"/>
      <c r="C964"/>
      <c r="D964"/>
      <c r="E964"/>
      <c r="F964"/>
      <c r="G964"/>
      <c r="H964"/>
      <c r="I964"/>
      <c r="J964"/>
      <c r="K964"/>
      <c r="L964"/>
      <c r="M964"/>
      <c r="N964"/>
      <c r="O964"/>
    </row>
    <row r="965" spans="2:15" x14ac:dyDescent="0.25">
      <c r="B965"/>
      <c r="C965"/>
      <c r="D965"/>
      <c r="E965"/>
      <c r="F965"/>
      <c r="G965"/>
      <c r="H965"/>
      <c r="I965"/>
      <c r="J965"/>
      <c r="K965"/>
      <c r="L965"/>
      <c r="M965"/>
      <c r="N965"/>
      <c r="O965"/>
    </row>
    <row r="966" spans="2:15" x14ac:dyDescent="0.25">
      <c r="B966"/>
      <c r="C966"/>
      <c r="D966"/>
      <c r="E966"/>
      <c r="F966"/>
      <c r="G966"/>
      <c r="H966"/>
      <c r="I966"/>
      <c r="J966"/>
      <c r="K966"/>
      <c r="L966"/>
      <c r="M966"/>
      <c r="N966"/>
      <c r="O966"/>
    </row>
    <row r="967" spans="2:15" x14ac:dyDescent="0.25">
      <c r="B967"/>
      <c r="C967"/>
      <c r="D967"/>
      <c r="E967"/>
      <c r="F967"/>
      <c r="G967"/>
      <c r="H967"/>
      <c r="I967"/>
      <c r="J967"/>
      <c r="K967"/>
      <c r="L967"/>
      <c r="M967"/>
      <c r="N967"/>
      <c r="O967"/>
    </row>
    <row r="968" spans="2:15" x14ac:dyDescent="0.25">
      <c r="B968"/>
      <c r="C968"/>
      <c r="D968"/>
      <c r="E968"/>
      <c r="F968"/>
      <c r="G968"/>
      <c r="H968"/>
      <c r="I968"/>
      <c r="J968"/>
      <c r="K968"/>
      <c r="L968"/>
      <c r="M968"/>
      <c r="N968"/>
      <c r="O968"/>
    </row>
    <row r="969" spans="2:15" x14ac:dyDescent="0.25">
      <c r="B969"/>
      <c r="C969"/>
      <c r="D969"/>
      <c r="E969"/>
      <c r="F969"/>
      <c r="G969"/>
      <c r="H969"/>
      <c r="I969"/>
      <c r="J969"/>
      <c r="K969"/>
      <c r="L969"/>
      <c r="M969"/>
      <c r="N969"/>
      <c r="O969"/>
    </row>
    <row r="970" spans="2:15" x14ac:dyDescent="0.25">
      <c r="B970"/>
      <c r="C970"/>
      <c r="D970"/>
      <c r="E970"/>
      <c r="F970"/>
      <c r="G970"/>
      <c r="H970"/>
      <c r="I970"/>
      <c r="J970"/>
      <c r="K970"/>
      <c r="L970"/>
      <c r="M970"/>
      <c r="N970"/>
      <c r="O970"/>
    </row>
    <row r="971" spans="2:15" x14ac:dyDescent="0.25">
      <c r="B971"/>
      <c r="C971"/>
      <c r="D971"/>
      <c r="E971"/>
      <c r="F971"/>
      <c r="G971"/>
      <c r="H971"/>
      <c r="I971"/>
      <c r="J971"/>
      <c r="K971"/>
      <c r="L971"/>
      <c r="M971"/>
      <c r="N971"/>
      <c r="O971"/>
    </row>
    <row r="972" spans="2:15" x14ac:dyDescent="0.25">
      <c r="B972"/>
      <c r="C972"/>
      <c r="D972"/>
      <c r="E972"/>
      <c r="F972"/>
      <c r="G972"/>
      <c r="H972"/>
      <c r="I972"/>
      <c r="J972"/>
      <c r="K972"/>
      <c r="L972"/>
      <c r="M972"/>
      <c r="N972"/>
      <c r="O972"/>
    </row>
    <row r="973" spans="2:15" x14ac:dyDescent="0.25">
      <c r="B973"/>
      <c r="C973"/>
      <c r="D973"/>
      <c r="E973"/>
      <c r="F973"/>
      <c r="G973"/>
      <c r="H973"/>
      <c r="I973"/>
      <c r="J973"/>
      <c r="K973"/>
      <c r="L973"/>
      <c r="M973"/>
      <c r="N973"/>
      <c r="O973"/>
    </row>
    <row r="974" spans="2:15" x14ac:dyDescent="0.25">
      <c r="B974"/>
      <c r="C974"/>
      <c r="D974"/>
      <c r="E974"/>
      <c r="F974"/>
      <c r="G974"/>
      <c r="H974"/>
      <c r="I974"/>
      <c r="J974"/>
      <c r="K974"/>
      <c r="L974"/>
      <c r="M974"/>
      <c r="N974"/>
      <c r="O974"/>
    </row>
    <row r="975" spans="2:15" x14ac:dyDescent="0.25">
      <c r="B975"/>
      <c r="C975"/>
      <c r="D975"/>
      <c r="E975"/>
      <c r="F975"/>
      <c r="G975"/>
      <c r="H975"/>
      <c r="I975"/>
      <c r="J975"/>
      <c r="K975"/>
      <c r="L975"/>
      <c r="M975"/>
      <c r="N975"/>
      <c r="O975"/>
    </row>
    <row r="976" spans="2:15" x14ac:dyDescent="0.25">
      <c r="B976"/>
      <c r="C976"/>
      <c r="D976"/>
      <c r="E976"/>
      <c r="F976"/>
      <c r="G976"/>
      <c r="H976"/>
      <c r="I976"/>
      <c r="J976"/>
      <c r="K976"/>
      <c r="L976"/>
      <c r="M976"/>
      <c r="N976"/>
      <c r="O976"/>
    </row>
    <row r="977" spans="2:15" x14ac:dyDescent="0.25">
      <c r="B977"/>
      <c r="C977"/>
      <c r="D977"/>
      <c r="E977"/>
      <c r="F977"/>
      <c r="G977"/>
      <c r="H977"/>
      <c r="I977"/>
      <c r="J977"/>
      <c r="K977"/>
      <c r="L977"/>
      <c r="M977"/>
      <c r="N977"/>
      <c r="O977"/>
    </row>
    <row r="978" spans="2:15" x14ac:dyDescent="0.25">
      <c r="B978"/>
      <c r="C978"/>
      <c r="D978"/>
      <c r="E978"/>
      <c r="F978"/>
      <c r="G978"/>
      <c r="H978"/>
      <c r="I978"/>
      <c r="J978"/>
      <c r="K978"/>
      <c r="L978"/>
      <c r="M978"/>
      <c r="N978"/>
      <c r="O978"/>
    </row>
    <row r="979" spans="2:15" x14ac:dyDescent="0.25">
      <c r="B979"/>
      <c r="C979"/>
      <c r="D979"/>
      <c r="E979"/>
      <c r="F979"/>
      <c r="G979"/>
      <c r="H979"/>
      <c r="I979"/>
      <c r="J979"/>
      <c r="K979"/>
      <c r="L979"/>
      <c r="M979"/>
      <c r="N979"/>
      <c r="O979"/>
    </row>
    <row r="980" spans="2:15" x14ac:dyDescent="0.25">
      <c r="B980"/>
      <c r="C980"/>
      <c r="D980"/>
      <c r="E980"/>
      <c r="F980"/>
      <c r="G980"/>
      <c r="H980"/>
      <c r="I980"/>
      <c r="J980"/>
      <c r="K980"/>
      <c r="L980"/>
      <c r="M980"/>
      <c r="N980"/>
      <c r="O980"/>
    </row>
    <row r="981" spans="2:15" x14ac:dyDescent="0.25">
      <c r="B981"/>
      <c r="C981"/>
      <c r="D981"/>
      <c r="E981"/>
      <c r="F981"/>
      <c r="G981"/>
      <c r="H981"/>
      <c r="I981"/>
      <c r="J981"/>
      <c r="K981"/>
      <c r="L981"/>
      <c r="M981"/>
      <c r="N981"/>
      <c r="O981"/>
    </row>
    <row r="982" spans="2:15" x14ac:dyDescent="0.25">
      <c r="B982"/>
      <c r="C982"/>
      <c r="D982"/>
      <c r="E982"/>
      <c r="F982"/>
      <c r="G982"/>
      <c r="H982"/>
      <c r="I982"/>
      <c r="J982"/>
      <c r="K982"/>
      <c r="L982"/>
      <c r="M982"/>
      <c r="N982"/>
      <c r="O982"/>
    </row>
    <row r="983" spans="2:15" x14ac:dyDescent="0.25">
      <c r="B983"/>
      <c r="C983"/>
      <c r="D983"/>
      <c r="E983"/>
      <c r="F983"/>
      <c r="G983"/>
      <c r="H983"/>
      <c r="I983"/>
      <c r="J983"/>
      <c r="K983"/>
      <c r="L983"/>
      <c r="M983"/>
      <c r="N983"/>
      <c r="O983"/>
    </row>
    <row r="984" spans="2:15" x14ac:dyDescent="0.25">
      <c r="B984"/>
      <c r="C984"/>
      <c r="D984"/>
      <c r="E984"/>
      <c r="F984"/>
      <c r="G984"/>
      <c r="H984"/>
      <c r="I984"/>
      <c r="J984"/>
      <c r="K984"/>
      <c r="L984"/>
      <c r="M984"/>
      <c r="N984"/>
      <c r="O984"/>
    </row>
    <row r="985" spans="2:15" x14ac:dyDescent="0.25">
      <c r="B985"/>
      <c r="C985"/>
      <c r="D985"/>
      <c r="E985"/>
      <c r="F985"/>
      <c r="G985"/>
      <c r="H985"/>
      <c r="I985"/>
      <c r="J985"/>
      <c r="K985"/>
      <c r="L985"/>
      <c r="M985"/>
      <c r="N985"/>
      <c r="O985"/>
    </row>
    <row r="986" spans="2:15" x14ac:dyDescent="0.25">
      <c r="B986"/>
      <c r="C986"/>
      <c r="D986"/>
      <c r="E986"/>
      <c r="F986"/>
      <c r="G986"/>
      <c r="H986"/>
      <c r="I986"/>
      <c r="J986"/>
      <c r="K986"/>
      <c r="L986"/>
      <c r="M986"/>
      <c r="N986"/>
      <c r="O986"/>
    </row>
    <row r="987" spans="2:15" x14ac:dyDescent="0.25">
      <c r="B987"/>
      <c r="C987"/>
      <c r="D987"/>
      <c r="E987"/>
      <c r="F987"/>
      <c r="G987"/>
      <c r="H987"/>
      <c r="I987"/>
      <c r="J987"/>
      <c r="K987"/>
      <c r="L987"/>
      <c r="M987"/>
      <c r="N987"/>
      <c r="O987"/>
    </row>
    <row r="988" spans="2:15" x14ac:dyDescent="0.25">
      <c r="B988"/>
      <c r="C988"/>
      <c r="D988"/>
      <c r="E988"/>
      <c r="F988"/>
      <c r="G988"/>
      <c r="H988"/>
      <c r="I988"/>
      <c r="J988"/>
      <c r="K988"/>
      <c r="L988"/>
      <c r="M988"/>
      <c r="N988"/>
      <c r="O988"/>
    </row>
    <row r="989" spans="2:15" x14ac:dyDescent="0.25">
      <c r="B989"/>
      <c r="C989"/>
      <c r="D989"/>
      <c r="E989"/>
      <c r="F989"/>
      <c r="G989"/>
      <c r="H989"/>
      <c r="I989"/>
      <c r="J989"/>
      <c r="K989"/>
      <c r="L989"/>
      <c r="M989"/>
      <c r="N989"/>
      <c r="O989"/>
    </row>
    <row r="990" spans="2:15" x14ac:dyDescent="0.25">
      <c r="B990"/>
      <c r="C990"/>
      <c r="D990"/>
      <c r="E990"/>
      <c r="F990"/>
      <c r="G990"/>
      <c r="H990"/>
      <c r="I990"/>
      <c r="J990"/>
      <c r="K990"/>
      <c r="L990"/>
      <c r="M990"/>
      <c r="N990"/>
      <c r="O990"/>
    </row>
    <row r="991" spans="2:15" x14ac:dyDescent="0.25">
      <c r="B991"/>
      <c r="C991"/>
      <c r="D991"/>
      <c r="E991"/>
      <c r="F991"/>
      <c r="G991"/>
      <c r="H991"/>
      <c r="I991"/>
      <c r="J991"/>
      <c r="K991"/>
      <c r="L991"/>
      <c r="M991"/>
      <c r="N991"/>
      <c r="O991"/>
    </row>
    <row r="992" spans="2:15" x14ac:dyDescent="0.25">
      <c r="B992"/>
      <c r="C992"/>
      <c r="D992"/>
      <c r="E992"/>
      <c r="F992"/>
      <c r="G992"/>
      <c r="H992"/>
      <c r="I992"/>
      <c r="J992"/>
      <c r="K992"/>
      <c r="L992"/>
      <c r="M992"/>
      <c r="N992"/>
      <c r="O992"/>
    </row>
    <row r="993" spans="2:15" x14ac:dyDescent="0.25">
      <c r="B993"/>
      <c r="C993"/>
      <c r="D993"/>
      <c r="E993"/>
      <c r="F993"/>
      <c r="G993"/>
      <c r="H993"/>
      <c r="I993"/>
      <c r="J993"/>
      <c r="K993"/>
      <c r="L993"/>
      <c r="M993"/>
      <c r="N993"/>
      <c r="O993"/>
    </row>
    <row r="994" spans="2:15" x14ac:dyDescent="0.25">
      <c r="B994"/>
      <c r="C994"/>
      <c r="D994"/>
      <c r="E994"/>
      <c r="F994"/>
      <c r="G994"/>
      <c r="H994"/>
      <c r="I994"/>
      <c r="J994"/>
      <c r="K994"/>
      <c r="L994"/>
      <c r="M994"/>
      <c r="N994"/>
      <c r="O994"/>
    </row>
    <row r="995" spans="2:15" x14ac:dyDescent="0.25">
      <c r="B995"/>
      <c r="C995"/>
      <c r="D995"/>
      <c r="E995"/>
      <c r="F995"/>
      <c r="G995"/>
      <c r="H995"/>
      <c r="I995"/>
      <c r="J995"/>
      <c r="K995"/>
      <c r="L995"/>
      <c r="M995"/>
      <c r="N995"/>
      <c r="O995"/>
    </row>
    <row r="996" spans="2:15" x14ac:dyDescent="0.25">
      <c r="B996"/>
      <c r="C996"/>
      <c r="D996"/>
      <c r="E996"/>
      <c r="F996"/>
      <c r="G996"/>
      <c r="H996"/>
      <c r="I996"/>
      <c r="J996"/>
      <c r="K996"/>
      <c r="L996"/>
      <c r="M996"/>
      <c r="N996"/>
      <c r="O996"/>
    </row>
    <row r="997" spans="2:15" x14ac:dyDescent="0.25">
      <c r="B997"/>
      <c r="C997"/>
      <c r="D997"/>
      <c r="E997"/>
      <c r="F997"/>
      <c r="G997"/>
      <c r="H997"/>
      <c r="I997"/>
      <c r="J997"/>
      <c r="K997"/>
      <c r="L997"/>
      <c r="M997"/>
      <c r="N997"/>
      <c r="O997"/>
    </row>
    <row r="998" spans="2:15" x14ac:dyDescent="0.25">
      <c r="B998"/>
      <c r="C998"/>
      <c r="D998"/>
      <c r="E998"/>
      <c r="F998"/>
      <c r="G998"/>
      <c r="H998"/>
      <c r="I998"/>
      <c r="J998"/>
      <c r="K998"/>
      <c r="L998"/>
      <c r="M998"/>
      <c r="N998"/>
      <c r="O998"/>
    </row>
    <row r="999" spans="2:15" x14ac:dyDescent="0.25">
      <c r="B999"/>
      <c r="C999"/>
      <c r="D999"/>
      <c r="E999"/>
      <c r="F999"/>
      <c r="G999"/>
      <c r="H999"/>
      <c r="I999"/>
      <c r="J999"/>
      <c r="K999"/>
      <c r="L999"/>
      <c r="M999"/>
      <c r="N999"/>
      <c r="O999"/>
    </row>
    <row r="1000" spans="2:15" x14ac:dyDescent="0.25">
      <c r="B1000"/>
      <c r="C1000"/>
      <c r="D1000"/>
      <c r="E1000"/>
      <c r="F1000"/>
      <c r="G1000"/>
      <c r="H1000"/>
      <c r="I1000"/>
      <c r="J1000"/>
      <c r="K1000"/>
      <c r="L1000"/>
      <c r="M1000"/>
      <c r="N1000"/>
      <c r="O1000"/>
    </row>
    <row r="1001" spans="2:15" x14ac:dyDescent="0.25">
      <c r="B1001"/>
      <c r="C1001"/>
      <c r="D1001"/>
      <c r="E1001"/>
      <c r="F1001"/>
      <c r="G1001"/>
      <c r="H1001"/>
      <c r="I1001"/>
      <c r="J1001"/>
      <c r="K1001"/>
      <c r="L1001"/>
      <c r="M1001"/>
      <c r="N1001"/>
      <c r="O1001"/>
    </row>
    <row r="1002" spans="2:15" x14ac:dyDescent="0.25">
      <c r="B1002"/>
      <c r="C1002"/>
      <c r="D1002"/>
      <c r="E1002"/>
      <c r="F1002"/>
      <c r="G1002"/>
      <c r="H1002"/>
      <c r="I1002"/>
      <c r="J1002"/>
      <c r="K1002"/>
      <c r="L1002"/>
      <c r="M1002"/>
      <c r="N1002"/>
      <c r="O1002"/>
    </row>
    <row r="1003" spans="2:15" x14ac:dyDescent="0.25">
      <c r="B1003"/>
      <c r="C1003"/>
      <c r="D1003"/>
      <c r="E1003"/>
      <c r="F1003"/>
      <c r="G1003"/>
      <c r="H1003"/>
      <c r="I1003"/>
      <c r="J1003"/>
      <c r="K1003"/>
      <c r="L1003"/>
      <c r="M1003"/>
      <c r="N1003"/>
      <c r="O1003"/>
    </row>
    <row r="1004" spans="2:15" x14ac:dyDescent="0.25">
      <c r="B1004"/>
      <c r="C1004"/>
      <c r="D1004"/>
      <c r="E1004"/>
      <c r="F1004"/>
      <c r="G1004"/>
      <c r="H1004"/>
      <c r="I1004"/>
      <c r="J1004"/>
      <c r="K1004"/>
      <c r="L1004"/>
      <c r="M1004"/>
      <c r="N1004"/>
      <c r="O1004"/>
    </row>
    <row r="1005" spans="2:15" x14ac:dyDescent="0.25">
      <c r="B1005"/>
      <c r="C1005"/>
      <c r="D1005"/>
      <c r="E1005"/>
      <c r="F1005"/>
      <c r="G1005"/>
      <c r="H1005"/>
      <c r="I1005"/>
      <c r="J1005"/>
      <c r="K1005"/>
      <c r="L1005"/>
      <c r="M1005"/>
      <c r="N1005"/>
      <c r="O1005"/>
    </row>
    <row r="1006" spans="2:15" x14ac:dyDescent="0.25">
      <c r="B1006"/>
      <c r="C1006"/>
      <c r="D1006"/>
      <c r="E1006"/>
      <c r="F1006"/>
      <c r="G1006"/>
      <c r="H1006"/>
      <c r="I1006"/>
      <c r="J1006"/>
      <c r="K1006"/>
      <c r="L1006"/>
      <c r="M1006"/>
      <c r="N1006"/>
      <c r="O1006"/>
    </row>
    <row r="1007" spans="2:15" x14ac:dyDescent="0.25">
      <c r="B1007"/>
      <c r="C1007"/>
      <c r="D1007"/>
      <c r="E1007"/>
      <c r="F1007"/>
      <c r="G1007"/>
      <c r="H1007"/>
      <c r="I1007"/>
      <c r="J1007"/>
      <c r="K1007"/>
      <c r="L1007"/>
      <c r="M1007"/>
      <c r="N1007"/>
      <c r="O1007"/>
    </row>
    <row r="1008" spans="2:15" x14ac:dyDescent="0.25">
      <c r="B1008"/>
      <c r="C1008"/>
      <c r="D1008"/>
      <c r="E1008"/>
      <c r="F1008"/>
      <c r="G1008"/>
      <c r="H1008"/>
      <c r="I1008"/>
      <c r="J1008"/>
      <c r="K1008"/>
      <c r="L1008"/>
      <c r="M1008"/>
      <c r="N1008"/>
      <c r="O1008"/>
    </row>
    <row r="1009" spans="2:15" x14ac:dyDescent="0.25">
      <c r="B1009"/>
      <c r="C1009"/>
      <c r="D1009"/>
      <c r="E1009"/>
      <c r="F1009"/>
      <c r="G1009"/>
      <c r="H1009"/>
      <c r="I1009"/>
      <c r="J1009"/>
      <c r="K1009"/>
      <c r="L1009"/>
      <c r="M1009"/>
      <c r="N1009"/>
      <c r="O1009"/>
    </row>
    <row r="1010" spans="2:15" x14ac:dyDescent="0.25">
      <c r="B1010"/>
      <c r="C1010"/>
      <c r="D1010"/>
      <c r="E1010"/>
      <c r="F1010"/>
      <c r="G1010"/>
      <c r="H1010"/>
      <c r="I1010"/>
      <c r="J1010"/>
      <c r="K1010"/>
      <c r="L1010"/>
      <c r="M1010"/>
      <c r="N1010"/>
      <c r="O1010"/>
    </row>
    <row r="1011" spans="2:15" x14ac:dyDescent="0.25">
      <c r="B1011"/>
      <c r="C1011"/>
      <c r="D1011"/>
      <c r="E1011"/>
      <c r="F1011"/>
      <c r="G1011"/>
      <c r="H1011"/>
      <c r="I1011"/>
      <c r="J1011"/>
      <c r="K1011"/>
      <c r="L1011"/>
      <c r="M1011"/>
      <c r="N1011"/>
      <c r="O1011"/>
    </row>
    <row r="1012" spans="2:15" x14ac:dyDescent="0.25">
      <c r="B1012"/>
      <c r="C1012"/>
      <c r="D1012"/>
      <c r="E1012"/>
      <c r="F1012"/>
      <c r="G1012"/>
      <c r="H1012"/>
      <c r="I1012"/>
      <c r="J1012"/>
      <c r="K1012"/>
      <c r="L1012"/>
      <c r="M1012"/>
      <c r="N1012"/>
      <c r="O1012"/>
    </row>
    <row r="1013" spans="2:15" x14ac:dyDescent="0.25">
      <c r="B1013"/>
      <c r="C1013"/>
      <c r="D1013"/>
      <c r="E1013"/>
      <c r="F1013"/>
      <c r="G1013"/>
      <c r="H1013"/>
      <c r="I1013"/>
      <c r="J1013"/>
      <c r="K1013"/>
      <c r="L1013"/>
      <c r="M1013"/>
      <c r="N1013"/>
      <c r="O1013"/>
    </row>
    <row r="1014" spans="2:15" x14ac:dyDescent="0.25">
      <c r="B1014"/>
      <c r="C1014"/>
      <c r="D1014"/>
      <c r="E1014"/>
      <c r="F1014"/>
      <c r="G1014"/>
      <c r="H1014"/>
      <c r="I1014"/>
      <c r="J1014"/>
      <c r="K1014"/>
      <c r="L1014"/>
      <c r="M1014"/>
      <c r="N1014"/>
      <c r="O1014"/>
    </row>
    <row r="1015" spans="2:15" x14ac:dyDescent="0.25">
      <c r="B1015"/>
      <c r="C1015"/>
      <c r="D1015"/>
      <c r="E1015"/>
      <c r="F1015"/>
      <c r="G1015"/>
      <c r="H1015"/>
      <c r="I1015"/>
      <c r="J1015"/>
      <c r="K1015"/>
      <c r="L1015"/>
      <c r="M1015"/>
      <c r="N1015"/>
      <c r="O1015"/>
    </row>
    <row r="1016" spans="2:15" x14ac:dyDescent="0.25">
      <c r="B1016"/>
      <c r="C1016"/>
      <c r="D1016"/>
      <c r="E1016"/>
      <c r="F1016"/>
      <c r="G1016"/>
      <c r="H1016"/>
      <c r="I1016"/>
      <c r="J1016"/>
      <c r="K1016"/>
      <c r="L1016"/>
      <c r="M1016"/>
      <c r="N1016"/>
      <c r="O1016"/>
    </row>
    <row r="1017" spans="2:15" x14ac:dyDescent="0.25">
      <c r="B1017"/>
      <c r="C1017"/>
      <c r="D1017"/>
      <c r="E1017"/>
      <c r="F1017"/>
      <c r="G1017"/>
      <c r="H1017"/>
      <c r="I1017"/>
      <c r="J1017"/>
      <c r="K1017"/>
      <c r="L1017"/>
      <c r="M1017"/>
      <c r="N1017"/>
      <c r="O1017"/>
    </row>
    <row r="1018" spans="2:15" x14ac:dyDescent="0.25">
      <c r="B1018"/>
      <c r="C1018"/>
      <c r="D1018"/>
      <c r="E1018"/>
      <c r="F1018"/>
      <c r="G1018"/>
      <c r="H1018"/>
      <c r="I1018"/>
      <c r="J1018"/>
      <c r="K1018"/>
      <c r="L1018"/>
      <c r="M1018"/>
      <c r="N1018"/>
      <c r="O1018"/>
    </row>
    <row r="1019" spans="2:15" x14ac:dyDescent="0.25">
      <c r="B1019"/>
      <c r="C1019"/>
      <c r="D1019"/>
      <c r="E1019"/>
      <c r="F1019"/>
      <c r="G1019"/>
      <c r="H1019"/>
      <c r="I1019"/>
      <c r="J1019"/>
      <c r="K1019"/>
      <c r="L1019"/>
      <c r="M1019"/>
      <c r="N1019"/>
      <c r="O1019"/>
    </row>
    <row r="1020" spans="2:15" x14ac:dyDescent="0.25">
      <c r="B1020"/>
      <c r="C1020"/>
      <c r="D1020"/>
      <c r="E1020"/>
      <c r="F1020"/>
      <c r="G1020"/>
      <c r="H1020"/>
      <c r="I1020"/>
      <c r="J1020"/>
      <c r="K1020"/>
      <c r="L1020"/>
      <c r="M1020"/>
      <c r="N1020"/>
      <c r="O1020"/>
    </row>
    <row r="1021" spans="2:15" x14ac:dyDescent="0.25">
      <c r="B1021"/>
      <c r="C1021"/>
      <c r="D1021"/>
      <c r="E1021"/>
      <c r="F1021"/>
      <c r="G1021"/>
      <c r="H1021"/>
      <c r="I1021"/>
      <c r="J1021"/>
      <c r="K1021"/>
      <c r="L1021"/>
      <c r="M1021"/>
      <c r="N1021"/>
      <c r="O1021"/>
    </row>
    <row r="1022" spans="2:15" x14ac:dyDescent="0.25">
      <c r="B1022"/>
      <c r="C1022"/>
      <c r="D1022"/>
      <c r="E1022"/>
      <c r="F1022"/>
      <c r="G1022"/>
      <c r="H1022"/>
      <c r="I1022"/>
      <c r="J1022"/>
      <c r="K1022"/>
      <c r="L1022"/>
      <c r="M1022"/>
      <c r="N1022"/>
      <c r="O1022"/>
    </row>
    <row r="1023" spans="2:15" x14ac:dyDescent="0.25">
      <c r="B1023"/>
      <c r="C1023"/>
      <c r="D1023"/>
      <c r="E1023"/>
      <c r="F1023"/>
      <c r="G1023"/>
      <c r="H1023"/>
      <c r="I1023"/>
      <c r="J1023"/>
      <c r="K1023"/>
      <c r="L1023"/>
      <c r="M1023"/>
      <c r="N1023"/>
      <c r="O1023"/>
    </row>
    <row r="1024" spans="2:15" x14ac:dyDescent="0.25">
      <c r="B1024"/>
      <c r="C1024"/>
      <c r="D1024"/>
      <c r="E1024"/>
      <c r="F1024"/>
      <c r="G1024"/>
      <c r="H1024"/>
      <c r="I1024"/>
      <c r="J1024"/>
      <c r="K1024"/>
      <c r="L1024"/>
      <c r="M1024"/>
      <c r="N1024"/>
      <c r="O1024"/>
    </row>
    <row r="1025" spans="2:15" x14ac:dyDescent="0.25">
      <c r="B1025"/>
      <c r="C1025"/>
      <c r="D1025"/>
      <c r="E1025"/>
      <c r="F1025"/>
      <c r="G1025"/>
      <c r="H1025"/>
      <c r="I1025"/>
      <c r="J1025"/>
      <c r="K1025"/>
      <c r="L1025"/>
      <c r="M1025"/>
      <c r="N1025"/>
      <c r="O1025"/>
    </row>
    <row r="1026" spans="2:15" x14ac:dyDescent="0.25">
      <c r="B1026"/>
      <c r="C1026"/>
      <c r="D1026"/>
      <c r="E1026"/>
      <c r="F1026"/>
      <c r="G1026"/>
      <c r="H1026"/>
      <c r="I1026"/>
      <c r="J1026"/>
      <c r="K1026"/>
      <c r="L1026"/>
      <c r="M1026"/>
      <c r="N1026"/>
      <c r="O1026"/>
    </row>
    <row r="1027" spans="2:15" x14ac:dyDescent="0.25">
      <c r="B1027"/>
      <c r="C1027"/>
      <c r="D1027"/>
      <c r="E1027"/>
      <c r="F1027"/>
      <c r="G1027"/>
      <c r="H1027"/>
      <c r="I1027"/>
      <c r="J1027"/>
      <c r="K1027"/>
      <c r="L1027"/>
      <c r="M1027"/>
      <c r="N1027"/>
      <c r="O1027"/>
    </row>
    <row r="1028" spans="2:15" x14ac:dyDescent="0.25">
      <c r="B1028"/>
      <c r="C1028"/>
      <c r="D1028"/>
      <c r="E1028"/>
      <c r="F1028"/>
      <c r="G1028"/>
      <c r="H1028"/>
      <c r="I1028"/>
      <c r="J1028"/>
      <c r="K1028"/>
      <c r="L1028"/>
      <c r="M1028"/>
      <c r="N1028"/>
      <c r="O1028"/>
    </row>
    <row r="1029" spans="2:15" x14ac:dyDescent="0.25">
      <c r="B1029"/>
      <c r="C1029"/>
      <c r="D1029"/>
      <c r="E1029"/>
      <c r="F1029"/>
      <c r="G1029"/>
      <c r="H1029"/>
      <c r="I1029"/>
      <c r="J1029"/>
      <c r="K1029"/>
      <c r="L1029"/>
      <c r="M1029"/>
      <c r="N1029"/>
      <c r="O1029"/>
    </row>
    <row r="1030" spans="2:15" x14ac:dyDescent="0.25">
      <c r="B1030"/>
      <c r="C1030"/>
      <c r="D1030"/>
      <c r="E1030"/>
      <c r="F1030"/>
      <c r="G1030"/>
      <c r="H1030"/>
      <c r="I1030"/>
      <c r="J1030"/>
      <c r="K1030"/>
      <c r="L1030"/>
      <c r="M1030"/>
      <c r="N1030"/>
      <c r="O1030"/>
    </row>
    <row r="1031" spans="2:15" x14ac:dyDescent="0.25">
      <c r="B1031"/>
      <c r="C1031"/>
      <c r="D1031"/>
      <c r="E1031"/>
      <c r="F1031"/>
      <c r="G1031"/>
      <c r="H1031"/>
      <c r="I1031"/>
      <c r="J1031"/>
      <c r="K1031"/>
      <c r="L1031"/>
      <c r="M1031"/>
      <c r="N1031"/>
      <c r="O1031"/>
    </row>
    <row r="1032" spans="2:15" x14ac:dyDescent="0.25">
      <c r="B1032"/>
      <c r="C1032"/>
      <c r="D1032"/>
      <c r="E1032"/>
      <c r="F1032"/>
      <c r="G1032"/>
      <c r="H1032"/>
      <c r="I1032"/>
      <c r="J1032"/>
      <c r="K1032"/>
      <c r="L1032"/>
      <c r="M1032"/>
      <c r="N1032"/>
      <c r="O1032"/>
    </row>
    <row r="1033" spans="2:15" x14ac:dyDescent="0.25">
      <c r="B1033"/>
      <c r="C1033"/>
      <c r="D1033"/>
      <c r="E1033"/>
      <c r="F1033"/>
      <c r="G1033"/>
      <c r="H1033"/>
      <c r="I1033"/>
      <c r="J1033"/>
      <c r="K1033"/>
      <c r="L1033"/>
      <c r="M1033"/>
      <c r="N1033"/>
      <c r="O1033"/>
    </row>
    <row r="1034" spans="2:15" x14ac:dyDescent="0.25">
      <c r="B1034"/>
      <c r="C1034"/>
      <c r="D1034"/>
      <c r="E1034"/>
      <c r="F1034"/>
      <c r="G1034"/>
      <c r="H1034"/>
      <c r="I1034"/>
      <c r="J1034"/>
      <c r="K1034"/>
      <c r="L1034"/>
      <c r="M1034"/>
      <c r="N1034"/>
      <c r="O1034"/>
    </row>
    <row r="1035" spans="2:15" x14ac:dyDescent="0.25">
      <c r="B1035"/>
      <c r="C1035"/>
      <c r="D1035"/>
      <c r="E1035"/>
      <c r="F1035"/>
      <c r="G1035"/>
      <c r="H1035"/>
      <c r="I1035"/>
      <c r="J1035"/>
      <c r="K1035"/>
      <c r="L1035"/>
      <c r="M1035"/>
      <c r="N1035"/>
      <c r="O1035"/>
    </row>
    <row r="1036" spans="2:15" x14ac:dyDescent="0.25">
      <c r="B1036"/>
      <c r="C1036"/>
      <c r="D1036"/>
      <c r="E1036"/>
      <c r="F1036"/>
      <c r="G1036"/>
      <c r="H1036"/>
      <c r="I1036"/>
      <c r="J1036"/>
      <c r="K1036"/>
      <c r="L1036"/>
      <c r="M1036"/>
      <c r="N1036"/>
      <c r="O1036"/>
    </row>
    <row r="1037" spans="2:15" x14ac:dyDescent="0.25">
      <c r="B1037"/>
      <c r="C1037"/>
      <c r="D1037"/>
      <c r="E1037"/>
      <c r="F1037"/>
      <c r="G1037"/>
      <c r="H1037"/>
      <c r="I1037"/>
      <c r="J1037"/>
      <c r="K1037"/>
      <c r="L1037"/>
      <c r="M1037"/>
      <c r="N1037"/>
      <c r="O1037"/>
    </row>
    <row r="1038" spans="2:15" x14ac:dyDescent="0.25">
      <c r="B1038"/>
      <c r="C1038"/>
      <c r="D1038"/>
      <c r="E1038"/>
      <c r="F1038"/>
      <c r="G1038"/>
      <c r="H1038"/>
      <c r="I1038"/>
      <c r="J1038"/>
      <c r="K1038"/>
      <c r="L1038"/>
      <c r="M1038"/>
      <c r="N1038"/>
      <c r="O1038"/>
    </row>
    <row r="1039" spans="2:15" x14ac:dyDescent="0.25">
      <c r="B1039"/>
      <c r="C1039"/>
      <c r="D1039"/>
      <c r="E1039"/>
      <c r="F1039"/>
      <c r="G1039"/>
      <c r="H1039"/>
      <c r="I1039"/>
      <c r="J1039"/>
      <c r="K1039"/>
      <c r="L1039"/>
      <c r="M1039"/>
      <c r="N1039"/>
      <c r="O1039"/>
    </row>
    <row r="1040" spans="2:15" x14ac:dyDescent="0.25">
      <c r="B1040"/>
      <c r="C1040"/>
      <c r="D1040"/>
      <c r="E1040"/>
      <c r="F1040"/>
      <c r="G1040"/>
      <c r="H1040"/>
      <c r="I1040"/>
      <c r="J1040"/>
      <c r="K1040"/>
      <c r="L1040"/>
      <c r="M1040"/>
      <c r="N1040"/>
      <c r="O1040"/>
    </row>
    <row r="1041" spans="2:15" x14ac:dyDescent="0.25">
      <c r="B1041"/>
      <c r="C1041"/>
      <c r="D1041"/>
      <c r="E1041"/>
      <c r="F1041"/>
      <c r="G1041"/>
      <c r="H1041"/>
      <c r="I1041"/>
      <c r="J1041"/>
      <c r="K1041"/>
      <c r="L1041"/>
      <c r="M1041"/>
      <c r="N1041"/>
      <c r="O1041"/>
    </row>
    <row r="1042" spans="2:15" x14ac:dyDescent="0.25">
      <c r="B1042"/>
      <c r="C1042"/>
      <c r="D1042"/>
      <c r="E1042"/>
      <c r="F1042"/>
      <c r="G1042"/>
      <c r="H1042"/>
      <c r="I1042"/>
      <c r="J1042"/>
      <c r="K1042"/>
      <c r="L1042"/>
      <c r="M1042"/>
      <c r="N1042"/>
      <c r="O1042"/>
    </row>
    <row r="1043" spans="2:15" x14ac:dyDescent="0.25">
      <c r="B1043"/>
      <c r="C1043"/>
      <c r="D1043"/>
      <c r="E1043"/>
      <c r="F1043"/>
      <c r="G1043"/>
      <c r="H1043"/>
      <c r="I1043"/>
      <c r="J1043"/>
      <c r="K1043"/>
      <c r="L1043"/>
      <c r="M1043"/>
      <c r="N1043"/>
      <c r="O1043"/>
    </row>
    <row r="1044" spans="2:15" x14ac:dyDescent="0.25">
      <c r="B1044"/>
      <c r="C1044"/>
      <c r="D1044"/>
      <c r="E1044"/>
      <c r="F1044"/>
      <c r="G1044"/>
      <c r="H1044"/>
      <c r="I1044"/>
      <c r="J1044"/>
      <c r="K1044"/>
      <c r="L1044"/>
      <c r="M1044"/>
      <c r="N1044"/>
      <c r="O1044"/>
    </row>
    <row r="1045" spans="2:15" x14ac:dyDescent="0.25">
      <c r="B1045"/>
      <c r="C1045"/>
      <c r="D1045"/>
      <c r="E1045"/>
      <c r="F1045"/>
      <c r="G1045"/>
      <c r="H1045"/>
      <c r="I1045"/>
      <c r="J1045"/>
      <c r="K1045"/>
      <c r="L1045"/>
      <c r="M1045"/>
      <c r="N1045"/>
      <c r="O1045"/>
    </row>
    <row r="1046" spans="2:15" x14ac:dyDescent="0.25">
      <c r="B1046"/>
      <c r="C1046"/>
      <c r="D1046"/>
      <c r="E1046"/>
      <c r="F1046"/>
      <c r="G1046"/>
      <c r="H1046"/>
      <c r="I1046"/>
      <c r="J1046"/>
      <c r="K1046"/>
      <c r="L1046"/>
      <c r="M1046"/>
      <c r="N1046"/>
      <c r="O1046"/>
    </row>
    <row r="1047" spans="2:15" x14ac:dyDescent="0.25">
      <c r="B1047"/>
      <c r="C1047"/>
      <c r="D1047"/>
      <c r="E1047"/>
      <c r="F1047"/>
      <c r="G1047"/>
      <c r="H1047"/>
      <c r="I1047"/>
      <c r="J1047"/>
      <c r="K1047"/>
      <c r="L1047"/>
      <c r="M1047"/>
      <c r="N1047"/>
      <c r="O1047"/>
    </row>
    <row r="1048" spans="2:15" x14ac:dyDescent="0.25">
      <c r="B1048"/>
      <c r="C1048"/>
      <c r="D1048"/>
      <c r="E1048"/>
      <c r="F1048"/>
      <c r="G1048"/>
      <c r="H1048"/>
      <c r="I1048"/>
      <c r="J1048"/>
      <c r="K1048"/>
      <c r="L1048"/>
      <c r="M1048"/>
      <c r="N1048"/>
      <c r="O1048"/>
    </row>
    <row r="1049" spans="2:15" x14ac:dyDescent="0.25">
      <c r="B1049"/>
      <c r="C1049"/>
      <c r="D1049"/>
      <c r="E1049"/>
      <c r="F1049"/>
      <c r="G1049"/>
      <c r="H1049"/>
      <c r="I1049"/>
      <c r="J1049"/>
      <c r="K1049"/>
      <c r="L1049"/>
      <c r="M1049"/>
      <c r="N1049"/>
      <c r="O1049"/>
    </row>
    <row r="1050" spans="2:15" x14ac:dyDescent="0.25">
      <c r="B1050"/>
      <c r="C1050"/>
      <c r="D1050"/>
      <c r="E1050"/>
      <c r="F1050"/>
      <c r="G1050"/>
      <c r="H1050"/>
      <c r="I1050"/>
      <c r="J1050"/>
      <c r="K1050"/>
      <c r="L1050"/>
      <c r="M1050"/>
      <c r="N1050"/>
      <c r="O1050"/>
    </row>
    <row r="1051" spans="2:15" x14ac:dyDescent="0.25">
      <c r="B1051"/>
      <c r="C1051"/>
      <c r="D1051"/>
      <c r="E1051"/>
      <c r="F1051"/>
      <c r="G1051"/>
      <c r="H1051"/>
      <c r="I1051"/>
      <c r="J1051"/>
      <c r="K1051"/>
      <c r="L1051"/>
      <c r="M1051"/>
      <c r="N1051"/>
      <c r="O1051"/>
    </row>
    <row r="1052" spans="2:15" x14ac:dyDescent="0.25">
      <c r="B1052"/>
      <c r="C1052"/>
      <c r="D1052"/>
      <c r="E1052"/>
      <c r="F1052"/>
      <c r="G1052"/>
      <c r="H1052"/>
      <c r="I1052"/>
      <c r="J1052"/>
      <c r="K1052"/>
      <c r="L1052"/>
      <c r="M1052"/>
      <c r="N1052"/>
      <c r="O1052"/>
    </row>
    <row r="1053" spans="2:15" x14ac:dyDescent="0.25">
      <c r="B1053"/>
      <c r="C1053"/>
      <c r="D1053"/>
      <c r="E1053"/>
      <c r="F1053"/>
      <c r="G1053"/>
      <c r="H1053"/>
      <c r="I1053"/>
      <c r="J1053"/>
      <c r="K1053"/>
      <c r="L1053"/>
      <c r="M1053"/>
      <c r="N1053"/>
      <c r="O1053"/>
    </row>
    <row r="1054" spans="2:15" x14ac:dyDescent="0.25">
      <c r="B1054"/>
      <c r="C1054"/>
      <c r="D1054"/>
      <c r="E1054"/>
      <c r="F1054"/>
      <c r="G1054"/>
      <c r="H1054"/>
      <c r="I1054"/>
      <c r="J1054"/>
      <c r="K1054"/>
      <c r="L1054"/>
      <c r="M1054"/>
      <c r="N1054"/>
      <c r="O1054"/>
    </row>
    <row r="1055" spans="2:15" x14ac:dyDescent="0.25">
      <c r="B1055"/>
      <c r="C1055"/>
      <c r="D1055"/>
      <c r="E1055"/>
      <c r="F1055"/>
      <c r="G1055"/>
      <c r="H1055"/>
      <c r="I1055"/>
      <c r="J1055"/>
      <c r="K1055"/>
      <c r="L1055"/>
      <c r="M1055"/>
      <c r="N1055"/>
      <c r="O1055"/>
    </row>
    <row r="1056" spans="2:15" x14ac:dyDescent="0.25">
      <c r="B1056"/>
      <c r="C1056"/>
      <c r="D1056"/>
      <c r="E1056"/>
      <c r="F1056"/>
      <c r="G1056"/>
      <c r="H1056"/>
      <c r="I1056"/>
      <c r="J1056"/>
      <c r="K1056"/>
      <c r="L1056"/>
      <c r="M1056"/>
      <c r="N1056"/>
      <c r="O1056"/>
    </row>
    <row r="1057" spans="2:15" x14ac:dyDescent="0.25">
      <c r="B1057"/>
      <c r="C1057"/>
      <c r="D1057"/>
      <c r="E1057"/>
      <c r="F1057"/>
      <c r="G1057"/>
      <c r="H1057"/>
      <c r="I1057"/>
      <c r="J1057"/>
      <c r="K1057"/>
      <c r="L1057"/>
      <c r="M1057"/>
      <c r="N1057"/>
      <c r="O1057"/>
    </row>
    <row r="1058" spans="2:15" x14ac:dyDescent="0.25">
      <c r="B1058"/>
      <c r="C1058"/>
      <c r="D1058"/>
      <c r="E1058"/>
      <c r="F1058"/>
      <c r="G1058"/>
      <c r="H1058"/>
      <c r="I1058"/>
      <c r="J1058"/>
      <c r="K1058"/>
      <c r="L1058"/>
      <c r="M1058"/>
      <c r="N1058"/>
      <c r="O1058"/>
    </row>
    <row r="1059" spans="2:15" x14ac:dyDescent="0.25">
      <c r="B1059"/>
      <c r="C1059"/>
      <c r="D1059"/>
      <c r="E1059"/>
      <c r="F1059"/>
      <c r="G1059"/>
      <c r="H1059"/>
      <c r="I1059"/>
      <c r="J1059"/>
      <c r="K1059"/>
      <c r="L1059"/>
      <c r="M1059"/>
      <c r="N1059"/>
      <c r="O1059"/>
    </row>
    <row r="1060" spans="2:15" x14ac:dyDescent="0.25">
      <c r="B1060"/>
      <c r="C1060"/>
      <c r="D1060"/>
      <c r="E1060"/>
      <c r="F1060"/>
      <c r="G1060"/>
      <c r="H1060"/>
      <c r="I1060"/>
      <c r="J1060"/>
      <c r="K1060"/>
      <c r="L1060"/>
      <c r="M1060"/>
      <c r="N1060"/>
      <c r="O1060"/>
    </row>
    <row r="1061" spans="2:15" x14ac:dyDescent="0.25">
      <c r="B1061"/>
      <c r="C1061"/>
      <c r="D1061"/>
      <c r="E1061"/>
      <c r="F1061"/>
      <c r="G1061"/>
      <c r="H1061"/>
      <c r="I1061"/>
      <c r="J1061"/>
      <c r="K1061"/>
      <c r="L1061"/>
      <c r="M1061"/>
      <c r="N1061"/>
      <c r="O1061"/>
    </row>
    <row r="1062" spans="2:15" x14ac:dyDescent="0.25">
      <c r="B1062"/>
      <c r="C1062"/>
      <c r="D1062"/>
      <c r="E1062"/>
      <c r="F1062"/>
      <c r="G1062"/>
      <c r="H1062"/>
      <c r="I1062"/>
      <c r="J1062"/>
      <c r="K1062"/>
      <c r="L1062"/>
      <c r="M1062"/>
      <c r="N1062"/>
      <c r="O1062"/>
    </row>
    <row r="1063" spans="2:15" x14ac:dyDescent="0.25">
      <c r="B1063"/>
      <c r="C1063"/>
      <c r="D1063"/>
      <c r="E1063"/>
      <c r="F1063"/>
      <c r="G1063"/>
      <c r="H1063"/>
      <c r="I1063"/>
      <c r="J1063"/>
      <c r="K1063"/>
      <c r="L1063"/>
      <c r="M1063"/>
      <c r="N1063"/>
      <c r="O1063"/>
    </row>
    <row r="1064" spans="2:15" x14ac:dyDescent="0.25">
      <c r="B1064"/>
      <c r="C1064"/>
      <c r="D1064"/>
      <c r="E1064"/>
      <c r="F1064"/>
      <c r="G1064"/>
      <c r="H1064"/>
      <c r="I1064"/>
      <c r="J1064"/>
      <c r="K1064"/>
      <c r="L1064"/>
      <c r="M1064"/>
      <c r="N1064"/>
      <c r="O1064"/>
    </row>
    <row r="1065" spans="2:15" x14ac:dyDescent="0.25">
      <c r="B1065"/>
      <c r="C1065"/>
      <c r="D1065"/>
      <c r="E1065"/>
      <c r="F1065"/>
      <c r="G1065"/>
      <c r="H1065"/>
      <c r="I1065"/>
      <c r="J1065"/>
      <c r="K1065"/>
      <c r="L1065"/>
      <c r="M1065"/>
      <c r="N1065"/>
      <c r="O1065"/>
    </row>
    <row r="1066" spans="2:15" x14ac:dyDescent="0.25">
      <c r="B1066"/>
      <c r="C1066"/>
      <c r="D1066"/>
      <c r="E1066"/>
      <c r="F1066"/>
      <c r="G1066"/>
      <c r="H1066"/>
      <c r="I1066"/>
      <c r="J1066"/>
      <c r="K1066"/>
      <c r="L1066"/>
      <c r="M1066"/>
      <c r="N1066"/>
      <c r="O1066"/>
    </row>
    <row r="1067" spans="2:15" x14ac:dyDescent="0.25">
      <c r="B1067"/>
      <c r="C1067"/>
      <c r="D1067"/>
      <c r="E1067"/>
      <c r="F1067"/>
      <c r="G1067"/>
      <c r="H1067"/>
      <c r="I1067"/>
      <c r="J1067"/>
      <c r="K1067"/>
      <c r="L1067"/>
      <c r="M1067"/>
      <c r="N1067"/>
      <c r="O1067"/>
    </row>
    <row r="1068" spans="2:15" x14ac:dyDescent="0.25">
      <c r="B1068"/>
      <c r="C1068"/>
      <c r="D1068"/>
      <c r="E1068"/>
      <c r="F1068"/>
      <c r="G1068"/>
      <c r="H1068"/>
      <c r="I1068"/>
      <c r="J1068"/>
      <c r="K1068"/>
      <c r="L1068"/>
      <c r="M1068"/>
      <c r="N1068"/>
      <c r="O1068"/>
    </row>
    <row r="1069" spans="2:15" x14ac:dyDescent="0.25">
      <c r="B1069"/>
      <c r="C1069"/>
      <c r="D1069"/>
      <c r="E1069"/>
      <c r="F1069"/>
      <c r="G1069"/>
      <c r="H1069"/>
      <c r="I1069"/>
      <c r="J1069"/>
      <c r="K1069"/>
      <c r="L1069"/>
      <c r="M1069"/>
      <c r="N1069"/>
      <c r="O1069"/>
    </row>
    <row r="1070" spans="2:15" x14ac:dyDescent="0.25">
      <c r="B1070"/>
      <c r="C1070"/>
      <c r="D1070"/>
      <c r="E1070"/>
      <c r="F1070"/>
      <c r="G1070"/>
      <c r="H1070"/>
      <c r="I1070"/>
      <c r="J1070"/>
      <c r="K1070"/>
      <c r="L1070"/>
      <c r="M1070"/>
      <c r="N1070"/>
      <c r="O1070"/>
    </row>
    <row r="1071" spans="2:15" x14ac:dyDescent="0.25">
      <c r="B1071"/>
      <c r="C1071"/>
      <c r="D1071"/>
      <c r="E1071"/>
      <c r="F1071"/>
      <c r="G1071"/>
      <c r="H1071"/>
      <c r="I1071"/>
      <c r="J1071"/>
      <c r="K1071"/>
      <c r="L1071"/>
      <c r="M1071"/>
      <c r="N1071"/>
      <c r="O1071"/>
    </row>
    <row r="1072" spans="2:15" x14ac:dyDescent="0.25">
      <c r="B1072"/>
      <c r="C1072"/>
      <c r="D1072"/>
      <c r="E1072"/>
      <c r="F1072"/>
      <c r="G1072"/>
      <c r="H1072"/>
      <c r="I1072"/>
      <c r="J1072"/>
      <c r="K1072"/>
      <c r="L1072"/>
      <c r="M1072"/>
      <c r="N1072"/>
      <c r="O1072"/>
    </row>
    <row r="1073" spans="2:15" x14ac:dyDescent="0.25">
      <c r="B1073"/>
      <c r="C1073"/>
      <c r="D1073"/>
      <c r="E1073"/>
      <c r="F1073"/>
      <c r="G1073"/>
      <c r="H1073"/>
      <c r="I1073"/>
      <c r="J1073"/>
      <c r="K1073"/>
      <c r="L1073"/>
      <c r="M1073"/>
      <c r="N1073"/>
      <c r="O1073"/>
    </row>
    <row r="1074" spans="2:15" x14ac:dyDescent="0.25">
      <c r="B1074"/>
      <c r="C1074"/>
      <c r="D1074"/>
      <c r="E1074"/>
      <c r="F1074"/>
      <c r="G1074"/>
      <c r="H1074"/>
      <c r="I1074"/>
      <c r="J1074"/>
      <c r="K1074"/>
      <c r="L1074"/>
      <c r="M1074"/>
      <c r="N1074"/>
      <c r="O1074"/>
    </row>
    <row r="1075" spans="2:15" x14ac:dyDescent="0.25">
      <c r="B1075"/>
      <c r="C1075"/>
      <c r="D1075"/>
      <c r="E1075"/>
      <c r="F1075"/>
      <c r="G1075"/>
      <c r="H1075"/>
      <c r="I1075"/>
      <c r="J1075"/>
      <c r="K1075"/>
      <c r="L1075"/>
      <c r="M1075"/>
      <c r="N1075"/>
      <c r="O1075"/>
    </row>
    <row r="1076" spans="2:15" x14ac:dyDescent="0.25">
      <c r="B1076"/>
      <c r="C1076"/>
      <c r="D1076"/>
      <c r="E1076"/>
      <c r="F1076"/>
      <c r="G1076"/>
      <c r="H1076"/>
      <c r="I1076"/>
      <c r="J1076"/>
      <c r="K1076"/>
      <c r="L1076"/>
      <c r="M1076"/>
      <c r="N1076"/>
      <c r="O1076"/>
    </row>
    <row r="1077" spans="2:15" x14ac:dyDescent="0.25">
      <c r="B1077"/>
      <c r="C1077"/>
      <c r="D1077"/>
      <c r="E1077"/>
      <c r="F1077"/>
      <c r="G1077"/>
      <c r="H1077"/>
      <c r="I1077"/>
      <c r="J1077"/>
      <c r="K1077"/>
      <c r="L1077"/>
      <c r="M1077"/>
      <c r="N1077"/>
      <c r="O1077"/>
    </row>
    <row r="1078" spans="2:15" x14ac:dyDescent="0.25">
      <c r="B1078"/>
      <c r="C1078"/>
      <c r="D1078"/>
      <c r="E1078"/>
      <c r="F1078"/>
      <c r="G1078"/>
      <c r="H1078"/>
      <c r="I1078"/>
      <c r="J1078"/>
      <c r="K1078"/>
      <c r="L1078"/>
      <c r="M1078"/>
      <c r="N1078"/>
      <c r="O1078"/>
    </row>
    <row r="1079" spans="2:15" x14ac:dyDescent="0.25">
      <c r="B1079"/>
      <c r="C1079"/>
      <c r="D1079"/>
      <c r="E1079"/>
      <c r="F1079"/>
      <c r="G1079"/>
      <c r="H1079"/>
      <c r="I1079"/>
      <c r="J1079"/>
      <c r="K1079"/>
      <c r="L1079"/>
      <c r="M1079"/>
      <c r="N1079"/>
      <c r="O1079"/>
    </row>
    <row r="1080" spans="2:15" x14ac:dyDescent="0.25">
      <c r="B1080"/>
      <c r="C1080"/>
      <c r="D1080"/>
      <c r="E1080"/>
      <c r="F1080"/>
      <c r="G1080"/>
      <c r="H1080"/>
      <c r="I1080"/>
      <c r="J1080"/>
      <c r="K1080"/>
      <c r="L1080"/>
      <c r="M1080"/>
      <c r="N1080"/>
      <c r="O1080"/>
    </row>
    <row r="1081" spans="2:15" x14ac:dyDescent="0.25">
      <c r="B1081"/>
      <c r="C1081"/>
      <c r="D1081"/>
      <c r="E1081"/>
      <c r="F1081"/>
      <c r="G1081"/>
      <c r="H1081"/>
      <c r="I1081"/>
      <c r="J1081"/>
      <c r="K1081"/>
      <c r="L1081"/>
      <c r="M1081"/>
      <c r="N1081"/>
      <c r="O1081"/>
    </row>
    <row r="1082" spans="2:15" x14ac:dyDescent="0.25">
      <c r="B1082"/>
      <c r="C1082"/>
      <c r="D1082"/>
      <c r="E1082"/>
      <c r="F1082"/>
      <c r="G1082"/>
      <c r="H1082"/>
      <c r="I1082"/>
      <c r="J1082"/>
      <c r="K1082"/>
      <c r="L1082"/>
      <c r="M1082"/>
      <c r="N1082"/>
      <c r="O1082"/>
    </row>
    <row r="1083" spans="2:15" x14ac:dyDescent="0.25">
      <c r="B1083"/>
      <c r="C1083"/>
      <c r="D1083"/>
      <c r="E1083"/>
      <c r="F1083"/>
      <c r="G1083"/>
      <c r="H1083"/>
      <c r="I1083"/>
      <c r="J1083"/>
      <c r="K1083"/>
      <c r="L1083"/>
      <c r="M1083"/>
      <c r="N1083"/>
      <c r="O1083"/>
    </row>
    <row r="1084" spans="2:15" x14ac:dyDescent="0.25">
      <c r="B1084"/>
      <c r="C1084"/>
      <c r="D1084"/>
      <c r="E1084"/>
      <c r="F1084"/>
      <c r="G1084"/>
      <c r="H1084"/>
      <c r="I1084"/>
      <c r="J1084"/>
      <c r="K1084"/>
      <c r="L1084"/>
      <c r="M1084"/>
      <c r="N1084"/>
      <c r="O1084"/>
    </row>
    <row r="1085" spans="2:15" x14ac:dyDescent="0.25">
      <c r="B1085"/>
      <c r="C1085"/>
      <c r="D1085"/>
      <c r="E1085"/>
      <c r="F1085"/>
      <c r="G1085"/>
      <c r="H1085"/>
      <c r="I1085"/>
      <c r="J1085"/>
      <c r="K1085"/>
      <c r="L1085"/>
      <c r="M1085"/>
      <c r="N1085"/>
      <c r="O1085"/>
    </row>
    <row r="1086" spans="2:15" x14ac:dyDescent="0.25">
      <c r="B1086"/>
      <c r="C1086"/>
      <c r="D1086"/>
      <c r="E1086"/>
      <c r="F1086"/>
      <c r="G1086"/>
      <c r="H1086"/>
      <c r="I1086"/>
      <c r="J1086"/>
      <c r="K1086"/>
      <c r="L1086"/>
      <c r="M1086"/>
      <c r="N1086"/>
      <c r="O1086"/>
    </row>
    <row r="1087" spans="2:15" x14ac:dyDescent="0.25">
      <c r="B1087"/>
      <c r="C1087"/>
      <c r="D1087"/>
      <c r="E1087"/>
      <c r="F1087"/>
      <c r="G1087"/>
      <c r="H1087"/>
      <c r="I1087"/>
      <c r="J1087"/>
      <c r="K1087"/>
      <c r="L1087"/>
      <c r="M1087"/>
      <c r="N1087"/>
      <c r="O1087"/>
    </row>
    <row r="1088" spans="2:15" x14ac:dyDescent="0.25">
      <c r="B1088"/>
      <c r="C1088"/>
      <c r="D1088"/>
      <c r="E1088"/>
      <c r="F1088"/>
      <c r="G1088"/>
      <c r="H1088"/>
      <c r="I1088"/>
      <c r="J1088"/>
      <c r="K1088"/>
      <c r="L1088"/>
      <c r="M1088"/>
      <c r="N1088"/>
      <c r="O1088"/>
    </row>
    <row r="1089" spans="2:15" x14ac:dyDescent="0.25">
      <c r="B1089"/>
      <c r="C1089"/>
      <c r="D1089"/>
      <c r="E1089"/>
      <c r="F1089"/>
      <c r="G1089"/>
      <c r="H1089"/>
      <c r="I1089"/>
      <c r="J1089"/>
      <c r="K1089"/>
      <c r="L1089"/>
      <c r="M1089"/>
      <c r="N1089"/>
      <c r="O1089"/>
    </row>
    <row r="1090" spans="2:15" x14ac:dyDescent="0.25">
      <c r="B1090"/>
      <c r="C1090"/>
      <c r="D1090"/>
      <c r="E1090"/>
      <c r="F1090"/>
      <c r="G1090"/>
      <c r="H1090"/>
      <c r="I1090"/>
      <c r="J1090"/>
      <c r="K1090"/>
      <c r="L1090"/>
      <c r="M1090"/>
      <c r="N1090"/>
      <c r="O1090"/>
    </row>
    <row r="1091" spans="2:15" x14ac:dyDescent="0.25">
      <c r="B1091"/>
      <c r="C1091"/>
      <c r="D1091"/>
      <c r="E1091"/>
      <c r="F1091"/>
      <c r="G1091"/>
      <c r="H1091"/>
      <c r="I1091"/>
      <c r="J1091"/>
      <c r="K1091"/>
      <c r="L1091"/>
      <c r="M1091"/>
      <c r="N1091"/>
      <c r="O1091"/>
    </row>
    <row r="1092" spans="2:15" x14ac:dyDescent="0.25">
      <c r="B1092"/>
      <c r="C1092"/>
      <c r="D1092"/>
      <c r="E1092"/>
      <c r="F1092"/>
      <c r="G1092"/>
      <c r="H1092"/>
      <c r="I1092"/>
      <c r="J1092"/>
      <c r="K1092"/>
      <c r="L1092"/>
      <c r="M1092"/>
      <c r="N1092"/>
      <c r="O1092"/>
    </row>
    <row r="1093" spans="2:15" x14ac:dyDescent="0.25">
      <c r="B1093"/>
      <c r="C1093"/>
      <c r="D1093"/>
      <c r="E1093"/>
      <c r="F1093"/>
      <c r="G1093"/>
      <c r="H1093"/>
      <c r="I1093"/>
      <c r="J1093"/>
      <c r="K1093"/>
      <c r="L1093"/>
      <c r="M1093"/>
      <c r="N1093"/>
      <c r="O1093"/>
    </row>
    <row r="1094" spans="2:15" x14ac:dyDescent="0.25">
      <c r="B1094"/>
      <c r="C1094"/>
      <c r="D1094"/>
      <c r="E1094"/>
      <c r="F1094"/>
      <c r="G1094"/>
      <c r="H1094"/>
      <c r="I1094"/>
      <c r="J1094"/>
      <c r="K1094"/>
      <c r="L1094"/>
      <c r="M1094"/>
      <c r="N1094"/>
      <c r="O1094"/>
    </row>
    <row r="1095" spans="2:15" x14ac:dyDescent="0.25">
      <c r="B1095"/>
      <c r="C1095"/>
      <c r="D1095"/>
      <c r="E1095"/>
      <c r="F1095"/>
      <c r="G1095"/>
      <c r="H1095"/>
      <c r="I1095"/>
      <c r="J1095"/>
      <c r="K1095"/>
      <c r="L1095"/>
      <c r="M1095"/>
      <c r="N1095"/>
      <c r="O1095"/>
    </row>
    <row r="1096" spans="2:15" x14ac:dyDescent="0.25">
      <c r="B1096"/>
      <c r="C1096"/>
      <c r="D1096"/>
      <c r="E1096"/>
      <c r="F1096"/>
      <c r="G1096"/>
      <c r="H1096"/>
      <c r="I1096"/>
      <c r="J1096"/>
      <c r="K1096"/>
      <c r="L1096"/>
      <c r="M1096"/>
      <c r="N1096"/>
      <c r="O1096"/>
    </row>
    <row r="1097" spans="2:15" x14ac:dyDescent="0.25">
      <c r="B1097"/>
      <c r="C1097"/>
      <c r="D1097"/>
      <c r="E1097"/>
      <c r="F1097"/>
      <c r="G1097"/>
      <c r="H1097"/>
      <c r="I1097"/>
      <c r="J1097"/>
      <c r="K1097"/>
      <c r="L1097"/>
      <c r="M1097"/>
      <c r="N1097"/>
      <c r="O1097"/>
    </row>
    <row r="1098" spans="2:15" x14ac:dyDescent="0.25">
      <c r="B1098"/>
      <c r="C1098"/>
      <c r="D1098"/>
      <c r="E1098"/>
      <c r="F1098"/>
      <c r="G1098"/>
      <c r="H1098"/>
      <c r="I1098"/>
      <c r="J1098"/>
      <c r="K1098"/>
      <c r="L1098"/>
      <c r="M1098"/>
      <c r="N1098"/>
      <c r="O1098"/>
    </row>
    <row r="1099" spans="2:15" x14ac:dyDescent="0.25">
      <c r="B1099"/>
      <c r="C1099"/>
      <c r="D1099"/>
      <c r="E1099"/>
      <c r="F1099"/>
      <c r="G1099"/>
      <c r="H1099"/>
      <c r="I1099"/>
      <c r="J1099"/>
      <c r="K1099"/>
      <c r="L1099"/>
      <c r="M1099"/>
      <c r="N1099"/>
      <c r="O1099"/>
    </row>
    <row r="1100" spans="2:15" x14ac:dyDescent="0.25">
      <c r="B1100"/>
      <c r="C1100"/>
      <c r="D1100"/>
      <c r="E1100"/>
      <c r="F1100"/>
      <c r="G1100"/>
      <c r="H1100"/>
      <c r="I1100"/>
      <c r="J1100"/>
      <c r="K1100"/>
      <c r="L1100"/>
      <c r="M1100"/>
      <c r="N1100"/>
      <c r="O1100"/>
    </row>
    <row r="1101" spans="2:15" x14ac:dyDescent="0.25">
      <c r="B1101"/>
      <c r="C1101"/>
      <c r="D1101"/>
      <c r="E1101"/>
      <c r="F1101"/>
      <c r="G1101"/>
      <c r="H1101"/>
      <c r="I1101"/>
      <c r="J1101"/>
      <c r="K1101"/>
      <c r="L1101"/>
      <c r="M1101"/>
      <c r="N1101"/>
      <c r="O1101"/>
    </row>
    <row r="1102" spans="2:15" x14ac:dyDescent="0.25">
      <c r="B1102"/>
      <c r="C1102"/>
      <c r="D1102"/>
      <c r="E1102"/>
      <c r="F1102"/>
      <c r="G1102"/>
      <c r="H1102"/>
      <c r="I1102"/>
      <c r="J1102"/>
      <c r="K1102"/>
      <c r="L1102"/>
      <c r="M1102"/>
      <c r="N1102"/>
      <c r="O1102"/>
    </row>
    <row r="1103" spans="2:15" x14ac:dyDescent="0.25">
      <c r="B1103"/>
      <c r="C1103"/>
      <c r="D1103"/>
      <c r="E1103"/>
      <c r="F1103"/>
      <c r="G1103"/>
      <c r="H1103"/>
      <c r="I1103"/>
      <c r="J1103"/>
      <c r="K1103"/>
      <c r="L1103"/>
      <c r="M1103"/>
      <c r="N1103"/>
      <c r="O1103"/>
    </row>
    <row r="1104" spans="2:15" x14ac:dyDescent="0.25">
      <c r="B1104"/>
      <c r="C1104"/>
      <c r="D1104"/>
      <c r="E1104"/>
      <c r="F1104"/>
      <c r="G1104"/>
      <c r="H1104"/>
      <c r="I1104"/>
      <c r="J1104"/>
      <c r="K1104"/>
      <c r="L1104"/>
      <c r="M1104"/>
      <c r="N1104"/>
      <c r="O1104"/>
    </row>
    <row r="1105" spans="2:15" x14ac:dyDescent="0.25">
      <c r="B1105"/>
      <c r="C1105"/>
      <c r="D1105"/>
      <c r="E1105"/>
      <c r="F1105"/>
      <c r="G1105"/>
      <c r="H1105"/>
      <c r="I1105"/>
      <c r="J1105"/>
      <c r="K1105"/>
      <c r="L1105"/>
      <c r="M1105"/>
      <c r="N1105"/>
      <c r="O1105"/>
    </row>
    <row r="1106" spans="2:15" x14ac:dyDescent="0.25">
      <c r="B1106"/>
      <c r="C1106"/>
      <c r="D1106"/>
      <c r="E1106"/>
      <c r="F1106"/>
      <c r="G1106"/>
      <c r="H1106"/>
      <c r="I1106"/>
      <c r="J1106"/>
      <c r="K1106"/>
      <c r="L1106"/>
      <c r="M1106"/>
      <c r="N1106"/>
      <c r="O1106"/>
    </row>
    <row r="1107" spans="2:15" x14ac:dyDescent="0.25">
      <c r="B1107"/>
      <c r="C1107"/>
      <c r="D1107"/>
      <c r="E1107"/>
      <c r="F1107"/>
      <c r="G1107"/>
      <c r="H1107"/>
      <c r="I1107"/>
      <c r="J1107"/>
      <c r="K1107"/>
      <c r="L1107"/>
      <c r="M1107"/>
      <c r="N1107"/>
      <c r="O1107"/>
    </row>
    <row r="1108" spans="2:15" x14ac:dyDescent="0.25">
      <c r="B1108"/>
      <c r="C1108"/>
      <c r="D1108"/>
      <c r="E1108"/>
      <c r="F1108"/>
      <c r="G1108"/>
      <c r="H1108"/>
      <c r="I1108"/>
      <c r="J1108"/>
      <c r="K1108"/>
      <c r="L1108"/>
      <c r="M1108"/>
      <c r="N1108"/>
      <c r="O1108"/>
    </row>
    <row r="1109" spans="2:15" x14ac:dyDescent="0.25">
      <c r="B1109"/>
      <c r="C1109"/>
      <c r="D1109"/>
      <c r="E1109"/>
      <c r="F1109"/>
      <c r="G1109"/>
      <c r="H1109"/>
      <c r="I1109"/>
      <c r="J1109"/>
      <c r="K1109"/>
      <c r="L1109"/>
      <c r="M1109"/>
      <c r="N1109"/>
      <c r="O1109"/>
    </row>
    <row r="1110" spans="2:15" x14ac:dyDescent="0.25">
      <c r="B1110"/>
      <c r="C1110"/>
      <c r="D1110"/>
      <c r="E1110"/>
      <c r="F1110"/>
      <c r="G1110"/>
      <c r="H1110"/>
      <c r="I1110"/>
      <c r="J1110"/>
      <c r="K1110"/>
      <c r="L1110"/>
      <c r="M1110"/>
      <c r="N1110"/>
      <c r="O1110"/>
    </row>
    <row r="1111" spans="2:15" x14ac:dyDescent="0.25">
      <c r="B1111"/>
      <c r="C1111"/>
      <c r="D1111"/>
      <c r="E1111"/>
      <c r="F1111"/>
      <c r="G1111"/>
      <c r="H1111"/>
      <c r="I1111"/>
      <c r="J1111"/>
      <c r="K1111"/>
      <c r="L1111"/>
      <c r="M1111"/>
      <c r="N1111"/>
      <c r="O1111"/>
    </row>
    <row r="1112" spans="2:15" x14ac:dyDescent="0.25">
      <c r="B1112"/>
      <c r="C1112"/>
      <c r="D1112"/>
      <c r="E1112"/>
      <c r="F1112"/>
      <c r="G1112"/>
      <c r="H1112"/>
      <c r="I1112"/>
      <c r="J1112"/>
      <c r="K1112"/>
      <c r="L1112"/>
      <c r="M1112"/>
      <c r="N1112"/>
      <c r="O1112"/>
    </row>
    <row r="1113" spans="2:15" x14ac:dyDescent="0.25">
      <c r="B1113"/>
      <c r="C1113"/>
      <c r="D1113"/>
      <c r="E1113"/>
      <c r="F1113"/>
      <c r="G1113"/>
      <c r="H1113"/>
      <c r="I1113"/>
      <c r="J1113"/>
      <c r="K1113"/>
      <c r="L1113"/>
      <c r="M1113"/>
      <c r="N1113"/>
      <c r="O1113"/>
    </row>
    <row r="1114" spans="2:15" x14ac:dyDescent="0.25">
      <c r="B1114"/>
      <c r="C1114"/>
      <c r="D1114"/>
      <c r="E1114"/>
      <c r="F1114"/>
      <c r="G1114"/>
      <c r="H1114"/>
      <c r="I1114"/>
      <c r="J1114"/>
      <c r="K1114"/>
      <c r="L1114"/>
      <c r="M1114"/>
      <c r="N1114"/>
      <c r="O1114"/>
    </row>
    <row r="1115" spans="2:15" x14ac:dyDescent="0.25">
      <c r="B1115"/>
      <c r="C1115"/>
      <c r="D1115"/>
      <c r="E1115"/>
      <c r="F1115"/>
      <c r="G1115"/>
      <c r="H1115"/>
      <c r="I1115"/>
      <c r="J1115"/>
      <c r="K1115"/>
      <c r="L1115"/>
      <c r="M1115"/>
      <c r="N1115"/>
      <c r="O1115"/>
    </row>
    <row r="1116" spans="2:15" x14ac:dyDescent="0.25">
      <c r="B1116"/>
      <c r="C1116"/>
      <c r="D1116"/>
      <c r="E1116"/>
      <c r="F1116"/>
      <c r="G1116"/>
      <c r="H1116"/>
      <c r="I1116"/>
      <c r="J1116"/>
      <c r="K1116"/>
      <c r="L1116"/>
      <c r="M1116"/>
      <c r="N1116"/>
      <c r="O1116"/>
    </row>
    <row r="1117" spans="2:15" x14ac:dyDescent="0.25">
      <c r="B1117"/>
      <c r="C1117"/>
      <c r="D1117"/>
      <c r="E1117"/>
      <c r="F1117"/>
      <c r="G1117"/>
      <c r="H1117"/>
      <c r="I1117"/>
      <c r="J1117"/>
      <c r="K1117"/>
      <c r="L1117"/>
      <c r="M1117"/>
      <c r="N1117"/>
      <c r="O1117"/>
    </row>
    <row r="1118" spans="2:15" x14ac:dyDescent="0.25">
      <c r="B1118"/>
      <c r="C1118"/>
      <c r="D1118"/>
      <c r="E1118"/>
      <c r="F1118"/>
      <c r="G1118"/>
      <c r="H1118"/>
      <c r="I1118"/>
      <c r="J1118"/>
      <c r="K1118"/>
      <c r="L1118"/>
      <c r="M1118"/>
      <c r="N1118"/>
      <c r="O1118"/>
    </row>
    <row r="1119" spans="2:15" x14ac:dyDescent="0.25">
      <c r="B1119"/>
      <c r="C1119"/>
      <c r="D1119"/>
      <c r="E1119"/>
      <c r="F1119"/>
      <c r="G1119"/>
      <c r="H1119"/>
      <c r="I1119"/>
      <c r="J1119"/>
      <c r="K1119"/>
      <c r="L1119"/>
      <c r="M1119"/>
      <c r="N1119"/>
      <c r="O1119"/>
    </row>
    <row r="1120" spans="2:15" x14ac:dyDescent="0.25">
      <c r="B1120"/>
      <c r="C1120"/>
      <c r="D1120"/>
      <c r="E1120"/>
      <c r="F1120"/>
      <c r="G1120"/>
      <c r="H1120"/>
      <c r="I1120"/>
      <c r="J1120"/>
      <c r="K1120"/>
      <c r="L1120"/>
      <c r="M1120"/>
      <c r="N1120"/>
      <c r="O1120"/>
    </row>
    <row r="1121" spans="2:15" x14ac:dyDescent="0.25">
      <c r="B1121"/>
      <c r="C1121"/>
      <c r="D1121"/>
      <c r="E1121"/>
      <c r="F1121"/>
      <c r="G1121"/>
      <c r="H1121"/>
      <c r="I1121"/>
      <c r="J1121"/>
      <c r="K1121"/>
      <c r="L1121"/>
      <c r="M1121"/>
      <c r="N1121"/>
      <c r="O1121"/>
    </row>
    <row r="1122" spans="2:15" x14ac:dyDescent="0.25">
      <c r="B1122"/>
      <c r="C1122"/>
      <c r="D1122"/>
      <c r="E1122"/>
      <c r="F1122"/>
      <c r="G1122"/>
      <c r="H1122"/>
      <c r="I1122"/>
      <c r="J1122"/>
      <c r="K1122"/>
      <c r="L1122"/>
      <c r="M1122"/>
      <c r="N1122"/>
      <c r="O1122"/>
    </row>
    <row r="1123" spans="2:15" x14ac:dyDescent="0.25">
      <c r="B1123"/>
      <c r="C1123"/>
      <c r="D1123"/>
      <c r="E1123"/>
      <c r="F1123"/>
      <c r="G1123"/>
      <c r="H1123"/>
      <c r="I1123"/>
      <c r="J1123"/>
      <c r="K1123"/>
      <c r="L1123"/>
      <c r="M1123"/>
      <c r="N1123"/>
      <c r="O1123"/>
    </row>
    <row r="1124" spans="2:15" x14ac:dyDescent="0.25">
      <c r="B1124"/>
      <c r="C1124"/>
      <c r="D1124"/>
      <c r="E1124"/>
      <c r="F1124"/>
      <c r="G1124"/>
      <c r="H1124"/>
      <c r="I1124"/>
      <c r="J1124"/>
      <c r="K1124"/>
      <c r="L1124"/>
      <c r="M1124"/>
      <c r="N1124"/>
      <c r="O1124"/>
    </row>
    <row r="1125" spans="2:15" x14ac:dyDescent="0.25">
      <c r="B1125"/>
      <c r="C1125"/>
      <c r="D1125"/>
      <c r="E1125"/>
      <c r="F1125"/>
      <c r="G1125"/>
      <c r="H1125"/>
      <c r="I1125"/>
      <c r="J1125"/>
      <c r="K1125"/>
      <c r="L1125"/>
      <c r="M1125"/>
      <c r="N1125"/>
      <c r="O1125"/>
    </row>
    <row r="1126" spans="2:15" x14ac:dyDescent="0.25">
      <c r="B1126"/>
      <c r="C1126"/>
      <c r="D1126"/>
      <c r="E1126"/>
      <c r="F1126"/>
      <c r="G1126"/>
      <c r="H1126"/>
      <c r="I1126"/>
      <c r="J1126"/>
      <c r="K1126"/>
      <c r="L1126"/>
      <c r="M1126"/>
      <c r="N1126"/>
      <c r="O1126"/>
    </row>
    <row r="1127" spans="2:15" x14ac:dyDescent="0.25">
      <c r="B1127"/>
      <c r="C1127"/>
      <c r="D1127"/>
      <c r="E1127"/>
      <c r="F1127"/>
      <c r="G1127"/>
      <c r="H1127"/>
      <c r="I1127"/>
      <c r="J1127"/>
      <c r="K1127"/>
      <c r="L1127"/>
      <c r="M1127"/>
      <c r="N1127"/>
      <c r="O1127"/>
    </row>
    <row r="1128" spans="2:15" x14ac:dyDescent="0.25">
      <c r="B1128"/>
      <c r="C1128"/>
      <c r="D1128"/>
      <c r="E1128"/>
      <c r="F1128"/>
      <c r="G1128"/>
      <c r="H1128"/>
      <c r="I1128"/>
      <c r="J1128"/>
      <c r="K1128"/>
      <c r="L1128"/>
      <c r="M1128"/>
      <c r="N1128"/>
      <c r="O1128"/>
    </row>
    <row r="1129" spans="2:15" x14ac:dyDescent="0.25">
      <c r="B1129"/>
      <c r="C1129"/>
      <c r="D1129"/>
      <c r="E1129"/>
      <c r="F1129"/>
      <c r="G1129"/>
      <c r="H1129"/>
      <c r="I1129"/>
      <c r="J1129"/>
      <c r="K1129"/>
      <c r="L1129"/>
      <c r="M1129"/>
      <c r="N1129"/>
      <c r="O1129"/>
    </row>
    <row r="1130" spans="2:15" x14ac:dyDescent="0.25">
      <c r="B1130"/>
      <c r="C1130"/>
      <c r="D1130"/>
      <c r="E1130"/>
      <c r="F1130"/>
      <c r="G1130"/>
      <c r="H1130"/>
      <c r="I1130"/>
      <c r="J1130"/>
      <c r="K1130"/>
      <c r="L1130"/>
      <c r="M1130"/>
      <c r="N1130"/>
      <c r="O1130"/>
    </row>
    <row r="1131" spans="2:15" x14ac:dyDescent="0.25">
      <c r="B1131"/>
      <c r="C1131"/>
      <c r="D1131"/>
      <c r="E1131"/>
      <c r="F1131"/>
      <c r="G1131"/>
      <c r="H1131"/>
      <c r="I1131"/>
      <c r="J1131"/>
      <c r="K1131"/>
      <c r="L1131"/>
      <c r="M1131"/>
      <c r="N1131"/>
      <c r="O1131"/>
    </row>
    <row r="1132" spans="2:15" x14ac:dyDescent="0.25">
      <c r="B1132"/>
      <c r="C1132"/>
      <c r="D1132"/>
      <c r="E1132"/>
      <c r="F1132"/>
      <c r="G1132"/>
      <c r="H1132"/>
      <c r="I1132"/>
      <c r="J1132"/>
      <c r="K1132"/>
      <c r="L1132"/>
      <c r="M1132"/>
      <c r="N1132"/>
      <c r="O1132"/>
    </row>
    <row r="1133" spans="2:15" x14ac:dyDescent="0.25">
      <c r="B1133"/>
      <c r="C1133"/>
      <c r="D1133"/>
      <c r="E1133"/>
      <c r="F1133"/>
      <c r="G1133"/>
      <c r="H1133"/>
      <c r="I1133"/>
      <c r="J1133"/>
      <c r="K1133"/>
      <c r="L1133"/>
      <c r="M1133"/>
      <c r="N1133"/>
      <c r="O1133"/>
    </row>
    <row r="1134" spans="2:15" x14ac:dyDescent="0.25">
      <c r="B1134"/>
      <c r="C1134"/>
      <c r="D1134"/>
      <c r="E1134"/>
      <c r="F1134"/>
      <c r="G1134"/>
      <c r="H1134"/>
      <c r="I1134"/>
      <c r="J1134"/>
      <c r="K1134"/>
      <c r="L1134"/>
      <c r="M1134"/>
      <c r="N1134"/>
      <c r="O1134"/>
    </row>
    <row r="1135" spans="2:15" x14ac:dyDescent="0.25">
      <c r="B1135"/>
      <c r="C1135"/>
      <c r="D1135"/>
      <c r="E1135"/>
      <c r="F1135"/>
      <c r="G1135"/>
      <c r="H1135"/>
      <c r="I1135"/>
      <c r="J1135"/>
      <c r="K1135"/>
      <c r="L1135"/>
      <c r="M1135"/>
      <c r="N1135"/>
      <c r="O1135"/>
    </row>
    <row r="1136" spans="2:15" x14ac:dyDescent="0.25">
      <c r="B1136"/>
      <c r="C1136"/>
      <c r="D1136"/>
      <c r="E1136"/>
      <c r="F1136"/>
      <c r="G1136"/>
      <c r="H1136"/>
      <c r="I1136"/>
      <c r="J1136"/>
      <c r="K1136"/>
      <c r="L1136"/>
      <c r="M1136"/>
      <c r="N1136"/>
      <c r="O1136"/>
    </row>
    <row r="1137" spans="2:15" x14ac:dyDescent="0.25">
      <c r="B1137"/>
      <c r="C1137"/>
      <c r="D1137"/>
      <c r="E1137"/>
      <c r="F1137"/>
      <c r="G1137"/>
      <c r="H1137"/>
      <c r="I1137"/>
      <c r="J1137"/>
      <c r="K1137"/>
      <c r="L1137"/>
      <c r="M1137"/>
      <c r="N1137"/>
      <c r="O1137"/>
    </row>
    <row r="1138" spans="2:15" x14ac:dyDescent="0.25">
      <c r="B1138"/>
      <c r="C1138"/>
      <c r="D1138"/>
      <c r="E1138"/>
      <c r="F1138"/>
      <c r="G1138"/>
      <c r="H1138"/>
      <c r="I1138"/>
      <c r="J1138"/>
      <c r="K1138"/>
      <c r="L1138"/>
      <c r="M1138"/>
      <c r="N1138"/>
      <c r="O1138"/>
    </row>
    <row r="1139" spans="2:15" x14ac:dyDescent="0.25">
      <c r="B1139"/>
      <c r="C1139"/>
      <c r="D1139"/>
      <c r="E1139"/>
      <c r="F1139"/>
      <c r="G1139"/>
      <c r="H1139"/>
      <c r="I1139"/>
      <c r="J1139"/>
      <c r="K1139"/>
      <c r="L1139"/>
      <c r="M1139"/>
      <c r="N1139"/>
      <c r="O1139"/>
    </row>
    <row r="1140" spans="2:15" x14ac:dyDescent="0.25">
      <c r="B1140"/>
      <c r="C1140"/>
      <c r="D1140"/>
      <c r="E1140"/>
      <c r="F1140"/>
      <c r="G1140"/>
      <c r="H1140"/>
      <c r="I1140"/>
      <c r="J1140"/>
      <c r="K1140"/>
      <c r="L1140"/>
      <c r="M1140"/>
      <c r="N1140"/>
      <c r="O1140"/>
    </row>
    <row r="1141" spans="2:15" x14ac:dyDescent="0.25">
      <c r="B1141"/>
      <c r="C1141"/>
      <c r="D1141"/>
      <c r="E1141"/>
      <c r="F1141"/>
      <c r="G1141"/>
      <c r="H1141"/>
      <c r="I1141"/>
      <c r="J1141"/>
      <c r="K1141"/>
      <c r="L1141"/>
      <c r="M1141"/>
      <c r="N1141"/>
      <c r="O1141"/>
    </row>
    <row r="1142" spans="2:15" x14ac:dyDescent="0.25">
      <c r="B1142"/>
      <c r="C1142"/>
      <c r="D1142"/>
      <c r="E1142"/>
      <c r="F1142"/>
      <c r="G1142"/>
      <c r="H1142"/>
      <c r="I1142"/>
      <c r="J1142"/>
      <c r="K1142"/>
      <c r="L1142"/>
      <c r="M1142"/>
      <c r="N1142"/>
      <c r="O1142"/>
    </row>
    <row r="1143" spans="2:15" x14ac:dyDescent="0.25">
      <c r="B1143"/>
      <c r="C1143"/>
      <c r="D1143"/>
      <c r="E1143"/>
      <c r="F1143"/>
      <c r="G1143"/>
      <c r="H1143"/>
      <c r="I1143"/>
      <c r="J1143"/>
      <c r="K1143"/>
      <c r="L1143"/>
      <c r="M1143"/>
      <c r="N1143"/>
      <c r="O1143"/>
    </row>
    <row r="1144" spans="2:15" x14ac:dyDescent="0.25">
      <c r="B1144"/>
      <c r="C1144"/>
      <c r="D1144"/>
      <c r="E1144"/>
      <c r="F1144"/>
      <c r="G1144"/>
      <c r="H1144"/>
      <c r="I1144"/>
      <c r="J1144"/>
      <c r="K1144"/>
      <c r="L1144"/>
      <c r="M1144"/>
      <c r="N1144"/>
      <c r="O1144"/>
    </row>
    <row r="1145" spans="2:15" x14ac:dyDescent="0.25">
      <c r="B1145"/>
      <c r="C1145"/>
      <c r="D1145"/>
      <c r="E1145"/>
      <c r="F1145"/>
      <c r="G1145"/>
      <c r="H1145"/>
      <c r="I1145"/>
      <c r="J1145"/>
      <c r="K1145"/>
      <c r="L1145"/>
      <c r="M1145"/>
      <c r="N1145"/>
      <c r="O1145"/>
    </row>
    <row r="1146" spans="2:15" x14ac:dyDescent="0.25">
      <c r="B1146"/>
      <c r="C1146"/>
      <c r="D1146"/>
      <c r="E1146"/>
      <c r="F1146"/>
      <c r="G1146"/>
      <c r="H1146"/>
      <c r="I1146"/>
      <c r="J1146"/>
      <c r="K1146"/>
      <c r="L1146"/>
      <c r="M1146"/>
      <c r="N1146"/>
      <c r="O1146"/>
    </row>
    <row r="1147" spans="2:15" x14ac:dyDescent="0.25">
      <c r="B1147"/>
      <c r="C1147"/>
      <c r="D1147"/>
      <c r="E1147"/>
      <c r="F1147"/>
      <c r="G1147"/>
      <c r="H1147"/>
      <c r="I1147"/>
      <c r="J1147"/>
      <c r="K1147"/>
      <c r="L1147"/>
      <c r="M1147"/>
      <c r="N1147"/>
      <c r="O1147"/>
    </row>
    <row r="1148" spans="2:15" x14ac:dyDescent="0.25">
      <c r="B1148"/>
      <c r="C1148"/>
      <c r="D1148"/>
      <c r="E1148"/>
      <c r="F1148"/>
      <c r="G1148"/>
      <c r="H1148"/>
      <c r="I1148"/>
      <c r="J1148"/>
      <c r="K1148"/>
      <c r="L1148"/>
      <c r="M1148"/>
      <c r="N1148"/>
      <c r="O1148"/>
    </row>
    <row r="1149" spans="2:15" x14ac:dyDescent="0.25">
      <c r="B1149"/>
      <c r="C1149"/>
      <c r="D1149"/>
      <c r="E1149"/>
      <c r="F1149"/>
      <c r="G1149"/>
      <c r="H1149"/>
      <c r="I1149"/>
      <c r="J1149"/>
      <c r="K1149"/>
      <c r="L1149"/>
      <c r="M1149"/>
      <c r="N1149"/>
      <c r="O1149"/>
    </row>
    <row r="1150" spans="2:15" x14ac:dyDescent="0.25">
      <c r="B1150"/>
      <c r="C1150"/>
      <c r="D1150"/>
      <c r="E1150"/>
      <c r="F1150"/>
      <c r="G1150"/>
      <c r="H1150"/>
      <c r="I1150"/>
      <c r="J1150"/>
      <c r="K1150"/>
      <c r="L1150"/>
      <c r="M1150"/>
      <c r="N1150"/>
      <c r="O1150"/>
    </row>
    <row r="1151" spans="2:15" x14ac:dyDescent="0.25">
      <c r="B1151"/>
      <c r="C1151"/>
      <c r="D1151"/>
      <c r="E1151"/>
      <c r="F1151"/>
      <c r="G1151"/>
      <c r="H1151"/>
      <c r="I1151"/>
      <c r="J1151"/>
      <c r="K1151"/>
      <c r="L1151"/>
      <c r="M1151"/>
      <c r="N1151"/>
      <c r="O1151"/>
    </row>
    <row r="1152" spans="2:15" x14ac:dyDescent="0.25">
      <c r="B1152"/>
      <c r="C1152"/>
      <c r="D1152"/>
      <c r="E1152"/>
      <c r="F1152"/>
      <c r="G1152"/>
      <c r="H1152"/>
      <c r="I1152"/>
      <c r="J1152"/>
      <c r="K1152"/>
      <c r="L1152"/>
      <c r="M1152"/>
      <c r="N1152"/>
      <c r="O1152"/>
    </row>
    <row r="1153" spans="2:15" x14ac:dyDescent="0.25">
      <c r="B1153"/>
      <c r="C1153"/>
      <c r="D1153"/>
      <c r="E1153"/>
      <c r="F1153"/>
      <c r="G1153"/>
      <c r="H1153"/>
      <c r="I1153"/>
      <c r="J1153"/>
      <c r="K1153"/>
      <c r="L1153"/>
      <c r="M1153"/>
      <c r="N1153"/>
      <c r="O1153"/>
    </row>
    <row r="1154" spans="2:15" x14ac:dyDescent="0.25">
      <c r="B1154"/>
      <c r="C1154"/>
      <c r="D1154"/>
      <c r="E1154"/>
      <c r="F1154"/>
      <c r="G1154"/>
      <c r="H1154"/>
      <c r="I1154"/>
      <c r="J1154"/>
      <c r="K1154"/>
      <c r="L1154"/>
      <c r="M1154"/>
      <c r="N1154"/>
      <c r="O1154"/>
    </row>
    <row r="1155" spans="2:15" x14ac:dyDescent="0.25">
      <c r="B1155"/>
      <c r="C1155"/>
      <c r="D1155"/>
      <c r="E1155"/>
      <c r="F1155"/>
      <c r="G1155"/>
      <c r="H1155"/>
      <c r="I1155"/>
      <c r="J1155"/>
      <c r="K1155"/>
      <c r="L1155"/>
      <c r="M1155"/>
      <c r="N1155"/>
      <c r="O1155"/>
    </row>
    <row r="1156" spans="2:15" x14ac:dyDescent="0.25">
      <c r="B1156"/>
      <c r="C1156"/>
      <c r="D1156"/>
      <c r="E1156"/>
      <c r="F1156"/>
      <c r="G1156"/>
      <c r="H1156"/>
      <c r="I1156"/>
      <c r="J1156"/>
      <c r="K1156"/>
      <c r="L1156"/>
      <c r="M1156"/>
      <c r="N1156"/>
      <c r="O1156"/>
    </row>
    <row r="1157" spans="2:15" x14ac:dyDescent="0.25">
      <c r="B1157"/>
      <c r="C1157"/>
      <c r="D1157"/>
      <c r="E1157"/>
      <c r="F1157"/>
      <c r="G1157"/>
      <c r="H1157"/>
      <c r="I1157"/>
      <c r="J1157"/>
      <c r="K1157"/>
      <c r="L1157"/>
      <c r="M1157"/>
      <c r="N1157"/>
      <c r="O1157"/>
    </row>
    <row r="1158" spans="2:15" x14ac:dyDescent="0.25">
      <c r="B1158"/>
      <c r="C1158"/>
      <c r="D1158"/>
      <c r="E1158"/>
      <c r="F1158"/>
      <c r="G1158"/>
      <c r="H1158"/>
      <c r="I1158"/>
      <c r="J1158"/>
      <c r="K1158"/>
      <c r="L1158"/>
      <c r="M1158"/>
      <c r="N1158"/>
      <c r="O1158"/>
    </row>
    <row r="1159" spans="2:15" x14ac:dyDescent="0.25">
      <c r="B1159"/>
      <c r="C1159"/>
      <c r="D1159"/>
      <c r="E1159"/>
      <c r="F1159"/>
      <c r="G1159"/>
      <c r="H1159"/>
      <c r="I1159"/>
      <c r="J1159"/>
      <c r="K1159"/>
      <c r="L1159"/>
      <c r="M1159"/>
      <c r="N1159"/>
      <c r="O1159"/>
    </row>
    <row r="1160" spans="2:15" x14ac:dyDescent="0.25">
      <c r="B1160"/>
      <c r="C1160"/>
      <c r="D1160"/>
      <c r="E1160"/>
      <c r="F1160"/>
      <c r="G1160"/>
      <c r="H1160"/>
      <c r="I1160"/>
      <c r="J1160"/>
      <c r="K1160"/>
      <c r="L1160"/>
      <c r="M1160"/>
      <c r="N1160"/>
      <c r="O1160"/>
    </row>
    <row r="1161" spans="2:15" x14ac:dyDescent="0.25">
      <c r="B1161"/>
      <c r="C1161"/>
      <c r="D1161"/>
      <c r="E1161"/>
      <c r="F1161"/>
      <c r="G1161"/>
      <c r="H1161"/>
      <c r="I1161"/>
      <c r="J1161"/>
      <c r="K1161"/>
      <c r="L1161"/>
      <c r="M1161"/>
      <c r="N1161"/>
      <c r="O1161"/>
    </row>
    <row r="1162" spans="2:15" x14ac:dyDescent="0.25">
      <c r="B1162"/>
      <c r="C1162"/>
      <c r="D1162"/>
      <c r="E1162"/>
      <c r="F1162"/>
      <c r="G1162"/>
      <c r="H1162"/>
      <c r="I1162"/>
      <c r="J1162"/>
      <c r="K1162"/>
      <c r="L1162"/>
      <c r="M1162"/>
      <c r="N1162"/>
      <c r="O1162"/>
    </row>
    <row r="1163" spans="2:15" x14ac:dyDescent="0.25">
      <c r="B1163"/>
      <c r="C1163"/>
      <c r="D1163"/>
      <c r="E1163"/>
      <c r="F1163"/>
      <c r="G1163"/>
      <c r="H1163"/>
      <c r="I1163"/>
      <c r="J1163"/>
      <c r="K1163"/>
      <c r="L1163"/>
      <c r="M1163"/>
      <c r="N1163"/>
      <c r="O1163"/>
    </row>
    <row r="1164" spans="2:15" x14ac:dyDescent="0.25">
      <c r="B1164"/>
      <c r="C1164"/>
      <c r="D1164"/>
      <c r="E1164"/>
      <c r="F1164"/>
      <c r="G1164"/>
      <c r="H1164"/>
      <c r="I1164"/>
      <c r="J1164"/>
      <c r="K1164"/>
      <c r="L1164"/>
      <c r="M1164"/>
      <c r="N1164"/>
      <c r="O1164"/>
    </row>
    <row r="1165" spans="2:15" x14ac:dyDescent="0.25">
      <c r="B1165"/>
      <c r="C1165"/>
      <c r="D1165"/>
      <c r="E1165"/>
      <c r="F1165"/>
      <c r="G1165"/>
      <c r="H1165"/>
      <c r="I1165"/>
      <c r="J1165"/>
      <c r="K1165"/>
      <c r="L1165"/>
      <c r="M1165"/>
      <c r="N1165"/>
      <c r="O1165"/>
    </row>
    <row r="1166" spans="2:15" x14ac:dyDescent="0.25">
      <c r="B1166"/>
      <c r="C1166"/>
      <c r="D1166"/>
      <c r="E1166"/>
      <c r="F1166"/>
      <c r="G1166"/>
      <c r="H1166"/>
      <c r="I1166"/>
      <c r="J1166"/>
      <c r="K1166"/>
      <c r="L1166"/>
      <c r="M1166"/>
      <c r="N1166"/>
      <c r="O1166"/>
    </row>
    <row r="1167" spans="2:15" x14ac:dyDescent="0.25">
      <c r="B1167"/>
      <c r="C1167"/>
      <c r="D1167"/>
      <c r="E1167"/>
      <c r="F1167"/>
      <c r="G1167"/>
      <c r="H1167"/>
      <c r="I1167"/>
      <c r="J1167"/>
      <c r="K1167"/>
      <c r="L1167"/>
      <c r="M1167"/>
      <c r="N1167"/>
      <c r="O1167"/>
    </row>
    <row r="1168" spans="2:15" x14ac:dyDescent="0.25">
      <c r="B1168"/>
      <c r="C1168"/>
      <c r="D1168"/>
      <c r="E1168"/>
      <c r="F1168"/>
      <c r="G1168"/>
      <c r="H1168"/>
      <c r="I1168"/>
      <c r="J1168"/>
      <c r="K1168"/>
      <c r="L1168"/>
      <c r="M1168"/>
      <c r="N1168"/>
      <c r="O1168"/>
    </row>
    <row r="1169" spans="2:15" x14ac:dyDescent="0.25">
      <c r="B1169"/>
      <c r="C1169"/>
      <c r="D1169"/>
      <c r="E1169"/>
      <c r="F1169"/>
      <c r="G1169"/>
      <c r="H1169"/>
      <c r="I1169"/>
      <c r="J1169"/>
      <c r="K1169"/>
      <c r="L1169"/>
      <c r="M1169"/>
      <c r="N1169"/>
      <c r="O1169"/>
    </row>
    <row r="1170" spans="2:15" x14ac:dyDescent="0.25">
      <c r="B1170"/>
      <c r="C1170"/>
      <c r="D1170"/>
      <c r="E1170"/>
      <c r="F1170"/>
      <c r="G1170"/>
      <c r="H1170"/>
      <c r="I1170"/>
      <c r="J1170"/>
      <c r="K1170"/>
      <c r="L1170"/>
      <c r="M1170"/>
      <c r="N1170"/>
      <c r="O1170"/>
    </row>
    <row r="1171" spans="2:15" x14ac:dyDescent="0.25">
      <c r="B1171"/>
      <c r="C1171"/>
      <c r="D1171"/>
      <c r="E1171"/>
      <c r="F1171"/>
      <c r="G1171"/>
      <c r="H1171"/>
      <c r="I1171"/>
      <c r="J1171"/>
      <c r="K1171"/>
      <c r="L1171"/>
      <c r="M1171"/>
      <c r="N1171"/>
      <c r="O1171"/>
    </row>
    <row r="1172" spans="2:15" x14ac:dyDescent="0.25">
      <c r="B1172"/>
      <c r="C1172"/>
      <c r="D1172"/>
      <c r="E1172"/>
      <c r="F1172"/>
      <c r="G1172"/>
      <c r="H1172"/>
      <c r="I1172"/>
      <c r="J1172"/>
      <c r="K1172"/>
      <c r="L1172"/>
      <c r="M1172"/>
      <c r="N1172"/>
      <c r="O1172"/>
    </row>
    <row r="1173" spans="2:15" x14ac:dyDescent="0.25">
      <c r="B1173"/>
      <c r="C1173"/>
      <c r="D1173"/>
      <c r="E1173"/>
      <c r="F1173"/>
      <c r="G1173"/>
      <c r="H1173"/>
      <c r="I1173"/>
      <c r="J1173"/>
      <c r="K1173"/>
      <c r="L1173"/>
      <c r="M1173"/>
      <c r="N1173"/>
      <c r="O1173"/>
    </row>
    <row r="1174" spans="2:15" x14ac:dyDescent="0.25">
      <c r="B1174"/>
      <c r="C1174"/>
      <c r="D1174"/>
      <c r="E1174"/>
      <c r="F1174"/>
      <c r="G1174"/>
      <c r="H1174"/>
      <c r="I1174"/>
      <c r="J1174"/>
      <c r="K1174"/>
      <c r="L1174"/>
      <c r="M1174"/>
      <c r="N1174"/>
      <c r="O1174"/>
    </row>
    <row r="1175" spans="2:15" x14ac:dyDescent="0.25">
      <c r="B1175"/>
      <c r="C1175"/>
      <c r="D1175"/>
      <c r="E1175"/>
      <c r="F1175"/>
      <c r="G1175"/>
      <c r="H1175"/>
      <c r="I1175"/>
      <c r="J1175"/>
      <c r="K1175"/>
      <c r="L1175"/>
      <c r="M1175"/>
      <c r="N1175"/>
      <c r="O1175"/>
    </row>
    <row r="1176" spans="2:15" x14ac:dyDescent="0.25">
      <c r="B1176"/>
      <c r="C1176"/>
      <c r="D1176"/>
      <c r="E1176"/>
      <c r="F1176"/>
      <c r="G1176"/>
      <c r="H1176"/>
      <c r="I1176"/>
      <c r="J1176"/>
      <c r="K1176"/>
      <c r="L1176"/>
      <c r="M1176"/>
      <c r="N1176"/>
      <c r="O1176"/>
    </row>
    <row r="1177" spans="2:15" x14ac:dyDescent="0.25">
      <c r="B1177"/>
      <c r="C1177"/>
      <c r="D1177"/>
      <c r="E1177"/>
      <c r="F1177"/>
      <c r="G1177"/>
      <c r="H1177"/>
      <c r="I1177"/>
      <c r="J1177"/>
      <c r="K1177"/>
      <c r="L1177"/>
      <c r="M1177"/>
      <c r="N1177"/>
      <c r="O1177"/>
    </row>
    <row r="1178" spans="2:15" x14ac:dyDescent="0.25">
      <c r="B1178"/>
      <c r="C1178"/>
      <c r="D1178"/>
      <c r="E1178"/>
      <c r="F1178"/>
      <c r="G1178"/>
      <c r="H1178"/>
      <c r="I1178"/>
      <c r="J1178"/>
      <c r="K1178"/>
      <c r="L1178"/>
      <c r="M1178"/>
      <c r="N1178"/>
      <c r="O1178"/>
    </row>
    <row r="1179" spans="2:15" x14ac:dyDescent="0.25">
      <c r="B1179"/>
      <c r="C1179"/>
      <c r="D1179"/>
      <c r="E1179"/>
      <c r="F1179"/>
      <c r="G1179"/>
      <c r="H1179"/>
      <c r="I1179"/>
      <c r="J1179"/>
      <c r="K1179"/>
      <c r="L1179"/>
      <c r="M1179"/>
      <c r="N1179"/>
      <c r="O1179"/>
    </row>
    <row r="1180" spans="2:15" x14ac:dyDescent="0.25">
      <c r="B1180"/>
      <c r="C1180"/>
      <c r="D1180"/>
      <c r="E1180"/>
      <c r="F1180"/>
      <c r="G1180"/>
      <c r="H1180"/>
      <c r="I1180"/>
      <c r="J1180"/>
      <c r="K1180"/>
      <c r="L1180"/>
      <c r="M1180"/>
      <c r="N1180"/>
      <c r="O1180"/>
    </row>
    <row r="1181" spans="2:15" x14ac:dyDescent="0.25">
      <c r="B1181"/>
      <c r="C1181"/>
      <c r="D1181"/>
      <c r="E1181"/>
      <c r="F1181"/>
      <c r="G1181"/>
      <c r="H1181"/>
      <c r="I1181"/>
      <c r="J1181"/>
      <c r="K1181"/>
      <c r="L1181"/>
      <c r="M1181"/>
      <c r="N1181"/>
      <c r="O1181"/>
    </row>
    <row r="1182" spans="2:15" x14ac:dyDescent="0.25">
      <c r="B1182"/>
      <c r="C1182"/>
      <c r="D1182"/>
      <c r="E1182"/>
      <c r="F1182"/>
      <c r="G1182"/>
      <c r="H1182"/>
      <c r="I1182"/>
      <c r="J1182"/>
      <c r="K1182"/>
      <c r="L1182"/>
      <c r="M1182"/>
      <c r="N1182"/>
      <c r="O1182"/>
    </row>
    <row r="1183" spans="2:15" x14ac:dyDescent="0.25">
      <c r="B1183"/>
      <c r="C1183"/>
      <c r="D1183"/>
      <c r="E1183"/>
      <c r="F1183"/>
      <c r="G1183"/>
      <c r="H1183"/>
      <c r="I1183"/>
      <c r="J1183"/>
      <c r="K1183"/>
      <c r="L1183"/>
      <c r="M1183"/>
      <c r="N1183"/>
      <c r="O1183"/>
    </row>
    <row r="1184" spans="2:15" x14ac:dyDescent="0.25">
      <c r="B1184"/>
      <c r="C1184"/>
      <c r="D1184"/>
      <c r="E1184"/>
      <c r="F1184"/>
      <c r="G1184"/>
      <c r="H1184"/>
      <c r="I1184"/>
      <c r="J1184"/>
      <c r="K1184"/>
      <c r="L1184"/>
      <c r="M1184"/>
      <c r="N1184"/>
      <c r="O1184"/>
    </row>
    <row r="1185" spans="2:15" x14ac:dyDescent="0.25">
      <c r="B1185"/>
      <c r="C1185"/>
      <c r="D1185"/>
      <c r="E1185"/>
      <c r="F1185"/>
      <c r="G1185"/>
      <c r="H1185"/>
      <c r="I1185"/>
      <c r="J1185"/>
      <c r="K1185"/>
      <c r="L1185"/>
      <c r="M1185"/>
      <c r="N1185"/>
      <c r="O1185"/>
    </row>
    <row r="1186" spans="2:15" x14ac:dyDescent="0.25">
      <c r="B1186"/>
      <c r="C1186"/>
      <c r="D1186"/>
      <c r="E1186"/>
      <c r="F1186"/>
      <c r="G1186"/>
      <c r="H1186"/>
      <c r="I1186"/>
      <c r="J1186"/>
      <c r="K1186"/>
      <c r="L1186"/>
      <c r="M1186"/>
      <c r="N1186"/>
      <c r="O1186"/>
    </row>
    <row r="1187" spans="2:15" x14ac:dyDescent="0.25">
      <c r="B1187"/>
      <c r="C1187"/>
      <c r="D1187"/>
      <c r="E1187"/>
      <c r="F1187"/>
      <c r="G1187"/>
      <c r="H1187"/>
      <c r="I1187"/>
      <c r="J1187"/>
      <c r="K1187"/>
      <c r="L1187"/>
      <c r="M1187"/>
      <c r="N1187"/>
      <c r="O1187"/>
    </row>
    <row r="1188" spans="2:15" x14ac:dyDescent="0.25">
      <c r="B1188"/>
      <c r="C1188"/>
      <c r="D1188"/>
      <c r="E1188"/>
      <c r="F1188"/>
      <c r="G1188"/>
      <c r="H1188"/>
      <c r="I1188"/>
      <c r="J1188"/>
      <c r="K1188"/>
      <c r="L1188"/>
      <c r="M1188"/>
      <c r="N1188"/>
      <c r="O1188"/>
    </row>
    <row r="1189" spans="2:15" x14ac:dyDescent="0.25">
      <c r="B1189"/>
      <c r="C1189"/>
      <c r="D1189"/>
      <c r="E1189"/>
      <c r="F1189"/>
      <c r="G1189"/>
      <c r="H1189"/>
      <c r="I1189"/>
      <c r="J1189"/>
      <c r="K1189"/>
      <c r="L1189"/>
      <c r="M1189"/>
      <c r="N1189"/>
      <c r="O1189"/>
    </row>
    <row r="1190" spans="2:15" x14ac:dyDescent="0.25">
      <c r="B1190"/>
      <c r="C1190"/>
      <c r="D1190"/>
      <c r="E1190"/>
      <c r="F1190"/>
      <c r="G1190"/>
      <c r="H1190"/>
      <c r="I1190"/>
      <c r="J1190"/>
      <c r="K1190"/>
      <c r="L1190"/>
      <c r="M1190"/>
      <c r="N1190"/>
      <c r="O1190"/>
    </row>
    <row r="1191" spans="2:15" x14ac:dyDescent="0.25">
      <c r="B1191"/>
      <c r="C1191"/>
      <c r="D1191"/>
      <c r="E1191"/>
      <c r="F1191"/>
      <c r="G1191"/>
      <c r="H1191"/>
      <c r="I1191"/>
      <c r="J1191"/>
      <c r="K1191"/>
      <c r="L1191"/>
      <c r="M1191"/>
      <c r="N1191"/>
      <c r="O1191"/>
    </row>
    <row r="1192" spans="2:15" x14ac:dyDescent="0.25">
      <c r="B1192"/>
      <c r="C1192"/>
      <c r="D1192"/>
      <c r="E1192"/>
      <c r="F1192"/>
      <c r="G1192"/>
      <c r="H1192"/>
      <c r="I1192"/>
      <c r="J1192"/>
      <c r="K1192"/>
      <c r="L1192"/>
      <c r="M1192"/>
      <c r="N1192"/>
      <c r="O1192"/>
    </row>
    <row r="1193" spans="2:15" x14ac:dyDescent="0.25">
      <c r="B1193"/>
      <c r="C1193"/>
      <c r="D1193"/>
      <c r="E1193"/>
      <c r="F1193"/>
      <c r="G1193"/>
      <c r="H1193"/>
      <c r="I1193"/>
      <c r="J1193"/>
      <c r="K1193"/>
      <c r="L1193"/>
      <c r="M1193"/>
      <c r="N1193"/>
      <c r="O1193"/>
    </row>
    <row r="1194" spans="2:15" x14ac:dyDescent="0.25">
      <c r="B1194"/>
      <c r="C1194"/>
      <c r="D1194"/>
      <c r="E1194"/>
      <c r="F1194"/>
      <c r="G1194"/>
      <c r="H1194"/>
      <c r="I1194"/>
      <c r="J1194"/>
      <c r="K1194"/>
      <c r="L1194"/>
      <c r="M1194"/>
      <c r="N1194"/>
      <c r="O1194"/>
    </row>
    <row r="1195" spans="2:15" x14ac:dyDescent="0.25">
      <c r="B1195"/>
      <c r="C1195"/>
      <c r="D1195"/>
      <c r="E1195"/>
      <c r="F1195"/>
      <c r="G1195"/>
      <c r="H1195"/>
      <c r="I1195"/>
      <c r="J1195"/>
      <c r="K1195"/>
      <c r="L1195"/>
      <c r="M1195"/>
      <c r="N1195"/>
      <c r="O1195"/>
    </row>
    <row r="1196" spans="2:15" x14ac:dyDescent="0.25">
      <c r="B1196"/>
      <c r="C1196"/>
      <c r="D1196"/>
      <c r="E1196"/>
      <c r="F1196"/>
      <c r="G1196"/>
      <c r="H1196"/>
      <c r="I1196"/>
      <c r="J1196"/>
      <c r="K1196"/>
      <c r="L1196"/>
      <c r="M1196"/>
      <c r="N1196"/>
      <c r="O1196"/>
    </row>
    <row r="1197" spans="2:15" x14ac:dyDescent="0.25">
      <c r="B1197"/>
      <c r="C1197"/>
      <c r="D1197"/>
      <c r="E1197"/>
      <c r="F1197"/>
      <c r="G1197"/>
      <c r="H1197"/>
      <c r="I1197"/>
      <c r="J1197"/>
      <c r="K1197"/>
      <c r="L1197"/>
      <c r="M1197"/>
      <c r="N1197"/>
      <c r="O1197"/>
    </row>
    <row r="1198" spans="2:15" x14ac:dyDescent="0.25">
      <c r="B1198"/>
      <c r="C1198"/>
      <c r="D1198"/>
      <c r="E1198"/>
      <c r="F1198"/>
      <c r="G1198"/>
      <c r="H1198"/>
      <c r="I1198"/>
      <c r="J1198"/>
      <c r="K1198"/>
      <c r="L1198"/>
      <c r="M1198"/>
      <c r="N1198"/>
      <c r="O1198"/>
    </row>
    <row r="1199" spans="2:15" x14ac:dyDescent="0.25">
      <c r="B1199"/>
      <c r="C1199"/>
      <c r="D1199"/>
      <c r="E1199"/>
      <c r="F1199"/>
      <c r="G1199"/>
      <c r="H1199"/>
      <c r="I1199"/>
      <c r="J1199"/>
      <c r="K1199"/>
      <c r="L1199"/>
      <c r="M1199"/>
      <c r="N1199"/>
      <c r="O1199"/>
    </row>
    <row r="1200" spans="2:15" x14ac:dyDescent="0.25">
      <c r="B1200"/>
      <c r="C1200"/>
      <c r="D1200"/>
      <c r="E1200"/>
      <c r="F1200"/>
      <c r="G1200"/>
      <c r="H1200"/>
      <c r="I1200"/>
      <c r="J1200"/>
      <c r="K1200"/>
      <c r="L1200"/>
      <c r="M1200"/>
      <c r="N1200"/>
      <c r="O1200"/>
    </row>
    <row r="1201" spans="2:15" x14ac:dyDescent="0.25">
      <c r="B1201"/>
      <c r="C1201"/>
      <c r="D1201"/>
      <c r="E1201"/>
      <c r="F1201"/>
      <c r="G1201"/>
      <c r="H1201"/>
      <c r="I1201"/>
      <c r="J1201"/>
      <c r="K1201"/>
      <c r="L1201"/>
      <c r="M1201"/>
      <c r="N1201"/>
      <c r="O1201"/>
    </row>
    <row r="1202" spans="2:15" x14ac:dyDescent="0.25">
      <c r="B1202"/>
      <c r="C1202"/>
      <c r="D1202"/>
      <c r="E1202"/>
      <c r="F1202"/>
      <c r="G1202"/>
      <c r="H1202"/>
      <c r="I1202"/>
      <c r="J1202"/>
      <c r="K1202"/>
      <c r="L1202"/>
      <c r="M1202"/>
      <c r="N1202"/>
      <c r="O1202"/>
    </row>
    <row r="1203" spans="2:15" x14ac:dyDescent="0.25">
      <c r="B1203"/>
      <c r="C1203"/>
      <c r="D1203"/>
      <c r="E1203"/>
      <c r="F1203"/>
      <c r="G1203"/>
      <c r="H1203"/>
      <c r="I1203"/>
      <c r="J1203"/>
      <c r="K1203"/>
      <c r="L1203"/>
      <c r="M1203"/>
      <c r="N1203"/>
      <c r="O1203"/>
    </row>
    <row r="1204" spans="2:15" x14ac:dyDescent="0.25">
      <c r="B1204"/>
      <c r="C1204"/>
      <c r="D1204"/>
      <c r="E1204"/>
      <c r="F1204"/>
      <c r="G1204"/>
      <c r="H1204"/>
      <c r="I1204"/>
      <c r="J1204"/>
      <c r="K1204"/>
      <c r="L1204"/>
      <c r="M1204"/>
      <c r="N1204"/>
      <c r="O1204"/>
    </row>
    <row r="1205" spans="2:15" x14ac:dyDescent="0.25">
      <c r="B1205"/>
      <c r="C1205"/>
      <c r="D1205"/>
      <c r="E1205"/>
      <c r="F1205"/>
      <c r="G1205"/>
      <c r="H1205"/>
      <c r="I1205"/>
      <c r="J1205"/>
      <c r="K1205"/>
      <c r="L1205"/>
      <c r="M1205"/>
      <c r="N1205"/>
      <c r="O1205"/>
    </row>
    <row r="1206" spans="2:15" x14ac:dyDescent="0.25">
      <c r="B1206"/>
      <c r="C1206"/>
      <c r="D1206"/>
      <c r="E1206"/>
      <c r="F1206"/>
      <c r="G1206"/>
      <c r="H1206"/>
      <c r="I1206"/>
      <c r="J1206"/>
      <c r="K1206"/>
      <c r="L1206"/>
      <c r="M1206"/>
      <c r="N1206"/>
      <c r="O1206"/>
    </row>
    <row r="1207" spans="2:15" x14ac:dyDescent="0.25">
      <c r="B1207"/>
      <c r="C1207"/>
      <c r="D1207"/>
      <c r="E1207"/>
      <c r="F1207"/>
      <c r="G1207"/>
      <c r="H1207"/>
      <c r="I1207"/>
      <c r="J1207"/>
      <c r="K1207"/>
      <c r="L1207"/>
      <c r="M1207"/>
      <c r="N1207"/>
      <c r="O1207"/>
    </row>
    <row r="1208" spans="2:15" x14ac:dyDescent="0.25">
      <c r="B1208"/>
      <c r="C1208"/>
      <c r="D1208"/>
      <c r="E1208"/>
      <c r="F1208"/>
      <c r="G1208"/>
      <c r="H1208"/>
      <c r="I1208"/>
      <c r="J1208"/>
      <c r="K1208"/>
      <c r="L1208"/>
      <c r="M1208"/>
      <c r="N1208"/>
      <c r="O1208"/>
    </row>
    <row r="1209" spans="2:15" x14ac:dyDescent="0.25">
      <c r="B1209"/>
      <c r="C1209"/>
      <c r="D1209"/>
      <c r="E1209"/>
      <c r="F1209"/>
      <c r="G1209"/>
      <c r="H1209"/>
      <c r="I1209"/>
      <c r="J1209"/>
      <c r="K1209"/>
      <c r="L1209"/>
      <c r="M1209"/>
      <c r="N1209"/>
      <c r="O1209"/>
    </row>
    <row r="1210" spans="2:15" x14ac:dyDescent="0.25">
      <c r="B1210"/>
      <c r="C1210"/>
      <c r="D1210"/>
      <c r="E1210"/>
      <c r="F1210"/>
      <c r="G1210"/>
      <c r="H1210"/>
      <c r="I1210"/>
      <c r="J1210"/>
      <c r="K1210"/>
      <c r="L1210"/>
      <c r="M1210"/>
      <c r="N1210"/>
      <c r="O1210"/>
    </row>
    <row r="1211" spans="2:15" x14ac:dyDescent="0.25">
      <c r="B1211"/>
      <c r="C1211"/>
      <c r="D1211"/>
      <c r="E1211"/>
      <c r="F1211"/>
      <c r="G1211"/>
      <c r="H1211"/>
      <c r="I1211"/>
      <c r="J1211"/>
      <c r="K1211"/>
      <c r="L1211"/>
      <c r="M1211"/>
      <c r="N1211"/>
      <c r="O1211"/>
    </row>
    <row r="1212" spans="2:15" x14ac:dyDescent="0.25">
      <c r="B1212"/>
      <c r="C1212"/>
      <c r="D1212"/>
      <c r="E1212"/>
      <c r="F1212"/>
      <c r="G1212"/>
      <c r="H1212"/>
      <c r="I1212"/>
      <c r="J1212"/>
      <c r="K1212"/>
      <c r="L1212"/>
      <c r="M1212"/>
      <c r="N1212"/>
      <c r="O1212"/>
    </row>
    <row r="1213" spans="2:15" x14ac:dyDescent="0.25">
      <c r="B1213"/>
      <c r="C1213"/>
      <c r="D1213"/>
      <c r="E1213"/>
      <c r="F1213"/>
      <c r="G1213"/>
      <c r="H1213"/>
      <c r="I1213"/>
      <c r="J1213"/>
      <c r="K1213"/>
      <c r="L1213"/>
      <c r="M1213"/>
      <c r="N1213"/>
      <c r="O1213"/>
    </row>
    <row r="1214" spans="2:15" x14ac:dyDescent="0.25">
      <c r="B1214"/>
      <c r="C1214"/>
      <c r="D1214"/>
      <c r="E1214"/>
      <c r="F1214"/>
      <c r="G1214"/>
      <c r="H1214"/>
      <c r="I1214"/>
      <c r="J1214"/>
      <c r="K1214"/>
      <c r="L1214"/>
      <c r="M1214"/>
      <c r="N1214"/>
      <c r="O1214"/>
    </row>
    <row r="1215" spans="2:15" x14ac:dyDescent="0.25">
      <c r="B1215"/>
      <c r="C1215"/>
      <c r="D1215"/>
      <c r="E1215"/>
      <c r="F1215"/>
      <c r="G1215"/>
      <c r="H1215"/>
      <c r="I1215"/>
      <c r="J1215"/>
      <c r="K1215"/>
      <c r="L1215"/>
      <c r="M1215"/>
      <c r="N1215"/>
      <c r="O1215"/>
    </row>
    <row r="1216" spans="2:15" x14ac:dyDescent="0.25">
      <c r="B1216"/>
      <c r="C1216"/>
      <c r="D1216"/>
      <c r="E1216"/>
      <c r="F1216"/>
      <c r="G1216"/>
      <c r="H1216"/>
      <c r="I1216"/>
      <c r="J1216"/>
      <c r="K1216"/>
      <c r="L1216"/>
      <c r="M1216"/>
      <c r="N1216"/>
      <c r="O1216"/>
    </row>
    <row r="1217" spans="2:15" x14ac:dyDescent="0.25">
      <c r="B1217"/>
      <c r="C1217"/>
      <c r="D1217"/>
      <c r="E1217"/>
      <c r="F1217"/>
      <c r="G1217"/>
      <c r="H1217"/>
      <c r="I1217"/>
      <c r="J1217"/>
      <c r="K1217"/>
      <c r="L1217"/>
      <c r="M1217"/>
      <c r="N1217"/>
      <c r="O1217"/>
    </row>
    <row r="1218" spans="2:15" x14ac:dyDescent="0.25">
      <c r="B1218"/>
      <c r="C1218"/>
      <c r="D1218"/>
      <c r="E1218"/>
      <c r="F1218"/>
      <c r="G1218"/>
      <c r="H1218"/>
      <c r="I1218"/>
      <c r="J1218"/>
      <c r="K1218"/>
      <c r="L1218"/>
      <c r="M1218"/>
      <c r="N1218"/>
      <c r="O1218"/>
    </row>
    <row r="1219" spans="2:15" x14ac:dyDescent="0.25">
      <c r="B1219"/>
      <c r="C1219"/>
      <c r="D1219"/>
      <c r="E1219"/>
      <c r="F1219"/>
      <c r="G1219"/>
      <c r="H1219"/>
      <c r="I1219"/>
      <c r="J1219"/>
      <c r="K1219"/>
      <c r="L1219"/>
      <c r="M1219"/>
      <c r="N1219"/>
      <c r="O1219"/>
    </row>
    <row r="1220" spans="2:15" x14ac:dyDescent="0.25">
      <c r="B1220"/>
      <c r="C1220"/>
      <c r="D1220"/>
      <c r="E1220"/>
      <c r="F1220"/>
      <c r="G1220"/>
      <c r="H1220"/>
      <c r="I1220"/>
      <c r="J1220"/>
      <c r="K1220"/>
      <c r="L1220"/>
      <c r="M1220"/>
      <c r="N1220"/>
      <c r="O1220"/>
    </row>
    <row r="1221" spans="2:15" x14ac:dyDescent="0.25">
      <c r="B1221"/>
      <c r="C1221"/>
      <c r="D1221"/>
      <c r="E1221"/>
      <c r="F1221"/>
      <c r="G1221"/>
      <c r="H1221"/>
      <c r="I1221"/>
      <c r="J1221"/>
      <c r="K1221"/>
      <c r="L1221"/>
      <c r="M1221"/>
      <c r="N1221"/>
      <c r="O1221"/>
    </row>
    <row r="1222" spans="2:15" x14ac:dyDescent="0.25">
      <c r="B1222"/>
      <c r="C1222"/>
      <c r="D1222"/>
      <c r="E1222"/>
      <c r="F1222"/>
      <c r="G1222"/>
      <c r="H1222"/>
      <c r="I1222"/>
      <c r="J1222"/>
      <c r="K1222"/>
      <c r="L1222"/>
      <c r="M1222"/>
      <c r="N1222"/>
      <c r="O1222"/>
    </row>
    <row r="1223" spans="2:15" x14ac:dyDescent="0.25">
      <c r="B1223"/>
      <c r="C1223"/>
      <c r="D1223"/>
      <c r="E1223"/>
      <c r="F1223"/>
      <c r="G1223"/>
      <c r="H1223"/>
      <c r="I1223"/>
      <c r="J1223"/>
      <c r="K1223"/>
      <c r="L1223"/>
      <c r="M1223"/>
      <c r="N1223"/>
      <c r="O1223"/>
    </row>
    <row r="1224" spans="2:15" x14ac:dyDescent="0.25">
      <c r="B1224"/>
      <c r="C1224"/>
      <c r="D1224"/>
      <c r="E1224"/>
      <c r="F1224"/>
      <c r="G1224"/>
      <c r="H1224"/>
      <c r="I1224"/>
      <c r="J1224"/>
      <c r="K1224"/>
      <c r="L1224"/>
      <c r="M1224"/>
      <c r="N1224"/>
      <c r="O1224"/>
    </row>
    <row r="1225" spans="2:15" x14ac:dyDescent="0.25">
      <c r="B1225"/>
      <c r="C1225"/>
      <c r="D1225"/>
      <c r="E1225"/>
      <c r="F1225"/>
      <c r="G1225"/>
      <c r="H1225"/>
      <c r="I1225"/>
      <c r="J1225"/>
      <c r="K1225"/>
      <c r="L1225"/>
      <c r="M1225"/>
      <c r="N1225"/>
      <c r="O1225"/>
    </row>
    <row r="1226" spans="2:15" x14ac:dyDescent="0.25">
      <c r="B1226"/>
      <c r="C1226"/>
      <c r="D1226"/>
      <c r="E1226"/>
      <c r="F1226"/>
      <c r="G1226"/>
      <c r="H1226"/>
      <c r="I1226"/>
      <c r="J1226"/>
      <c r="K1226"/>
      <c r="L1226"/>
      <c r="M1226"/>
      <c r="N1226"/>
      <c r="O1226"/>
    </row>
    <row r="1227" spans="2:15" x14ac:dyDescent="0.25">
      <c r="B1227"/>
      <c r="C1227"/>
      <c r="D1227"/>
      <c r="E1227"/>
      <c r="F1227"/>
      <c r="G1227"/>
      <c r="H1227"/>
      <c r="I1227"/>
      <c r="J1227"/>
      <c r="K1227"/>
      <c r="L1227"/>
      <c r="M1227"/>
      <c r="N1227"/>
      <c r="O1227"/>
    </row>
    <row r="1228" spans="2:15" x14ac:dyDescent="0.25">
      <c r="B1228"/>
      <c r="C1228"/>
      <c r="D1228"/>
      <c r="E1228"/>
      <c r="F1228"/>
      <c r="G1228"/>
      <c r="H1228"/>
      <c r="I1228"/>
      <c r="J1228"/>
      <c r="K1228"/>
      <c r="L1228"/>
      <c r="M1228"/>
      <c r="N1228"/>
      <c r="O1228"/>
    </row>
    <row r="1229" spans="2:15" x14ac:dyDescent="0.25">
      <c r="B1229"/>
      <c r="C1229"/>
      <c r="D1229"/>
      <c r="E1229"/>
      <c r="F1229"/>
      <c r="G1229"/>
      <c r="H1229"/>
      <c r="I1229"/>
      <c r="J1229"/>
      <c r="K1229"/>
      <c r="L1229"/>
      <c r="M1229"/>
      <c r="N1229"/>
      <c r="O1229"/>
    </row>
    <row r="1230" spans="2:15" x14ac:dyDescent="0.25">
      <c r="B1230"/>
      <c r="C1230"/>
      <c r="D1230"/>
      <c r="E1230"/>
      <c r="F1230"/>
      <c r="G1230"/>
      <c r="H1230"/>
      <c r="I1230"/>
      <c r="J1230"/>
      <c r="K1230"/>
      <c r="L1230"/>
      <c r="M1230"/>
      <c r="N1230"/>
      <c r="O1230"/>
    </row>
    <row r="1231" spans="2:15" x14ac:dyDescent="0.25">
      <c r="B1231"/>
      <c r="C1231"/>
      <c r="D1231"/>
      <c r="E1231"/>
      <c r="F1231"/>
      <c r="G1231"/>
      <c r="H1231"/>
      <c r="I1231"/>
      <c r="J1231"/>
      <c r="K1231"/>
      <c r="L1231"/>
      <c r="M1231"/>
      <c r="N1231"/>
      <c r="O1231"/>
    </row>
    <row r="1232" spans="2:15" x14ac:dyDescent="0.25">
      <c r="B1232"/>
      <c r="C1232"/>
      <c r="D1232"/>
      <c r="E1232"/>
      <c r="F1232"/>
      <c r="G1232"/>
      <c r="H1232"/>
      <c r="I1232"/>
      <c r="J1232"/>
      <c r="K1232"/>
      <c r="L1232"/>
      <c r="M1232"/>
      <c r="N1232"/>
      <c r="O1232"/>
    </row>
    <row r="1233" spans="2:15" x14ac:dyDescent="0.25">
      <c r="B1233"/>
      <c r="C1233"/>
      <c r="D1233"/>
      <c r="E1233"/>
      <c r="F1233"/>
      <c r="G1233"/>
      <c r="H1233"/>
      <c r="I1233"/>
      <c r="J1233"/>
      <c r="K1233"/>
      <c r="L1233"/>
      <c r="M1233"/>
      <c r="N1233"/>
      <c r="O1233"/>
    </row>
    <row r="1234" spans="2:15" x14ac:dyDescent="0.25">
      <c r="B1234"/>
      <c r="C1234"/>
      <c r="D1234"/>
      <c r="E1234"/>
      <c r="F1234"/>
      <c r="G1234"/>
      <c r="H1234"/>
      <c r="I1234"/>
      <c r="J1234"/>
      <c r="K1234"/>
      <c r="L1234"/>
      <c r="M1234"/>
      <c r="N1234"/>
      <c r="O1234"/>
    </row>
    <row r="1235" spans="2:15" x14ac:dyDescent="0.25">
      <c r="B1235"/>
      <c r="C1235"/>
      <c r="D1235"/>
      <c r="E1235"/>
      <c r="F1235"/>
      <c r="G1235"/>
      <c r="H1235"/>
      <c r="I1235"/>
      <c r="J1235"/>
      <c r="K1235"/>
      <c r="L1235"/>
      <c r="M1235"/>
      <c r="N1235"/>
      <c r="O1235"/>
    </row>
    <row r="1236" spans="2:15" x14ac:dyDescent="0.25">
      <c r="B1236"/>
      <c r="C1236"/>
      <c r="D1236"/>
      <c r="E1236"/>
      <c r="F1236"/>
      <c r="G1236"/>
      <c r="H1236"/>
      <c r="I1236"/>
      <c r="J1236"/>
      <c r="K1236"/>
      <c r="L1236"/>
      <c r="M1236"/>
      <c r="N1236"/>
      <c r="O1236"/>
    </row>
    <row r="1237" spans="2:15" x14ac:dyDescent="0.25">
      <c r="B1237"/>
      <c r="C1237"/>
      <c r="D1237"/>
      <c r="E1237"/>
      <c r="F1237"/>
      <c r="G1237"/>
      <c r="H1237"/>
      <c r="I1237"/>
      <c r="J1237"/>
      <c r="K1237"/>
      <c r="L1237"/>
      <c r="M1237"/>
      <c r="N1237"/>
      <c r="O1237"/>
    </row>
    <row r="1238" spans="2:15" x14ac:dyDescent="0.25">
      <c r="B1238"/>
      <c r="C1238"/>
      <c r="D1238"/>
      <c r="E1238"/>
      <c r="F1238"/>
      <c r="G1238"/>
      <c r="H1238"/>
      <c r="I1238"/>
      <c r="J1238"/>
      <c r="K1238"/>
      <c r="L1238"/>
      <c r="M1238"/>
      <c r="N1238"/>
      <c r="O1238"/>
    </row>
    <row r="1239" spans="2:15" x14ac:dyDescent="0.25">
      <c r="B1239"/>
      <c r="C1239"/>
      <c r="D1239"/>
      <c r="E1239"/>
      <c r="F1239"/>
      <c r="G1239"/>
      <c r="H1239"/>
      <c r="I1239"/>
      <c r="J1239"/>
      <c r="K1239"/>
      <c r="L1239"/>
      <c r="M1239"/>
      <c r="N1239"/>
      <c r="O1239"/>
    </row>
    <row r="1240" spans="2:15" x14ac:dyDescent="0.25">
      <c r="B1240"/>
      <c r="C1240"/>
      <c r="D1240"/>
      <c r="E1240"/>
      <c r="F1240"/>
      <c r="G1240"/>
      <c r="H1240"/>
      <c r="I1240"/>
      <c r="J1240"/>
      <c r="K1240"/>
      <c r="L1240"/>
      <c r="M1240"/>
      <c r="N1240"/>
      <c r="O1240"/>
    </row>
    <row r="1241" spans="2:15" x14ac:dyDescent="0.25">
      <c r="B1241"/>
      <c r="C1241"/>
      <c r="D1241"/>
      <c r="E1241"/>
      <c r="F1241"/>
      <c r="G1241"/>
      <c r="H1241"/>
      <c r="I1241"/>
      <c r="J1241"/>
      <c r="K1241"/>
      <c r="L1241"/>
      <c r="M1241"/>
      <c r="N1241"/>
      <c r="O1241"/>
    </row>
    <row r="1242" spans="2:15" x14ac:dyDescent="0.25">
      <c r="B1242"/>
      <c r="C1242"/>
      <c r="D1242"/>
      <c r="E1242"/>
      <c r="F1242"/>
      <c r="G1242"/>
      <c r="H1242"/>
      <c r="I1242"/>
      <c r="J1242"/>
      <c r="K1242"/>
      <c r="L1242"/>
      <c r="M1242"/>
      <c r="N1242"/>
      <c r="O1242"/>
    </row>
    <row r="1243" spans="2:15" x14ac:dyDescent="0.25">
      <c r="B1243"/>
      <c r="C1243"/>
      <c r="D1243"/>
      <c r="E1243"/>
      <c r="F1243"/>
      <c r="G1243"/>
      <c r="H1243"/>
      <c r="I1243"/>
      <c r="J1243"/>
      <c r="K1243"/>
      <c r="L1243"/>
      <c r="M1243"/>
      <c r="N1243"/>
      <c r="O1243"/>
    </row>
    <row r="1244" spans="2:15" x14ac:dyDescent="0.25">
      <c r="B1244"/>
      <c r="C1244"/>
      <c r="D1244"/>
      <c r="E1244"/>
      <c r="F1244"/>
      <c r="G1244"/>
      <c r="H1244"/>
      <c r="I1244"/>
      <c r="J1244"/>
      <c r="K1244"/>
      <c r="L1244"/>
      <c r="M1244"/>
      <c r="N1244"/>
      <c r="O1244"/>
    </row>
    <row r="1245" spans="2:15" x14ac:dyDescent="0.25">
      <c r="B1245"/>
      <c r="C1245"/>
      <c r="D1245"/>
      <c r="E1245"/>
      <c r="F1245"/>
      <c r="G1245"/>
      <c r="H1245"/>
      <c r="I1245"/>
      <c r="J1245"/>
      <c r="K1245"/>
      <c r="L1245"/>
      <c r="M1245"/>
      <c r="N1245"/>
      <c r="O1245"/>
    </row>
    <row r="1246" spans="2:15" x14ac:dyDescent="0.25">
      <c r="B1246"/>
      <c r="C1246"/>
      <c r="D1246"/>
      <c r="E1246"/>
      <c r="F1246"/>
      <c r="G1246"/>
      <c r="H1246"/>
      <c r="I1246"/>
      <c r="J1246"/>
      <c r="K1246"/>
      <c r="L1246"/>
      <c r="M1246"/>
      <c r="N1246"/>
      <c r="O1246"/>
    </row>
    <row r="1247" spans="2:15" x14ac:dyDescent="0.25">
      <c r="B1247"/>
      <c r="C1247"/>
      <c r="D1247"/>
      <c r="E1247"/>
      <c r="F1247"/>
      <c r="G1247"/>
      <c r="H1247"/>
      <c r="I1247"/>
      <c r="J1247"/>
      <c r="K1247"/>
      <c r="L1247"/>
      <c r="M1247"/>
      <c r="N1247"/>
      <c r="O1247"/>
    </row>
    <row r="1248" spans="2:15" x14ac:dyDescent="0.25">
      <c r="B1248"/>
      <c r="C1248"/>
      <c r="D1248"/>
      <c r="E1248"/>
      <c r="F1248"/>
      <c r="G1248"/>
      <c r="H1248"/>
      <c r="I1248"/>
      <c r="J1248"/>
      <c r="K1248"/>
      <c r="L1248"/>
      <c r="M1248"/>
      <c r="N1248"/>
      <c r="O1248"/>
    </row>
    <row r="1249" spans="2:15" x14ac:dyDescent="0.25">
      <c r="B1249"/>
      <c r="C1249"/>
      <c r="D1249"/>
      <c r="E1249"/>
      <c r="F1249"/>
      <c r="G1249"/>
      <c r="H1249"/>
      <c r="I1249"/>
      <c r="J1249"/>
      <c r="K1249"/>
      <c r="L1249"/>
      <c r="M1249"/>
      <c r="N1249"/>
      <c r="O1249"/>
    </row>
    <row r="1250" spans="2:15" x14ac:dyDescent="0.25">
      <c r="B1250"/>
      <c r="C1250"/>
      <c r="D1250"/>
      <c r="E1250"/>
      <c r="F1250"/>
      <c r="G1250"/>
      <c r="H1250"/>
      <c r="I1250"/>
      <c r="J1250"/>
      <c r="K1250"/>
      <c r="L1250"/>
      <c r="M1250"/>
      <c r="N1250"/>
      <c r="O1250"/>
    </row>
    <row r="1251" spans="2:15" x14ac:dyDescent="0.25">
      <c r="B1251"/>
      <c r="C1251"/>
      <c r="D1251"/>
      <c r="E1251"/>
      <c r="F1251"/>
      <c r="G1251"/>
      <c r="H1251"/>
      <c r="I1251"/>
      <c r="J1251"/>
      <c r="K1251"/>
      <c r="L1251"/>
      <c r="M1251"/>
      <c r="N1251"/>
      <c r="O1251"/>
    </row>
    <row r="1252" spans="2:15" x14ac:dyDescent="0.25">
      <c r="B1252"/>
      <c r="C1252"/>
      <c r="D1252"/>
      <c r="E1252"/>
      <c r="F1252"/>
      <c r="G1252"/>
      <c r="H1252"/>
      <c r="I1252"/>
      <c r="J1252"/>
      <c r="K1252"/>
      <c r="L1252"/>
      <c r="M1252"/>
      <c r="N1252"/>
      <c r="O1252"/>
    </row>
    <row r="1253" spans="2:15" x14ac:dyDescent="0.25">
      <c r="B1253"/>
      <c r="C1253"/>
      <c r="D1253"/>
      <c r="E1253"/>
      <c r="F1253"/>
      <c r="G1253"/>
      <c r="H1253"/>
      <c r="I1253"/>
      <c r="J1253"/>
      <c r="K1253"/>
      <c r="L1253"/>
      <c r="M1253"/>
      <c r="N1253"/>
      <c r="O1253"/>
    </row>
    <row r="1254" spans="2:15" x14ac:dyDescent="0.25">
      <c r="B1254"/>
      <c r="C1254"/>
      <c r="D1254"/>
      <c r="E1254"/>
      <c r="F1254"/>
      <c r="G1254"/>
      <c r="H1254"/>
      <c r="I1254"/>
      <c r="J1254"/>
      <c r="K1254"/>
      <c r="L1254"/>
      <c r="M1254"/>
      <c r="N1254"/>
      <c r="O1254"/>
    </row>
    <row r="1255" spans="2:15" x14ac:dyDescent="0.25">
      <c r="B1255"/>
      <c r="C1255"/>
      <c r="D1255"/>
      <c r="E1255"/>
      <c r="F1255"/>
      <c r="G1255"/>
      <c r="H1255"/>
      <c r="I1255"/>
      <c r="J1255"/>
      <c r="K1255"/>
      <c r="L1255"/>
      <c r="M1255"/>
      <c r="N1255"/>
      <c r="O1255"/>
    </row>
    <row r="1256" spans="2:15" x14ac:dyDescent="0.25">
      <c r="B1256"/>
      <c r="C1256"/>
      <c r="D1256"/>
      <c r="E1256"/>
      <c r="F1256"/>
      <c r="G1256"/>
      <c r="H1256"/>
      <c r="I1256"/>
      <c r="J1256"/>
      <c r="K1256"/>
      <c r="L1256"/>
      <c r="M1256"/>
      <c r="N1256"/>
      <c r="O1256"/>
    </row>
    <row r="1257" spans="2:15" x14ac:dyDescent="0.25">
      <c r="B1257"/>
      <c r="C1257"/>
      <c r="D1257"/>
      <c r="E1257"/>
      <c r="F1257"/>
      <c r="G1257"/>
      <c r="H1257"/>
      <c r="I1257"/>
      <c r="J1257"/>
      <c r="K1257"/>
      <c r="L1257"/>
      <c r="M1257"/>
      <c r="N1257"/>
      <c r="O1257"/>
    </row>
    <row r="1258" spans="2:15" x14ac:dyDescent="0.25">
      <c r="B1258"/>
      <c r="C1258"/>
      <c r="D1258"/>
      <c r="E1258"/>
      <c r="F1258"/>
      <c r="G1258"/>
      <c r="H1258"/>
      <c r="I1258"/>
      <c r="J1258"/>
      <c r="K1258"/>
      <c r="L1258"/>
      <c r="M1258"/>
      <c r="N1258"/>
      <c r="O1258"/>
    </row>
    <row r="1259" spans="2:15" x14ac:dyDescent="0.25">
      <c r="B1259"/>
      <c r="C1259"/>
      <c r="D1259"/>
      <c r="E1259"/>
      <c r="F1259"/>
      <c r="G1259"/>
      <c r="H1259"/>
      <c r="I1259"/>
      <c r="J1259"/>
      <c r="K1259"/>
      <c r="L1259"/>
      <c r="M1259"/>
      <c r="N1259"/>
      <c r="O1259"/>
    </row>
    <row r="1260" spans="2:15" x14ac:dyDescent="0.25">
      <c r="B1260"/>
      <c r="C1260"/>
      <c r="D1260"/>
      <c r="E1260"/>
      <c r="F1260"/>
      <c r="G1260"/>
      <c r="H1260"/>
      <c r="I1260"/>
      <c r="J1260"/>
      <c r="K1260"/>
      <c r="L1260"/>
      <c r="M1260"/>
      <c r="N1260"/>
      <c r="O1260"/>
    </row>
    <row r="1261" spans="2:15" x14ac:dyDescent="0.25">
      <c r="B1261"/>
      <c r="C1261"/>
      <c r="D1261"/>
      <c r="E1261"/>
      <c r="F1261"/>
      <c r="G1261"/>
      <c r="H1261"/>
      <c r="I1261"/>
      <c r="J1261"/>
      <c r="K1261"/>
      <c r="L1261"/>
      <c r="M1261"/>
      <c r="N1261"/>
      <c r="O1261"/>
    </row>
    <row r="1262" spans="2:15" x14ac:dyDescent="0.25">
      <c r="B1262"/>
      <c r="C1262"/>
      <c r="D1262"/>
      <c r="E1262"/>
      <c r="F1262"/>
      <c r="G1262"/>
      <c r="H1262"/>
      <c r="I1262"/>
      <c r="J1262"/>
      <c r="K1262"/>
      <c r="L1262"/>
      <c r="M1262"/>
      <c r="N1262"/>
      <c r="O1262"/>
    </row>
    <row r="1263" spans="2:15" x14ac:dyDescent="0.25">
      <c r="B1263"/>
      <c r="C1263"/>
      <c r="D1263"/>
      <c r="E1263"/>
      <c r="F1263"/>
      <c r="G1263"/>
      <c r="H1263"/>
      <c r="I1263"/>
      <c r="J1263"/>
      <c r="K1263"/>
      <c r="L1263"/>
      <c r="M1263"/>
      <c r="N1263"/>
      <c r="O1263"/>
    </row>
    <row r="1264" spans="2:15" x14ac:dyDescent="0.25">
      <c r="B1264"/>
      <c r="C1264"/>
      <c r="D1264"/>
      <c r="E1264"/>
      <c r="F1264"/>
      <c r="G1264"/>
      <c r="H1264"/>
      <c r="I1264"/>
      <c r="J1264"/>
      <c r="K1264"/>
      <c r="L1264"/>
      <c r="M1264"/>
      <c r="N1264"/>
      <c r="O1264"/>
    </row>
    <row r="1265" spans="2:15" x14ac:dyDescent="0.25">
      <c r="B1265"/>
      <c r="C1265"/>
      <c r="D1265"/>
      <c r="E1265"/>
      <c r="F1265"/>
      <c r="G1265"/>
      <c r="H1265"/>
      <c r="I1265"/>
      <c r="J1265"/>
      <c r="K1265"/>
      <c r="L1265"/>
      <c r="M1265"/>
      <c r="N1265"/>
      <c r="O1265"/>
    </row>
    <row r="1266" spans="2:15" x14ac:dyDescent="0.25">
      <c r="B1266"/>
      <c r="C1266"/>
      <c r="D1266"/>
      <c r="E1266"/>
      <c r="F1266"/>
      <c r="G1266"/>
      <c r="H1266"/>
      <c r="I1266"/>
      <c r="J1266"/>
      <c r="K1266"/>
      <c r="L1266"/>
      <c r="M1266"/>
      <c r="N1266"/>
      <c r="O1266"/>
    </row>
    <row r="1267" spans="2:15" x14ac:dyDescent="0.25">
      <c r="B1267"/>
      <c r="C1267"/>
      <c r="D1267"/>
      <c r="E1267"/>
      <c r="F1267"/>
      <c r="G1267"/>
      <c r="H1267"/>
      <c r="I1267"/>
      <c r="J1267"/>
      <c r="K1267"/>
      <c r="L1267"/>
      <c r="M1267"/>
      <c r="N1267"/>
      <c r="O1267"/>
    </row>
    <row r="1268" spans="2:15" x14ac:dyDescent="0.25">
      <c r="B1268"/>
      <c r="C1268"/>
      <c r="D1268"/>
      <c r="E1268"/>
      <c r="F1268"/>
      <c r="G1268"/>
      <c r="H1268"/>
      <c r="I1268"/>
      <c r="J1268"/>
      <c r="K1268"/>
      <c r="L1268"/>
      <c r="M1268"/>
      <c r="N1268"/>
      <c r="O1268"/>
    </row>
    <row r="1269" spans="2:15" x14ac:dyDescent="0.25">
      <c r="B1269"/>
      <c r="C1269"/>
      <c r="D1269"/>
      <c r="E1269"/>
      <c r="F1269"/>
      <c r="G1269"/>
      <c r="H1269"/>
      <c r="I1269"/>
      <c r="J1269"/>
      <c r="K1269"/>
      <c r="L1269"/>
      <c r="M1269"/>
      <c r="N1269"/>
      <c r="O1269"/>
    </row>
    <row r="1270" spans="2:15" x14ac:dyDescent="0.25">
      <c r="B1270"/>
      <c r="C1270"/>
      <c r="D1270"/>
      <c r="E1270"/>
      <c r="F1270"/>
      <c r="G1270"/>
      <c r="H1270"/>
      <c r="I1270"/>
      <c r="J1270"/>
      <c r="K1270"/>
      <c r="L1270"/>
      <c r="M1270"/>
      <c r="N1270"/>
      <c r="O1270"/>
    </row>
    <row r="1271" spans="2:15" x14ac:dyDescent="0.25">
      <c r="B1271"/>
      <c r="C1271"/>
      <c r="D1271"/>
      <c r="E1271"/>
      <c r="F1271"/>
      <c r="G1271"/>
      <c r="H1271"/>
      <c r="I1271"/>
      <c r="J1271"/>
      <c r="K1271"/>
      <c r="L1271"/>
      <c r="M1271"/>
      <c r="N1271"/>
      <c r="O1271"/>
    </row>
    <row r="1272" spans="2:15" x14ac:dyDescent="0.25">
      <c r="B1272"/>
      <c r="C1272"/>
      <c r="D1272"/>
      <c r="E1272"/>
      <c r="F1272"/>
      <c r="G1272"/>
      <c r="H1272"/>
      <c r="I1272"/>
      <c r="J1272"/>
      <c r="K1272"/>
      <c r="L1272"/>
      <c r="M1272"/>
      <c r="N1272"/>
      <c r="O1272"/>
    </row>
    <row r="1273" spans="2:15" x14ac:dyDescent="0.25">
      <c r="B1273"/>
      <c r="C1273"/>
      <c r="D1273"/>
      <c r="E1273"/>
      <c r="F1273"/>
      <c r="G1273"/>
      <c r="H1273"/>
      <c r="I1273"/>
      <c r="J1273"/>
      <c r="K1273"/>
      <c r="L1273"/>
      <c r="M1273"/>
      <c r="N1273"/>
      <c r="O1273"/>
    </row>
    <row r="1274" spans="2:15" x14ac:dyDescent="0.25">
      <c r="B1274"/>
      <c r="C1274"/>
      <c r="D1274"/>
      <c r="E1274"/>
      <c r="F1274"/>
      <c r="G1274"/>
      <c r="H1274"/>
      <c r="I1274"/>
      <c r="J1274"/>
      <c r="K1274"/>
      <c r="L1274"/>
      <c r="M1274"/>
      <c r="N1274"/>
      <c r="O1274"/>
    </row>
    <row r="1275" spans="2:15" x14ac:dyDescent="0.25">
      <c r="B1275"/>
      <c r="C1275"/>
      <c r="D1275"/>
      <c r="E1275"/>
      <c r="F1275"/>
      <c r="G1275"/>
      <c r="H1275"/>
      <c r="I1275"/>
      <c r="J1275"/>
      <c r="K1275"/>
      <c r="L1275"/>
      <c r="M1275"/>
      <c r="N1275"/>
      <c r="O1275"/>
    </row>
    <row r="1276" spans="2:15" x14ac:dyDescent="0.25">
      <c r="B1276"/>
      <c r="C1276"/>
      <c r="D1276"/>
      <c r="E1276"/>
      <c r="F1276"/>
      <c r="G1276"/>
      <c r="H1276"/>
      <c r="I1276"/>
      <c r="J1276"/>
      <c r="K1276"/>
      <c r="L1276"/>
      <c r="M1276"/>
      <c r="N1276"/>
      <c r="O1276"/>
    </row>
    <row r="1277" spans="2:15" x14ac:dyDescent="0.25">
      <c r="B1277"/>
      <c r="C1277"/>
      <c r="D1277"/>
      <c r="E1277"/>
      <c r="F1277"/>
      <c r="G1277"/>
      <c r="H1277"/>
      <c r="I1277"/>
      <c r="J1277"/>
      <c r="K1277"/>
      <c r="L1277"/>
      <c r="M1277"/>
      <c r="N1277"/>
      <c r="O1277"/>
    </row>
    <row r="1278" spans="2:15" x14ac:dyDescent="0.25">
      <c r="B1278"/>
      <c r="C1278"/>
      <c r="D1278"/>
      <c r="E1278"/>
      <c r="F1278"/>
      <c r="G1278"/>
      <c r="H1278"/>
      <c r="I1278"/>
      <c r="J1278"/>
      <c r="K1278"/>
      <c r="L1278"/>
      <c r="M1278"/>
      <c r="N1278"/>
      <c r="O1278"/>
    </row>
    <row r="1279" spans="2:15" x14ac:dyDescent="0.25">
      <c r="B1279"/>
      <c r="C1279"/>
      <c r="D1279"/>
      <c r="E1279"/>
      <c r="F1279"/>
      <c r="G1279"/>
      <c r="H1279"/>
      <c r="I1279"/>
      <c r="J1279"/>
      <c r="K1279"/>
      <c r="L1279"/>
      <c r="M1279"/>
      <c r="N1279"/>
      <c r="O1279"/>
    </row>
    <row r="1280" spans="2:15" x14ac:dyDescent="0.25">
      <c r="B1280"/>
      <c r="C1280"/>
      <c r="D1280"/>
      <c r="E1280"/>
      <c r="F1280"/>
      <c r="G1280"/>
      <c r="H1280"/>
      <c r="I1280"/>
      <c r="J1280"/>
      <c r="K1280"/>
      <c r="L1280"/>
      <c r="M1280"/>
      <c r="N1280"/>
      <c r="O1280"/>
    </row>
    <row r="1281" spans="2:15" x14ac:dyDescent="0.25">
      <c r="B1281"/>
      <c r="C1281"/>
      <c r="D1281"/>
      <c r="E1281"/>
      <c r="F1281"/>
      <c r="G1281"/>
      <c r="H1281"/>
      <c r="I1281"/>
      <c r="J1281"/>
      <c r="K1281"/>
      <c r="L1281"/>
      <c r="M1281"/>
      <c r="N1281"/>
      <c r="O1281"/>
    </row>
    <row r="1282" spans="2:15" x14ac:dyDescent="0.25">
      <c r="B1282"/>
      <c r="C1282"/>
      <c r="D1282"/>
      <c r="E1282"/>
      <c r="F1282"/>
      <c r="G1282"/>
      <c r="H1282"/>
      <c r="I1282"/>
      <c r="J1282"/>
      <c r="K1282"/>
      <c r="L1282"/>
      <c r="M1282"/>
      <c r="N1282"/>
      <c r="O1282"/>
    </row>
    <row r="1283" spans="2:15" x14ac:dyDescent="0.25">
      <c r="B1283"/>
      <c r="C1283"/>
      <c r="D1283"/>
      <c r="E1283"/>
      <c r="F1283"/>
      <c r="G1283"/>
      <c r="H1283"/>
      <c r="I1283"/>
      <c r="J1283"/>
      <c r="K1283"/>
      <c r="L1283"/>
      <c r="M1283"/>
      <c r="N1283"/>
      <c r="O1283"/>
    </row>
    <row r="1284" spans="2:15" x14ac:dyDescent="0.25">
      <c r="B1284"/>
      <c r="C1284"/>
      <c r="D1284"/>
      <c r="E1284"/>
      <c r="F1284"/>
      <c r="G1284"/>
      <c r="H1284"/>
      <c r="I1284"/>
      <c r="J1284"/>
      <c r="K1284"/>
      <c r="L1284"/>
      <c r="M1284"/>
      <c r="N1284"/>
      <c r="O1284"/>
    </row>
    <row r="1285" spans="2:15" x14ac:dyDescent="0.25">
      <c r="B1285"/>
      <c r="C1285"/>
      <c r="D1285"/>
      <c r="E1285"/>
      <c r="F1285"/>
      <c r="G1285"/>
      <c r="H1285"/>
      <c r="I1285"/>
      <c r="J1285"/>
      <c r="K1285"/>
      <c r="L1285"/>
      <c r="M1285"/>
      <c r="N1285"/>
      <c r="O1285"/>
    </row>
    <row r="1286" spans="2:15" x14ac:dyDescent="0.25">
      <c r="B1286"/>
      <c r="C1286"/>
      <c r="D1286"/>
      <c r="E1286"/>
      <c r="F1286"/>
      <c r="G1286"/>
      <c r="H1286"/>
      <c r="I1286"/>
      <c r="J1286"/>
      <c r="K1286"/>
      <c r="L1286"/>
      <c r="M1286"/>
      <c r="N1286"/>
      <c r="O1286"/>
    </row>
    <row r="1287" spans="2:15" x14ac:dyDescent="0.25">
      <c r="B1287"/>
      <c r="C1287"/>
      <c r="D1287"/>
      <c r="E1287"/>
      <c r="F1287"/>
      <c r="G1287"/>
      <c r="H1287"/>
      <c r="I1287"/>
      <c r="J1287"/>
      <c r="K1287"/>
      <c r="L1287"/>
      <c r="M1287"/>
      <c r="N1287"/>
      <c r="O1287"/>
    </row>
    <row r="1288" spans="2:15" x14ac:dyDescent="0.25">
      <c r="B1288"/>
      <c r="C1288"/>
      <c r="D1288"/>
      <c r="E1288"/>
      <c r="F1288"/>
      <c r="G1288"/>
      <c r="H1288"/>
      <c r="I1288"/>
      <c r="J1288"/>
      <c r="K1288"/>
      <c r="L1288"/>
      <c r="M1288"/>
      <c r="N1288"/>
      <c r="O1288"/>
    </row>
    <row r="1289" spans="2:15" x14ac:dyDescent="0.25">
      <c r="B1289"/>
      <c r="C1289"/>
      <c r="D1289"/>
      <c r="E1289"/>
      <c r="F1289"/>
      <c r="G1289"/>
      <c r="H1289"/>
      <c r="I1289"/>
      <c r="J1289"/>
      <c r="K1289"/>
      <c r="L1289"/>
      <c r="M1289"/>
      <c r="N1289"/>
      <c r="O1289"/>
    </row>
    <row r="1290" spans="2:15" x14ac:dyDescent="0.25">
      <c r="B1290"/>
      <c r="C1290"/>
      <c r="D1290"/>
      <c r="E1290"/>
      <c r="F1290"/>
      <c r="G1290"/>
      <c r="H1290"/>
      <c r="I1290"/>
      <c r="J1290"/>
      <c r="K1290"/>
      <c r="L1290"/>
      <c r="M1290"/>
      <c r="N1290"/>
      <c r="O1290"/>
    </row>
    <row r="1291" spans="2:15" x14ac:dyDescent="0.25">
      <c r="B1291"/>
      <c r="C1291"/>
      <c r="D1291"/>
      <c r="E1291"/>
      <c r="F1291"/>
      <c r="G1291"/>
      <c r="H1291"/>
      <c r="I1291"/>
      <c r="J1291"/>
      <c r="K1291"/>
      <c r="L1291"/>
      <c r="M1291"/>
      <c r="N1291"/>
      <c r="O1291"/>
    </row>
    <row r="1292" spans="2:15" x14ac:dyDescent="0.25">
      <c r="B1292"/>
      <c r="C1292"/>
      <c r="D1292"/>
      <c r="E1292"/>
      <c r="F1292"/>
      <c r="G1292"/>
      <c r="H1292"/>
      <c r="I1292"/>
      <c r="J1292"/>
      <c r="K1292"/>
      <c r="L1292"/>
      <c r="M1292"/>
      <c r="N1292"/>
      <c r="O1292"/>
    </row>
    <row r="1293" spans="2:15" x14ac:dyDescent="0.25">
      <c r="B1293"/>
      <c r="C1293"/>
      <c r="D1293"/>
      <c r="E1293"/>
      <c r="F1293"/>
      <c r="G1293"/>
      <c r="H1293"/>
      <c r="I1293"/>
      <c r="J1293"/>
      <c r="K1293"/>
      <c r="L1293"/>
      <c r="M1293"/>
      <c r="N1293"/>
      <c r="O1293"/>
    </row>
    <row r="1294" spans="2:15" x14ac:dyDescent="0.25">
      <c r="B1294"/>
      <c r="C1294"/>
      <c r="D1294"/>
      <c r="E1294"/>
      <c r="F1294"/>
      <c r="G1294"/>
      <c r="H1294"/>
      <c r="I1294"/>
      <c r="J1294"/>
      <c r="K1294"/>
      <c r="L1294"/>
      <c r="M1294"/>
      <c r="N1294"/>
      <c r="O1294"/>
    </row>
    <row r="1295" spans="2:15" x14ac:dyDescent="0.25">
      <c r="B1295"/>
      <c r="C1295"/>
      <c r="D1295"/>
      <c r="E1295"/>
      <c r="F1295"/>
      <c r="G1295"/>
      <c r="H1295"/>
      <c r="I1295"/>
      <c r="J1295"/>
      <c r="K1295"/>
      <c r="L1295"/>
      <c r="M1295"/>
      <c r="N1295"/>
      <c r="O1295"/>
    </row>
    <row r="1296" spans="2:15" x14ac:dyDescent="0.25">
      <c r="B1296"/>
      <c r="C1296"/>
      <c r="D1296"/>
      <c r="E1296"/>
      <c r="F1296"/>
      <c r="G1296"/>
      <c r="H1296"/>
      <c r="I1296"/>
      <c r="J1296"/>
      <c r="K1296"/>
      <c r="L1296"/>
      <c r="M1296"/>
      <c r="N1296"/>
      <c r="O1296"/>
    </row>
    <row r="1297" spans="2:15" x14ac:dyDescent="0.25">
      <c r="B1297"/>
      <c r="C1297"/>
      <c r="D1297"/>
      <c r="E1297"/>
      <c r="F1297"/>
      <c r="G1297"/>
      <c r="H1297"/>
      <c r="I1297"/>
      <c r="J1297"/>
      <c r="K1297"/>
      <c r="L1297"/>
      <c r="M1297"/>
      <c r="N1297"/>
      <c r="O1297"/>
    </row>
    <row r="1298" spans="2:15" x14ac:dyDescent="0.25">
      <c r="B1298"/>
      <c r="C1298"/>
      <c r="D1298"/>
      <c r="E1298"/>
      <c r="F1298"/>
      <c r="G1298"/>
      <c r="H1298"/>
      <c r="I1298"/>
      <c r="J1298"/>
      <c r="K1298"/>
      <c r="L1298"/>
      <c r="M1298"/>
      <c r="N1298"/>
      <c r="O1298"/>
    </row>
    <row r="1299" spans="2:15" x14ac:dyDescent="0.25">
      <c r="B1299"/>
      <c r="C1299"/>
      <c r="D1299"/>
      <c r="E1299"/>
      <c r="F1299"/>
      <c r="G1299"/>
      <c r="H1299"/>
      <c r="I1299"/>
      <c r="J1299"/>
      <c r="K1299"/>
      <c r="L1299"/>
      <c r="M1299"/>
      <c r="N1299"/>
      <c r="O1299"/>
    </row>
    <row r="1300" spans="2:15" x14ac:dyDescent="0.25">
      <c r="B1300"/>
      <c r="C1300"/>
      <c r="D1300"/>
      <c r="E1300"/>
      <c r="F1300"/>
      <c r="G1300"/>
      <c r="H1300"/>
      <c r="I1300"/>
      <c r="J1300"/>
      <c r="K1300"/>
      <c r="L1300"/>
      <c r="M1300"/>
      <c r="N1300"/>
      <c r="O1300"/>
    </row>
    <row r="1301" spans="2:15" x14ac:dyDescent="0.25">
      <c r="B1301"/>
      <c r="C1301"/>
      <c r="D1301"/>
      <c r="E1301"/>
      <c r="F1301"/>
      <c r="G1301"/>
      <c r="H1301"/>
      <c r="I1301"/>
      <c r="J1301"/>
      <c r="K1301"/>
      <c r="L1301"/>
      <c r="M1301"/>
      <c r="N1301"/>
      <c r="O1301"/>
    </row>
    <row r="1302" spans="2:15" x14ac:dyDescent="0.25">
      <c r="B1302"/>
      <c r="C1302"/>
      <c r="D1302"/>
      <c r="E1302"/>
      <c r="F1302"/>
      <c r="G1302"/>
      <c r="H1302"/>
      <c r="I1302"/>
      <c r="J1302"/>
      <c r="K1302"/>
      <c r="L1302"/>
      <c r="M1302"/>
      <c r="N1302"/>
      <c r="O1302"/>
    </row>
    <row r="1303" spans="2:15" x14ac:dyDescent="0.25">
      <c r="B1303"/>
      <c r="C1303"/>
      <c r="D1303"/>
      <c r="E1303"/>
      <c r="F1303"/>
      <c r="G1303"/>
      <c r="H1303"/>
      <c r="I1303"/>
      <c r="J1303"/>
      <c r="K1303"/>
      <c r="L1303"/>
      <c r="M1303"/>
      <c r="N1303"/>
      <c r="O1303"/>
    </row>
    <row r="1304" spans="2:15" x14ac:dyDescent="0.25">
      <c r="B1304"/>
      <c r="C1304"/>
      <c r="D1304"/>
      <c r="E1304"/>
      <c r="F1304"/>
      <c r="G1304"/>
      <c r="H1304"/>
      <c r="I1304"/>
      <c r="J1304"/>
      <c r="K1304"/>
      <c r="L1304"/>
      <c r="M1304"/>
      <c r="N1304"/>
      <c r="O1304"/>
    </row>
    <row r="1305" spans="2:15" x14ac:dyDescent="0.25">
      <c r="B1305"/>
      <c r="C1305"/>
      <c r="D1305"/>
      <c r="E1305"/>
      <c r="F1305"/>
      <c r="G1305"/>
      <c r="H1305"/>
      <c r="I1305"/>
      <c r="J1305"/>
      <c r="K1305"/>
      <c r="L1305"/>
      <c r="M1305"/>
      <c r="N1305"/>
      <c r="O1305"/>
    </row>
    <row r="1306" spans="2:15" x14ac:dyDescent="0.25">
      <c r="B1306"/>
      <c r="C1306"/>
      <c r="D1306"/>
      <c r="E1306"/>
      <c r="F1306"/>
      <c r="G1306"/>
      <c r="H1306"/>
      <c r="I1306"/>
      <c r="J1306"/>
      <c r="K1306"/>
      <c r="L1306"/>
      <c r="M1306"/>
      <c r="N1306"/>
      <c r="O1306"/>
    </row>
    <row r="1307" spans="2:15" x14ac:dyDescent="0.25">
      <c r="B1307"/>
      <c r="C1307"/>
      <c r="D1307"/>
      <c r="E1307"/>
      <c r="F1307"/>
      <c r="G1307"/>
      <c r="H1307"/>
      <c r="I1307"/>
      <c r="J1307"/>
      <c r="K1307"/>
      <c r="L1307"/>
      <c r="M1307"/>
      <c r="N1307"/>
      <c r="O1307"/>
    </row>
    <row r="1308" spans="2:15" x14ac:dyDescent="0.25">
      <c r="B1308"/>
      <c r="C1308"/>
      <c r="D1308"/>
      <c r="E1308"/>
      <c r="F1308"/>
      <c r="G1308"/>
      <c r="H1308"/>
      <c r="I1308"/>
      <c r="J1308"/>
      <c r="K1308"/>
      <c r="L1308"/>
      <c r="M1308"/>
      <c r="N1308"/>
      <c r="O1308"/>
    </row>
    <row r="1309" spans="2:15" x14ac:dyDescent="0.25">
      <c r="B1309"/>
      <c r="C1309"/>
      <c r="D1309"/>
      <c r="E1309"/>
      <c r="F1309"/>
      <c r="G1309"/>
      <c r="H1309"/>
      <c r="I1309"/>
      <c r="J1309"/>
      <c r="K1309"/>
      <c r="L1309"/>
      <c r="M1309"/>
      <c r="N1309"/>
      <c r="O1309"/>
    </row>
    <row r="1310" spans="2:15" x14ac:dyDescent="0.25">
      <c r="B1310"/>
      <c r="C1310"/>
      <c r="D1310"/>
      <c r="E1310"/>
      <c r="F1310"/>
      <c r="G1310"/>
      <c r="H1310"/>
      <c r="I1310"/>
      <c r="J1310"/>
      <c r="K1310"/>
      <c r="L1310"/>
      <c r="M1310"/>
      <c r="N1310"/>
      <c r="O1310"/>
    </row>
    <row r="1311" spans="2:15" x14ac:dyDescent="0.25">
      <c r="B1311"/>
      <c r="C1311"/>
      <c r="D1311"/>
      <c r="E1311"/>
      <c r="F1311"/>
      <c r="G1311"/>
      <c r="H1311"/>
      <c r="I1311"/>
      <c r="J1311"/>
      <c r="K1311"/>
      <c r="L1311"/>
      <c r="M1311"/>
      <c r="N1311"/>
      <c r="O1311"/>
    </row>
    <row r="1312" spans="2:15" x14ac:dyDescent="0.25">
      <c r="B1312"/>
      <c r="C1312"/>
      <c r="D1312"/>
      <c r="E1312"/>
      <c r="F1312"/>
      <c r="G1312"/>
      <c r="H1312"/>
      <c r="I1312"/>
      <c r="J1312"/>
      <c r="K1312"/>
      <c r="L1312"/>
      <c r="M1312"/>
      <c r="N1312"/>
      <c r="O1312"/>
    </row>
    <row r="1313" spans="2:15" x14ac:dyDescent="0.25">
      <c r="B1313"/>
      <c r="C1313"/>
      <c r="D1313"/>
      <c r="E1313"/>
      <c r="F1313"/>
      <c r="G1313"/>
      <c r="H1313"/>
      <c r="I1313"/>
      <c r="J1313"/>
      <c r="K1313"/>
      <c r="L1313"/>
      <c r="M1313"/>
      <c r="N1313"/>
      <c r="O1313"/>
    </row>
    <row r="1314" spans="2:15" x14ac:dyDescent="0.25">
      <c r="B1314"/>
      <c r="C1314"/>
      <c r="D1314"/>
      <c r="E1314"/>
      <c r="F1314"/>
      <c r="G1314"/>
      <c r="H1314"/>
      <c r="I1314"/>
      <c r="J1314"/>
      <c r="K1314"/>
      <c r="L1314"/>
      <c r="M1314"/>
      <c r="N1314"/>
      <c r="O1314"/>
    </row>
    <row r="1315" spans="2:15" x14ac:dyDescent="0.25">
      <c r="B1315"/>
      <c r="C1315"/>
      <c r="D1315"/>
      <c r="E1315"/>
      <c r="F1315"/>
      <c r="G1315"/>
      <c r="H1315"/>
      <c r="I1315"/>
      <c r="J1315"/>
      <c r="K1315"/>
      <c r="L1315"/>
      <c r="M1315"/>
      <c r="N1315"/>
      <c r="O1315"/>
    </row>
    <row r="1316" spans="2:15" x14ac:dyDescent="0.25">
      <c r="B1316"/>
      <c r="C1316"/>
      <c r="D1316"/>
      <c r="E1316"/>
      <c r="F1316"/>
      <c r="G1316"/>
      <c r="H1316"/>
      <c r="I1316"/>
      <c r="J1316"/>
      <c r="K1316"/>
      <c r="L1316"/>
      <c r="M1316"/>
      <c r="N1316"/>
      <c r="O1316"/>
    </row>
    <row r="1317" spans="2:15" x14ac:dyDescent="0.25">
      <c r="B1317"/>
      <c r="C1317"/>
      <c r="D1317"/>
      <c r="E1317"/>
      <c r="F1317"/>
      <c r="G1317"/>
      <c r="H1317"/>
      <c r="I1317"/>
      <c r="J1317"/>
      <c r="K1317"/>
      <c r="L1317"/>
      <c r="M1317"/>
      <c r="N1317"/>
      <c r="O1317"/>
    </row>
    <row r="1318" spans="2:15" x14ac:dyDescent="0.25">
      <c r="B1318"/>
      <c r="C1318"/>
      <c r="D1318"/>
      <c r="E1318"/>
      <c r="F1318"/>
      <c r="G1318"/>
      <c r="H1318"/>
      <c r="I1318"/>
      <c r="J1318"/>
      <c r="K1318"/>
      <c r="L1318"/>
      <c r="M1318"/>
      <c r="N1318"/>
      <c r="O1318"/>
    </row>
    <row r="1319" spans="2:15" x14ac:dyDescent="0.25">
      <c r="B1319"/>
      <c r="C1319"/>
      <c r="D1319"/>
      <c r="E1319"/>
      <c r="F1319"/>
      <c r="G1319"/>
      <c r="H1319"/>
      <c r="I1319"/>
      <c r="J1319"/>
      <c r="K1319"/>
      <c r="L1319"/>
      <c r="M1319"/>
      <c r="N1319"/>
      <c r="O1319"/>
    </row>
    <row r="1320" spans="2:15" x14ac:dyDescent="0.25">
      <c r="B1320"/>
      <c r="C1320"/>
      <c r="D1320"/>
      <c r="E1320"/>
      <c r="F1320"/>
      <c r="G1320"/>
      <c r="H1320"/>
      <c r="I1320"/>
      <c r="J1320"/>
      <c r="K1320"/>
      <c r="L1320"/>
      <c r="M1320"/>
      <c r="N1320"/>
      <c r="O1320"/>
    </row>
    <row r="1321" spans="2:15" x14ac:dyDescent="0.25">
      <c r="B1321"/>
      <c r="C1321"/>
      <c r="D1321"/>
      <c r="E1321"/>
      <c r="F1321"/>
      <c r="G1321"/>
      <c r="H1321"/>
      <c r="I1321"/>
      <c r="J1321"/>
      <c r="K1321"/>
      <c r="L1321"/>
      <c r="M1321"/>
      <c r="N1321"/>
      <c r="O1321"/>
    </row>
    <row r="1322" spans="2:15" x14ac:dyDescent="0.25">
      <c r="B1322"/>
      <c r="C1322"/>
      <c r="D1322"/>
      <c r="E1322"/>
      <c r="F1322"/>
      <c r="G1322"/>
      <c r="H1322"/>
      <c r="I1322"/>
      <c r="J1322"/>
      <c r="K1322"/>
      <c r="L1322"/>
      <c r="M1322"/>
      <c r="N1322"/>
      <c r="O1322"/>
    </row>
    <row r="1323" spans="2:15" x14ac:dyDescent="0.25">
      <c r="B1323"/>
      <c r="C1323"/>
      <c r="D1323"/>
      <c r="E1323"/>
      <c r="F1323"/>
      <c r="G1323"/>
      <c r="H1323"/>
      <c r="I1323"/>
      <c r="J1323"/>
      <c r="K1323"/>
      <c r="L1323"/>
      <c r="M1323"/>
      <c r="N1323"/>
      <c r="O1323"/>
    </row>
    <row r="1324" spans="2:15" x14ac:dyDescent="0.25">
      <c r="B1324"/>
      <c r="C1324"/>
      <c r="D1324"/>
      <c r="E1324"/>
      <c r="F1324"/>
      <c r="G1324"/>
      <c r="H1324"/>
      <c r="I1324"/>
      <c r="J1324"/>
      <c r="K1324"/>
      <c r="L1324"/>
      <c r="M1324"/>
      <c r="N1324"/>
      <c r="O1324"/>
    </row>
    <row r="1325" spans="2:15" x14ac:dyDescent="0.25">
      <c r="B1325"/>
      <c r="C1325"/>
      <c r="D1325"/>
      <c r="E1325"/>
      <c r="F1325"/>
      <c r="G1325"/>
      <c r="H1325"/>
      <c r="I1325"/>
      <c r="J1325"/>
      <c r="K1325"/>
      <c r="L1325"/>
      <c r="M1325"/>
      <c r="N1325"/>
      <c r="O1325"/>
    </row>
    <row r="1326" spans="2:15" x14ac:dyDescent="0.25">
      <c r="B1326"/>
      <c r="C1326"/>
      <c r="D1326"/>
      <c r="E1326"/>
      <c r="F1326"/>
      <c r="G1326"/>
      <c r="H1326"/>
      <c r="I1326"/>
      <c r="J1326"/>
      <c r="K1326"/>
      <c r="L1326"/>
      <c r="M1326"/>
      <c r="N1326"/>
      <c r="O1326"/>
    </row>
    <row r="1327" spans="2:15" x14ac:dyDescent="0.25">
      <c r="B1327"/>
      <c r="C1327"/>
      <c r="D1327"/>
      <c r="E1327"/>
      <c r="F1327"/>
      <c r="G1327"/>
      <c r="H1327"/>
      <c r="I1327"/>
      <c r="J1327"/>
      <c r="K1327"/>
      <c r="L1327"/>
      <c r="M1327"/>
      <c r="N1327"/>
      <c r="O1327"/>
    </row>
    <row r="1328" spans="2:15" x14ac:dyDescent="0.25">
      <c r="B1328"/>
      <c r="C1328"/>
      <c r="D1328"/>
      <c r="E1328"/>
      <c r="F1328"/>
      <c r="G1328"/>
      <c r="H1328"/>
      <c r="I1328"/>
      <c r="J1328"/>
      <c r="K1328"/>
      <c r="L1328"/>
      <c r="M1328"/>
      <c r="N1328"/>
      <c r="O1328"/>
    </row>
    <row r="1329" spans="2:15" x14ac:dyDescent="0.25">
      <c r="B1329"/>
      <c r="C1329"/>
      <c r="D1329"/>
      <c r="E1329"/>
      <c r="F1329"/>
      <c r="G1329"/>
      <c r="H1329"/>
      <c r="I1329"/>
      <c r="J1329"/>
      <c r="K1329"/>
      <c r="L1329"/>
      <c r="M1329"/>
      <c r="N1329"/>
      <c r="O1329"/>
    </row>
    <row r="1330" spans="2:15" x14ac:dyDescent="0.25">
      <c r="B1330"/>
      <c r="C1330"/>
      <c r="D1330"/>
      <c r="E1330"/>
      <c r="F1330"/>
      <c r="G1330"/>
      <c r="H1330"/>
      <c r="I1330"/>
      <c r="J1330"/>
      <c r="K1330"/>
      <c r="L1330"/>
      <c r="M1330"/>
      <c r="N1330"/>
      <c r="O1330"/>
    </row>
    <row r="1331" spans="2:15" x14ac:dyDescent="0.25">
      <c r="B1331"/>
      <c r="C1331"/>
      <c r="D1331"/>
      <c r="E1331"/>
      <c r="F1331"/>
      <c r="G1331"/>
      <c r="H1331"/>
      <c r="I1331"/>
      <c r="J1331"/>
      <c r="K1331"/>
      <c r="L1331"/>
      <c r="M1331"/>
      <c r="N1331"/>
      <c r="O1331"/>
    </row>
    <row r="1332" spans="2:15" x14ac:dyDescent="0.25">
      <c r="B1332"/>
      <c r="C1332"/>
      <c r="D1332"/>
      <c r="E1332"/>
      <c r="F1332"/>
      <c r="G1332"/>
      <c r="H1332"/>
      <c r="I1332"/>
      <c r="J1332"/>
      <c r="K1332"/>
      <c r="L1332"/>
      <c r="M1332"/>
      <c r="N1332"/>
      <c r="O1332"/>
    </row>
    <row r="1333" spans="2:15" x14ac:dyDescent="0.25">
      <c r="B1333"/>
      <c r="C1333"/>
      <c r="D1333"/>
      <c r="E1333"/>
      <c r="F1333"/>
      <c r="G1333"/>
      <c r="H1333"/>
      <c r="I1333"/>
      <c r="J1333"/>
      <c r="K1333"/>
      <c r="L1333"/>
      <c r="M1333"/>
      <c r="N1333"/>
      <c r="O1333"/>
    </row>
    <row r="1334" spans="2:15" x14ac:dyDescent="0.25">
      <c r="B1334"/>
      <c r="C1334"/>
      <c r="D1334"/>
      <c r="E1334"/>
      <c r="F1334"/>
      <c r="G1334"/>
      <c r="H1334"/>
      <c r="I1334"/>
      <c r="J1334"/>
      <c r="K1334"/>
      <c r="L1334"/>
      <c r="M1334"/>
      <c r="N1334"/>
      <c r="O1334"/>
    </row>
    <row r="1335" spans="2:15" x14ac:dyDescent="0.25">
      <c r="B1335"/>
      <c r="C1335"/>
      <c r="D1335"/>
      <c r="E1335"/>
      <c r="F1335"/>
      <c r="G1335"/>
      <c r="H1335"/>
      <c r="I1335"/>
      <c r="J1335"/>
      <c r="K1335"/>
      <c r="L1335"/>
      <c r="M1335"/>
      <c r="N1335"/>
      <c r="O1335"/>
    </row>
    <row r="1336" spans="2:15" x14ac:dyDescent="0.25">
      <c r="B1336"/>
      <c r="C1336"/>
      <c r="D1336"/>
      <c r="E1336"/>
      <c r="F1336"/>
      <c r="G1336"/>
      <c r="H1336"/>
      <c r="I1336"/>
      <c r="J1336"/>
      <c r="K1336"/>
      <c r="L1336"/>
      <c r="M1336"/>
      <c r="N1336"/>
      <c r="O1336"/>
    </row>
    <row r="1337" spans="2:15" x14ac:dyDescent="0.25">
      <c r="B1337"/>
      <c r="C1337"/>
      <c r="D1337"/>
      <c r="E1337"/>
      <c r="F1337"/>
      <c r="G1337"/>
      <c r="H1337"/>
      <c r="I1337"/>
      <c r="J1337"/>
      <c r="K1337"/>
      <c r="L1337"/>
      <c r="M1337"/>
      <c r="N1337"/>
      <c r="O1337"/>
    </row>
    <row r="1338" spans="2:15" x14ac:dyDescent="0.25">
      <c r="B1338"/>
      <c r="C1338"/>
      <c r="D1338"/>
      <c r="E1338"/>
      <c r="F1338"/>
      <c r="G1338"/>
      <c r="H1338"/>
      <c r="I1338"/>
      <c r="J1338"/>
      <c r="K1338"/>
      <c r="L1338"/>
      <c r="M1338"/>
      <c r="N1338"/>
      <c r="O1338"/>
    </row>
    <row r="1339" spans="2:15" x14ac:dyDescent="0.25">
      <c r="B1339"/>
      <c r="C1339"/>
      <c r="D1339"/>
      <c r="E1339"/>
      <c r="F1339"/>
      <c r="G1339"/>
      <c r="H1339"/>
      <c r="I1339"/>
      <c r="J1339"/>
      <c r="K1339"/>
      <c r="L1339"/>
      <c r="M1339"/>
      <c r="N1339"/>
      <c r="O1339"/>
    </row>
    <row r="1340" spans="2:15" x14ac:dyDescent="0.25">
      <c r="B1340"/>
      <c r="C1340"/>
      <c r="D1340"/>
      <c r="E1340"/>
      <c r="F1340"/>
      <c r="G1340"/>
      <c r="H1340"/>
      <c r="I1340"/>
      <c r="J1340"/>
      <c r="K1340"/>
      <c r="L1340"/>
      <c r="M1340"/>
      <c r="N1340"/>
      <c r="O1340"/>
    </row>
    <row r="1341" spans="2:15" x14ac:dyDescent="0.25">
      <c r="B1341"/>
      <c r="C1341"/>
      <c r="D1341"/>
      <c r="E1341"/>
      <c r="F1341"/>
      <c r="G1341"/>
      <c r="H1341"/>
      <c r="I1341"/>
      <c r="J1341"/>
      <c r="K1341"/>
      <c r="L1341"/>
      <c r="M1341"/>
      <c r="N1341"/>
      <c r="O1341"/>
    </row>
    <row r="1342" spans="2:15" x14ac:dyDescent="0.25">
      <c r="B1342"/>
      <c r="C1342"/>
      <c r="D1342"/>
      <c r="E1342"/>
      <c r="F1342"/>
      <c r="G1342"/>
      <c r="H1342"/>
      <c r="I1342"/>
      <c r="J1342"/>
      <c r="K1342"/>
      <c r="L1342"/>
      <c r="M1342"/>
      <c r="N1342"/>
      <c r="O1342"/>
    </row>
    <row r="1343" spans="2:15" x14ac:dyDescent="0.25">
      <c r="B1343"/>
      <c r="C1343"/>
      <c r="D1343"/>
      <c r="E1343"/>
      <c r="F1343"/>
      <c r="G1343"/>
      <c r="H1343"/>
      <c r="I1343"/>
      <c r="J1343"/>
      <c r="K1343"/>
      <c r="L1343"/>
      <c r="M1343"/>
      <c r="N1343"/>
      <c r="O1343"/>
    </row>
    <row r="1344" spans="2:15" x14ac:dyDescent="0.25">
      <c r="B1344"/>
      <c r="C1344"/>
      <c r="D1344"/>
      <c r="E1344"/>
      <c r="F1344"/>
      <c r="G1344"/>
      <c r="H1344"/>
      <c r="I1344"/>
      <c r="J1344"/>
      <c r="K1344"/>
      <c r="L1344"/>
      <c r="M1344"/>
      <c r="N1344"/>
      <c r="O1344"/>
    </row>
    <row r="1345" spans="2:15" x14ac:dyDescent="0.25">
      <c r="B1345"/>
      <c r="C1345"/>
      <c r="D1345"/>
      <c r="E1345"/>
      <c r="F1345"/>
      <c r="G1345"/>
      <c r="H1345"/>
      <c r="I1345"/>
      <c r="J1345"/>
      <c r="K1345"/>
      <c r="L1345"/>
      <c r="M1345"/>
      <c r="N1345"/>
      <c r="O1345"/>
    </row>
    <row r="1346" spans="2:15" x14ac:dyDescent="0.25">
      <c r="B1346"/>
      <c r="C1346"/>
      <c r="D1346"/>
      <c r="E1346"/>
      <c r="F1346"/>
      <c r="G1346"/>
      <c r="H1346"/>
      <c r="I1346"/>
      <c r="J1346"/>
      <c r="K1346"/>
      <c r="L1346"/>
      <c r="M1346"/>
      <c r="N1346"/>
      <c r="O1346"/>
    </row>
    <row r="1347" spans="2:15" x14ac:dyDescent="0.25">
      <c r="B1347"/>
      <c r="C1347"/>
      <c r="D1347"/>
      <c r="E1347"/>
      <c r="F1347"/>
      <c r="G1347"/>
      <c r="H1347"/>
      <c r="I1347"/>
      <c r="J1347"/>
      <c r="K1347"/>
      <c r="L1347"/>
      <c r="M1347"/>
      <c r="N1347"/>
      <c r="O1347"/>
    </row>
    <row r="1348" spans="2:15" x14ac:dyDescent="0.25">
      <c r="B1348"/>
      <c r="C1348"/>
      <c r="D1348"/>
      <c r="E1348"/>
      <c r="F1348"/>
      <c r="G1348"/>
      <c r="H1348"/>
      <c r="I1348"/>
      <c r="J1348"/>
      <c r="K1348"/>
      <c r="L1348"/>
      <c r="M1348"/>
      <c r="N1348"/>
      <c r="O1348"/>
    </row>
    <row r="1349" spans="2:15" x14ac:dyDescent="0.25">
      <c r="B1349"/>
      <c r="C1349"/>
      <c r="D1349"/>
      <c r="E1349"/>
      <c r="F1349"/>
      <c r="G1349"/>
      <c r="H1349"/>
      <c r="I1349"/>
      <c r="J1349"/>
      <c r="K1349"/>
      <c r="L1349"/>
      <c r="M1349"/>
      <c r="N1349"/>
      <c r="O1349"/>
    </row>
    <row r="1350" spans="2:15" x14ac:dyDescent="0.25">
      <c r="B1350"/>
      <c r="C1350"/>
      <c r="D1350"/>
      <c r="E1350"/>
      <c r="F1350"/>
      <c r="G1350"/>
      <c r="H1350"/>
      <c r="I1350"/>
      <c r="J1350"/>
      <c r="K1350"/>
      <c r="L1350"/>
      <c r="M1350"/>
      <c r="N1350"/>
      <c r="O1350"/>
    </row>
    <row r="1351" spans="2:15" x14ac:dyDescent="0.25">
      <c r="B1351"/>
      <c r="C1351"/>
      <c r="D1351"/>
      <c r="E1351"/>
      <c r="F1351"/>
      <c r="G1351"/>
      <c r="H1351"/>
      <c r="I1351"/>
      <c r="J1351"/>
      <c r="K1351"/>
      <c r="L1351"/>
      <c r="M1351"/>
      <c r="N1351"/>
      <c r="O1351"/>
    </row>
    <row r="1352" spans="2:15" x14ac:dyDescent="0.25">
      <c r="B1352"/>
      <c r="C1352"/>
      <c r="D1352"/>
      <c r="E1352"/>
      <c r="F1352"/>
      <c r="G1352"/>
      <c r="H1352"/>
      <c r="I1352"/>
      <c r="J1352"/>
      <c r="K1352"/>
      <c r="L1352"/>
      <c r="M1352"/>
      <c r="N1352"/>
      <c r="O1352"/>
    </row>
    <row r="1353" spans="2:15" x14ac:dyDescent="0.25">
      <c r="B1353"/>
      <c r="C1353"/>
      <c r="D1353"/>
      <c r="E1353"/>
      <c r="F1353"/>
      <c r="G1353"/>
      <c r="H1353"/>
      <c r="I1353"/>
      <c r="J1353"/>
      <c r="K1353"/>
      <c r="L1353"/>
      <c r="M1353"/>
      <c r="N1353"/>
      <c r="O1353"/>
    </row>
    <row r="1354" spans="2:15" x14ac:dyDescent="0.25">
      <c r="B1354"/>
      <c r="C1354"/>
      <c r="D1354"/>
      <c r="E1354"/>
      <c r="F1354"/>
      <c r="G1354"/>
      <c r="H1354"/>
      <c r="I1354"/>
      <c r="J1354"/>
      <c r="K1354"/>
      <c r="L1354"/>
      <c r="M1354"/>
      <c r="N1354"/>
      <c r="O1354"/>
    </row>
    <row r="1355" spans="2:15" x14ac:dyDescent="0.25">
      <c r="B1355"/>
      <c r="C1355"/>
      <c r="D1355"/>
      <c r="E1355"/>
      <c r="F1355"/>
      <c r="G1355"/>
      <c r="H1355"/>
      <c r="I1355"/>
      <c r="J1355"/>
      <c r="K1355"/>
      <c r="L1355"/>
      <c r="M1355"/>
      <c r="N1355"/>
      <c r="O1355"/>
    </row>
    <row r="1356" spans="2:15" x14ac:dyDescent="0.25">
      <c r="B1356"/>
      <c r="C1356"/>
      <c r="D1356"/>
      <c r="E1356"/>
      <c r="F1356"/>
      <c r="G1356"/>
      <c r="H1356"/>
      <c r="I1356"/>
      <c r="J1356"/>
      <c r="K1356"/>
      <c r="L1356"/>
      <c r="M1356"/>
      <c r="N1356"/>
      <c r="O1356"/>
    </row>
    <row r="1357" spans="2:15" x14ac:dyDescent="0.25">
      <c r="B1357"/>
      <c r="C1357"/>
      <c r="D1357"/>
      <c r="E1357"/>
      <c r="F1357"/>
      <c r="G1357"/>
      <c r="H1357"/>
      <c r="I1357"/>
      <c r="J1357"/>
      <c r="K1357"/>
      <c r="L1357"/>
      <c r="M1357"/>
      <c r="N1357"/>
      <c r="O1357"/>
    </row>
    <row r="1358" spans="2:15" x14ac:dyDescent="0.25">
      <c r="B1358"/>
      <c r="C1358"/>
      <c r="D1358"/>
      <c r="E1358"/>
      <c r="F1358"/>
      <c r="G1358"/>
      <c r="H1358"/>
      <c r="I1358"/>
      <c r="J1358"/>
      <c r="K1358"/>
      <c r="L1358"/>
      <c r="M1358"/>
      <c r="N1358"/>
      <c r="O1358"/>
    </row>
    <row r="1359" spans="2:15" x14ac:dyDescent="0.25">
      <c r="B1359"/>
      <c r="C1359"/>
      <c r="D1359"/>
      <c r="E1359"/>
      <c r="F1359"/>
      <c r="G1359"/>
      <c r="H1359"/>
      <c r="I1359"/>
      <c r="J1359"/>
      <c r="K1359"/>
      <c r="L1359"/>
      <c r="M1359"/>
      <c r="N1359"/>
      <c r="O1359"/>
    </row>
    <row r="1360" spans="2:15" x14ac:dyDescent="0.25">
      <c r="B1360"/>
      <c r="C1360"/>
      <c r="D1360"/>
      <c r="E1360"/>
      <c r="F1360"/>
      <c r="G1360"/>
      <c r="H1360"/>
      <c r="I1360"/>
      <c r="J1360"/>
      <c r="K1360"/>
      <c r="L1360"/>
      <c r="M1360"/>
      <c r="N1360"/>
      <c r="O1360"/>
    </row>
    <row r="1361" spans="2:15" x14ac:dyDescent="0.25">
      <c r="B1361"/>
      <c r="C1361"/>
      <c r="D1361"/>
      <c r="E1361"/>
      <c r="F1361"/>
      <c r="G1361"/>
      <c r="H1361"/>
      <c r="I1361"/>
      <c r="J1361"/>
      <c r="K1361"/>
      <c r="L1361"/>
      <c r="M1361"/>
      <c r="N1361"/>
      <c r="O1361"/>
    </row>
    <row r="1362" spans="2:15" x14ac:dyDescent="0.25">
      <c r="B1362"/>
      <c r="C1362"/>
      <c r="D1362"/>
      <c r="E1362"/>
      <c r="F1362"/>
      <c r="G1362"/>
      <c r="H1362"/>
      <c r="I1362"/>
      <c r="J1362"/>
      <c r="K1362"/>
      <c r="L1362"/>
      <c r="M1362"/>
      <c r="N1362"/>
      <c r="O1362"/>
    </row>
    <row r="1363" spans="2:15" x14ac:dyDescent="0.25">
      <c r="B1363"/>
      <c r="C1363"/>
      <c r="D1363"/>
      <c r="E1363"/>
      <c r="F1363"/>
      <c r="G1363"/>
      <c r="H1363"/>
      <c r="I1363"/>
      <c r="J1363"/>
      <c r="K1363"/>
      <c r="L1363"/>
      <c r="M1363"/>
      <c r="N1363"/>
      <c r="O1363"/>
    </row>
    <row r="1364" spans="2:15" x14ac:dyDescent="0.25">
      <c r="B1364"/>
      <c r="C1364"/>
      <c r="D1364"/>
      <c r="E1364"/>
      <c r="F1364"/>
      <c r="G1364"/>
      <c r="H1364"/>
      <c r="I1364"/>
      <c r="J1364"/>
      <c r="K1364"/>
      <c r="L1364"/>
      <c r="M1364"/>
      <c r="N1364"/>
      <c r="O1364"/>
    </row>
    <row r="1365" spans="2:15" x14ac:dyDescent="0.25">
      <c r="B1365"/>
      <c r="C1365"/>
      <c r="D1365"/>
      <c r="E1365"/>
      <c r="F1365"/>
      <c r="G1365"/>
      <c r="H1365"/>
      <c r="I1365"/>
      <c r="J1365"/>
      <c r="K1365"/>
      <c r="L1365"/>
      <c r="M1365"/>
      <c r="N1365"/>
      <c r="O1365"/>
    </row>
    <row r="1366" spans="2:15" x14ac:dyDescent="0.25">
      <c r="B1366"/>
      <c r="C1366"/>
      <c r="D1366"/>
      <c r="E1366"/>
      <c r="F1366"/>
      <c r="G1366"/>
      <c r="H1366"/>
      <c r="I1366"/>
      <c r="J1366"/>
      <c r="K1366"/>
      <c r="L1366"/>
      <c r="M1366"/>
      <c r="N1366"/>
      <c r="O1366"/>
    </row>
    <row r="1367" spans="2:15" x14ac:dyDescent="0.25">
      <c r="B1367"/>
      <c r="C1367"/>
      <c r="D1367"/>
      <c r="E1367"/>
      <c r="F1367"/>
      <c r="G1367"/>
      <c r="H1367"/>
      <c r="I1367"/>
      <c r="J1367"/>
      <c r="K1367"/>
      <c r="L1367"/>
      <c r="M1367"/>
      <c r="N1367"/>
      <c r="O1367"/>
    </row>
    <row r="1368" spans="2:15" x14ac:dyDescent="0.25">
      <c r="B1368"/>
      <c r="C1368"/>
      <c r="D1368"/>
      <c r="E1368"/>
      <c r="F1368"/>
      <c r="G1368"/>
      <c r="H1368"/>
      <c r="I1368"/>
      <c r="J1368"/>
      <c r="K1368"/>
      <c r="L1368"/>
      <c r="M1368"/>
      <c r="N1368"/>
      <c r="O1368"/>
    </row>
    <row r="1369" spans="2:15" x14ac:dyDescent="0.25">
      <c r="B1369"/>
      <c r="C1369"/>
      <c r="D1369"/>
      <c r="E1369"/>
      <c r="F1369"/>
      <c r="G1369"/>
      <c r="H1369"/>
      <c r="I1369"/>
      <c r="J1369"/>
      <c r="K1369"/>
      <c r="L1369"/>
      <c r="M1369"/>
      <c r="N1369"/>
      <c r="O1369"/>
    </row>
    <row r="1370" spans="2:15" x14ac:dyDescent="0.25">
      <c r="B1370"/>
      <c r="C1370"/>
      <c r="D1370"/>
      <c r="E1370"/>
      <c r="F1370"/>
      <c r="G1370"/>
      <c r="H1370"/>
      <c r="I1370"/>
      <c r="J1370"/>
      <c r="K1370"/>
      <c r="L1370"/>
      <c r="M1370"/>
      <c r="N1370"/>
      <c r="O1370"/>
    </row>
    <row r="1371" spans="2:15" x14ac:dyDescent="0.25">
      <c r="B1371"/>
      <c r="C1371"/>
      <c r="D1371"/>
      <c r="E1371"/>
      <c r="F1371"/>
      <c r="G1371"/>
      <c r="H1371"/>
      <c r="I1371"/>
      <c r="J1371"/>
      <c r="K1371"/>
      <c r="L1371"/>
      <c r="M1371"/>
      <c r="N1371"/>
      <c r="O1371"/>
    </row>
    <row r="1372" spans="2:15" x14ac:dyDescent="0.25">
      <c r="B1372"/>
      <c r="C1372"/>
      <c r="D1372"/>
      <c r="E1372"/>
      <c r="F1372"/>
      <c r="G1372"/>
      <c r="H1372"/>
      <c r="I1372"/>
      <c r="J1372"/>
      <c r="K1372"/>
      <c r="L1372"/>
      <c r="M1372"/>
      <c r="N1372"/>
      <c r="O1372"/>
    </row>
    <row r="1373" spans="2:15" x14ac:dyDescent="0.25">
      <c r="B1373"/>
      <c r="C1373"/>
      <c r="D1373"/>
      <c r="E1373"/>
      <c r="F1373"/>
      <c r="G1373"/>
      <c r="H1373"/>
      <c r="I1373"/>
      <c r="J1373"/>
      <c r="K1373"/>
      <c r="L1373"/>
      <c r="M1373"/>
      <c r="N1373"/>
      <c r="O1373"/>
    </row>
    <row r="1374" spans="2:15" x14ac:dyDescent="0.25">
      <c r="B1374"/>
      <c r="C1374"/>
      <c r="D1374"/>
      <c r="E1374"/>
      <c r="F1374"/>
      <c r="G1374"/>
      <c r="H1374"/>
      <c r="I1374"/>
      <c r="J1374"/>
      <c r="K1374"/>
      <c r="L1374"/>
      <c r="M1374"/>
      <c r="N1374"/>
      <c r="O1374"/>
    </row>
    <row r="1375" spans="2:15" x14ac:dyDescent="0.25">
      <c r="B1375"/>
      <c r="C1375"/>
      <c r="D1375"/>
      <c r="E1375"/>
      <c r="F1375"/>
      <c r="G1375"/>
      <c r="H1375"/>
      <c r="I1375"/>
      <c r="J1375"/>
      <c r="K1375"/>
      <c r="L1375"/>
      <c r="M1375"/>
      <c r="N1375"/>
      <c r="O1375"/>
    </row>
    <row r="1376" spans="2:15" x14ac:dyDescent="0.25">
      <c r="B1376"/>
      <c r="C1376"/>
      <c r="D1376"/>
      <c r="E1376"/>
      <c r="F1376"/>
      <c r="G1376"/>
      <c r="H1376"/>
      <c r="I1376"/>
      <c r="J1376"/>
      <c r="K1376"/>
      <c r="L1376"/>
      <c r="M1376"/>
      <c r="N1376"/>
      <c r="O1376"/>
    </row>
    <row r="1377" spans="2:15" x14ac:dyDescent="0.25">
      <c r="B1377"/>
      <c r="C1377"/>
      <c r="D1377"/>
      <c r="E1377"/>
      <c r="F1377"/>
      <c r="G1377"/>
      <c r="H1377"/>
      <c r="I1377"/>
      <c r="J1377"/>
      <c r="K1377"/>
      <c r="L1377"/>
      <c r="M1377"/>
      <c r="N1377"/>
      <c r="O1377"/>
    </row>
    <row r="1378" spans="2:15" x14ac:dyDescent="0.25">
      <c r="B1378"/>
      <c r="C1378"/>
      <c r="D1378"/>
      <c r="E1378"/>
      <c r="F1378"/>
      <c r="G1378"/>
      <c r="H1378"/>
      <c r="I1378"/>
      <c r="J1378"/>
      <c r="K1378"/>
      <c r="L1378"/>
      <c r="M1378"/>
      <c r="N1378"/>
      <c r="O1378"/>
    </row>
    <row r="1379" spans="2:15" x14ac:dyDescent="0.25">
      <c r="B1379"/>
      <c r="C1379"/>
      <c r="D1379"/>
      <c r="E1379"/>
      <c r="F1379"/>
      <c r="G1379"/>
      <c r="H1379"/>
      <c r="I1379"/>
      <c r="J1379"/>
      <c r="K1379"/>
      <c r="L1379"/>
      <c r="M1379"/>
      <c r="N1379"/>
      <c r="O1379"/>
    </row>
    <row r="1380" spans="2:15" x14ac:dyDescent="0.25">
      <c r="B1380"/>
      <c r="C1380"/>
      <c r="D1380"/>
      <c r="E1380"/>
      <c r="F1380"/>
      <c r="G1380"/>
      <c r="H1380"/>
      <c r="I1380"/>
      <c r="J1380"/>
      <c r="K1380"/>
      <c r="L1380"/>
      <c r="M1380"/>
      <c r="N1380"/>
      <c r="O1380"/>
    </row>
    <row r="1381" spans="2:15" x14ac:dyDescent="0.25">
      <c r="B1381"/>
      <c r="C1381"/>
      <c r="D1381"/>
      <c r="E1381"/>
      <c r="F1381"/>
      <c r="G1381"/>
      <c r="H1381"/>
      <c r="I1381"/>
      <c r="J1381"/>
      <c r="K1381"/>
      <c r="L1381"/>
      <c r="M1381"/>
      <c r="N1381"/>
      <c r="O1381"/>
    </row>
    <row r="1382" spans="2:15" x14ac:dyDescent="0.25">
      <c r="B1382"/>
      <c r="C1382"/>
      <c r="D1382"/>
      <c r="E1382"/>
      <c r="F1382"/>
      <c r="G1382"/>
      <c r="H1382"/>
      <c r="I1382"/>
      <c r="J1382"/>
      <c r="K1382"/>
      <c r="L1382"/>
      <c r="M1382"/>
      <c r="N1382"/>
      <c r="O1382"/>
    </row>
    <row r="1383" spans="2:15" x14ac:dyDescent="0.25">
      <c r="B1383"/>
      <c r="C1383"/>
      <c r="D1383"/>
      <c r="E1383"/>
      <c r="F1383"/>
      <c r="G1383"/>
      <c r="H1383"/>
      <c r="I1383"/>
      <c r="J1383"/>
      <c r="K1383"/>
      <c r="L1383"/>
      <c r="M1383"/>
      <c r="N1383"/>
      <c r="O1383"/>
    </row>
    <row r="1384" spans="2:15" x14ac:dyDescent="0.25">
      <c r="B1384"/>
      <c r="C1384"/>
      <c r="D1384"/>
      <c r="E1384"/>
      <c r="F1384"/>
      <c r="G1384"/>
      <c r="H1384"/>
      <c r="I1384"/>
      <c r="J1384"/>
      <c r="K1384"/>
      <c r="L1384"/>
      <c r="M1384"/>
      <c r="N1384"/>
      <c r="O1384"/>
    </row>
    <row r="1385" spans="2:15" x14ac:dyDescent="0.25">
      <c r="B1385"/>
      <c r="C1385"/>
      <c r="D1385"/>
      <c r="E1385"/>
      <c r="F1385"/>
      <c r="G1385"/>
      <c r="H1385"/>
      <c r="I1385"/>
      <c r="J1385"/>
      <c r="K1385"/>
      <c r="L1385"/>
      <c r="M1385"/>
      <c r="N1385"/>
      <c r="O1385"/>
    </row>
    <row r="1386" spans="2:15" x14ac:dyDescent="0.25">
      <c r="B1386"/>
      <c r="C1386"/>
      <c r="D1386"/>
      <c r="E1386"/>
      <c r="F1386"/>
      <c r="G1386"/>
      <c r="H1386"/>
      <c r="I1386"/>
      <c r="J1386"/>
      <c r="K1386"/>
      <c r="L1386"/>
      <c r="M1386"/>
      <c r="N1386"/>
      <c r="O1386"/>
    </row>
    <row r="1387" spans="2:15" x14ac:dyDescent="0.25">
      <c r="B1387"/>
      <c r="C1387"/>
      <c r="D1387"/>
      <c r="E1387"/>
      <c r="F1387"/>
      <c r="G1387"/>
      <c r="H1387"/>
      <c r="I1387"/>
      <c r="J1387"/>
      <c r="K1387"/>
      <c r="L1387"/>
      <c r="M1387"/>
      <c r="N1387"/>
      <c r="O1387"/>
    </row>
    <row r="1388" spans="2:15" x14ac:dyDescent="0.25">
      <c r="B1388"/>
      <c r="C1388"/>
      <c r="D1388"/>
      <c r="E1388"/>
      <c r="F1388"/>
      <c r="G1388"/>
      <c r="H1388"/>
      <c r="I1388"/>
      <c r="J1388"/>
      <c r="K1388"/>
      <c r="L1388"/>
      <c r="M1388"/>
      <c r="N1388"/>
      <c r="O1388"/>
    </row>
    <row r="1389" spans="2:15" x14ac:dyDescent="0.25">
      <c r="B1389"/>
      <c r="C1389"/>
      <c r="D1389"/>
      <c r="E1389"/>
      <c r="F1389"/>
      <c r="G1389"/>
      <c r="H1389"/>
      <c r="I1389"/>
      <c r="J1389"/>
      <c r="K1389"/>
      <c r="L1389"/>
      <c r="M1389"/>
      <c r="N1389"/>
      <c r="O1389"/>
    </row>
    <row r="1390" spans="2:15" x14ac:dyDescent="0.25">
      <c r="B1390"/>
      <c r="C1390"/>
      <c r="D1390"/>
      <c r="E1390"/>
      <c r="F1390"/>
      <c r="G1390"/>
      <c r="H1390"/>
      <c r="I1390"/>
      <c r="J1390"/>
      <c r="K1390"/>
      <c r="L1390"/>
      <c r="M1390"/>
      <c r="N1390"/>
      <c r="O1390"/>
    </row>
    <row r="1391" spans="2:15" x14ac:dyDescent="0.25">
      <c r="B1391"/>
      <c r="C1391"/>
      <c r="D1391"/>
      <c r="E1391"/>
      <c r="F1391"/>
      <c r="G1391"/>
      <c r="H1391"/>
      <c r="I1391"/>
      <c r="J1391"/>
      <c r="K1391"/>
      <c r="L1391"/>
      <c r="M1391"/>
      <c r="N1391"/>
      <c r="O1391"/>
    </row>
    <row r="1392" spans="2:15" x14ac:dyDescent="0.25">
      <c r="B1392"/>
      <c r="C1392"/>
      <c r="D1392"/>
      <c r="E1392"/>
      <c r="F1392"/>
      <c r="G1392"/>
      <c r="H1392"/>
      <c r="I1392"/>
      <c r="J1392"/>
      <c r="K1392"/>
      <c r="L1392"/>
      <c r="M1392"/>
      <c r="N1392"/>
      <c r="O1392"/>
    </row>
    <row r="1393" spans="2:15" x14ac:dyDescent="0.25">
      <c r="B1393"/>
      <c r="C1393"/>
      <c r="D1393"/>
      <c r="E1393"/>
      <c r="F1393"/>
      <c r="G1393"/>
      <c r="H1393"/>
      <c r="I1393"/>
      <c r="J1393"/>
      <c r="K1393"/>
      <c r="L1393"/>
      <c r="M1393"/>
      <c r="N1393"/>
      <c r="O1393"/>
    </row>
    <row r="1394" spans="2:15" x14ac:dyDescent="0.25">
      <c r="B1394"/>
      <c r="C1394"/>
      <c r="D1394"/>
      <c r="E1394"/>
      <c r="F1394"/>
      <c r="G1394"/>
      <c r="H1394"/>
      <c r="I1394"/>
      <c r="J1394"/>
      <c r="K1394"/>
      <c r="L1394"/>
      <c r="M1394"/>
      <c r="N1394"/>
      <c r="O1394"/>
    </row>
    <row r="1395" spans="2:15" x14ac:dyDescent="0.25">
      <c r="B1395"/>
      <c r="C1395"/>
      <c r="D1395"/>
      <c r="E1395"/>
      <c r="F1395"/>
      <c r="G1395"/>
      <c r="H1395"/>
      <c r="I1395"/>
      <c r="J1395"/>
      <c r="K1395"/>
      <c r="L1395"/>
      <c r="M1395"/>
      <c r="N1395"/>
      <c r="O1395"/>
    </row>
    <row r="1396" spans="2:15" x14ac:dyDescent="0.25">
      <c r="B1396"/>
      <c r="C1396"/>
      <c r="D1396"/>
      <c r="E1396"/>
      <c r="F1396"/>
      <c r="G1396"/>
      <c r="H1396"/>
      <c r="I1396"/>
      <c r="J1396"/>
      <c r="K1396"/>
      <c r="L1396"/>
      <c r="M1396"/>
      <c r="N1396"/>
      <c r="O1396"/>
    </row>
    <row r="1397" spans="2:15" x14ac:dyDescent="0.25">
      <c r="B1397"/>
      <c r="C1397"/>
      <c r="D1397"/>
      <c r="E1397"/>
      <c r="F1397"/>
      <c r="G1397"/>
      <c r="H1397"/>
      <c r="I1397"/>
      <c r="J1397"/>
      <c r="K1397"/>
      <c r="L1397"/>
      <c r="M1397"/>
      <c r="N1397"/>
      <c r="O1397"/>
    </row>
    <row r="1398" spans="2:15" x14ac:dyDescent="0.25">
      <c r="B1398"/>
      <c r="C1398"/>
      <c r="D1398"/>
      <c r="E1398"/>
      <c r="F1398"/>
      <c r="G1398"/>
      <c r="H1398"/>
      <c r="I1398"/>
      <c r="J1398"/>
      <c r="K1398"/>
      <c r="L1398"/>
      <c r="M1398"/>
      <c r="N1398"/>
      <c r="O1398"/>
    </row>
    <row r="1399" spans="2:15" x14ac:dyDescent="0.25">
      <c r="B1399"/>
      <c r="C1399"/>
      <c r="D1399"/>
      <c r="E1399"/>
      <c r="F1399"/>
      <c r="G1399"/>
      <c r="H1399"/>
      <c r="I1399"/>
      <c r="J1399"/>
      <c r="K1399"/>
      <c r="L1399"/>
      <c r="M1399"/>
      <c r="N1399"/>
      <c r="O1399"/>
    </row>
    <row r="1400" spans="2:15" x14ac:dyDescent="0.25">
      <c r="B1400"/>
      <c r="C1400"/>
      <c r="D1400"/>
      <c r="E1400"/>
      <c r="F1400"/>
      <c r="G1400"/>
      <c r="H1400"/>
      <c r="I1400"/>
      <c r="J1400"/>
      <c r="K1400"/>
      <c r="L1400"/>
      <c r="M1400"/>
      <c r="N1400"/>
      <c r="O1400"/>
    </row>
    <row r="1401" spans="2:15" x14ac:dyDescent="0.25">
      <c r="B1401"/>
      <c r="C1401"/>
      <c r="D1401"/>
      <c r="E1401"/>
      <c r="F1401"/>
      <c r="G1401"/>
      <c r="H1401"/>
      <c r="I1401"/>
      <c r="J1401"/>
      <c r="K1401"/>
      <c r="L1401"/>
      <c r="M1401"/>
      <c r="N1401"/>
      <c r="O1401"/>
    </row>
    <row r="1402" spans="2:15" x14ac:dyDescent="0.25">
      <c r="B1402"/>
      <c r="C1402"/>
      <c r="D1402"/>
      <c r="E1402"/>
      <c r="F1402"/>
      <c r="G1402"/>
      <c r="H1402"/>
      <c r="I1402"/>
      <c r="J1402"/>
      <c r="K1402"/>
      <c r="L1402"/>
      <c r="M1402"/>
      <c r="N1402"/>
      <c r="O1402"/>
    </row>
    <row r="1403" spans="2:15" x14ac:dyDescent="0.25">
      <c r="B1403"/>
      <c r="C1403"/>
      <c r="D1403"/>
      <c r="E1403"/>
      <c r="F1403"/>
      <c r="G1403"/>
      <c r="H1403"/>
      <c r="I1403"/>
      <c r="J1403"/>
      <c r="K1403"/>
      <c r="L1403"/>
      <c r="M1403"/>
      <c r="N1403"/>
      <c r="O1403"/>
    </row>
    <row r="1404" spans="2:15" x14ac:dyDescent="0.25">
      <c r="B1404"/>
      <c r="C1404"/>
      <c r="D1404"/>
      <c r="E1404"/>
      <c r="F1404"/>
      <c r="G1404"/>
      <c r="H1404"/>
      <c r="I1404"/>
      <c r="J1404"/>
      <c r="K1404"/>
      <c r="L1404"/>
      <c r="M1404"/>
      <c r="N1404"/>
      <c r="O1404"/>
    </row>
    <row r="1405" spans="2:15" x14ac:dyDescent="0.25">
      <c r="B1405"/>
      <c r="C1405"/>
      <c r="D1405"/>
      <c r="E1405"/>
      <c r="F1405"/>
      <c r="G1405"/>
      <c r="H1405"/>
      <c r="I1405"/>
      <c r="J1405"/>
      <c r="K1405"/>
      <c r="L1405"/>
      <c r="M1405"/>
      <c r="N1405"/>
      <c r="O1405"/>
    </row>
    <row r="1406" spans="2:15" x14ac:dyDescent="0.25">
      <c r="B1406"/>
      <c r="C1406"/>
      <c r="D1406"/>
      <c r="E1406"/>
      <c r="F1406"/>
      <c r="G1406"/>
      <c r="H1406"/>
      <c r="I1406"/>
      <c r="J1406"/>
      <c r="K1406"/>
      <c r="L1406"/>
      <c r="M1406"/>
      <c r="N1406"/>
      <c r="O1406"/>
    </row>
    <row r="1407" spans="2:15" x14ac:dyDescent="0.25">
      <c r="B1407"/>
      <c r="C1407"/>
      <c r="D1407"/>
      <c r="E1407"/>
      <c r="F1407"/>
      <c r="G1407"/>
      <c r="H1407"/>
      <c r="I1407"/>
      <c r="J1407"/>
      <c r="K1407"/>
      <c r="L1407"/>
      <c r="M1407"/>
      <c r="N1407"/>
      <c r="O1407"/>
    </row>
    <row r="1408" spans="2:15" x14ac:dyDescent="0.25">
      <c r="B1408"/>
      <c r="C1408"/>
      <c r="D1408"/>
      <c r="E1408"/>
      <c r="F1408"/>
      <c r="G1408"/>
      <c r="H1408"/>
      <c r="I1408"/>
      <c r="J1408"/>
      <c r="K1408"/>
      <c r="L1408"/>
      <c r="M1408"/>
      <c r="N1408"/>
      <c r="O1408"/>
    </row>
    <row r="1409" spans="2:15" x14ac:dyDescent="0.25">
      <c r="B1409"/>
      <c r="C1409"/>
      <c r="D1409"/>
      <c r="E1409"/>
      <c r="F1409"/>
      <c r="G1409"/>
      <c r="H1409"/>
      <c r="I1409"/>
      <c r="J1409"/>
      <c r="K1409"/>
      <c r="L1409"/>
      <c r="M1409"/>
      <c r="N1409"/>
      <c r="O1409"/>
    </row>
    <row r="1410" spans="2:15" x14ac:dyDescent="0.25">
      <c r="B1410"/>
      <c r="C1410"/>
      <c r="D1410"/>
      <c r="E1410"/>
      <c r="F1410"/>
      <c r="G1410"/>
      <c r="H1410"/>
      <c r="I1410"/>
      <c r="J1410"/>
      <c r="K1410"/>
      <c r="L1410"/>
      <c r="M1410"/>
      <c r="N1410"/>
      <c r="O1410"/>
    </row>
    <row r="1411" spans="2:15" x14ac:dyDescent="0.25">
      <c r="B1411"/>
      <c r="C1411"/>
      <c r="D1411"/>
      <c r="E1411"/>
      <c r="F1411"/>
      <c r="G1411"/>
      <c r="H1411"/>
      <c r="I1411"/>
      <c r="J1411"/>
      <c r="K1411"/>
      <c r="L1411"/>
      <c r="M1411"/>
      <c r="N1411"/>
      <c r="O1411"/>
    </row>
    <row r="1412" spans="2:15" x14ac:dyDescent="0.25">
      <c r="B1412"/>
      <c r="C1412"/>
      <c r="D1412"/>
      <c r="E1412"/>
      <c r="F1412"/>
      <c r="G1412"/>
      <c r="H1412"/>
      <c r="I1412"/>
      <c r="J1412"/>
      <c r="K1412"/>
      <c r="L1412"/>
      <c r="M1412"/>
      <c r="N1412"/>
      <c r="O1412"/>
    </row>
    <row r="1413" spans="2:15" x14ac:dyDescent="0.25">
      <c r="B1413"/>
      <c r="C1413"/>
      <c r="D1413"/>
      <c r="E1413"/>
      <c r="F1413"/>
      <c r="G1413"/>
      <c r="H1413"/>
      <c r="I1413"/>
      <c r="J1413"/>
      <c r="K1413"/>
      <c r="L1413"/>
      <c r="M1413"/>
      <c r="N1413"/>
      <c r="O1413"/>
    </row>
    <row r="1414" spans="2:15" x14ac:dyDescent="0.25">
      <c r="B1414"/>
      <c r="C1414"/>
      <c r="D1414"/>
      <c r="E1414"/>
      <c r="F1414"/>
      <c r="G1414"/>
      <c r="H1414"/>
      <c r="I1414"/>
      <c r="J1414"/>
      <c r="K1414"/>
      <c r="L1414"/>
      <c r="M1414"/>
      <c r="N1414"/>
      <c r="O1414"/>
    </row>
    <row r="1415" spans="2:15" x14ac:dyDescent="0.25">
      <c r="B1415"/>
      <c r="C1415"/>
      <c r="D1415"/>
      <c r="E1415"/>
      <c r="F1415"/>
      <c r="G1415"/>
      <c r="H1415"/>
      <c r="I1415"/>
      <c r="J1415"/>
      <c r="K1415"/>
      <c r="L1415"/>
      <c r="M1415"/>
      <c r="N1415"/>
      <c r="O1415"/>
    </row>
    <row r="1416" spans="2:15" x14ac:dyDescent="0.25">
      <c r="B1416"/>
      <c r="C1416"/>
      <c r="D1416"/>
      <c r="E1416"/>
      <c r="F1416"/>
      <c r="G1416"/>
      <c r="H1416"/>
      <c r="I1416"/>
      <c r="J1416"/>
      <c r="K1416"/>
      <c r="L1416"/>
      <c r="M1416"/>
      <c r="N1416"/>
      <c r="O1416"/>
    </row>
    <row r="1417" spans="2:15" x14ac:dyDescent="0.25">
      <c r="B1417"/>
      <c r="C1417"/>
      <c r="D1417"/>
      <c r="E1417"/>
      <c r="F1417"/>
      <c r="G1417"/>
      <c r="H1417"/>
      <c r="I1417"/>
      <c r="J1417"/>
      <c r="K1417"/>
      <c r="L1417"/>
      <c r="M1417"/>
      <c r="N1417"/>
      <c r="O1417"/>
    </row>
    <row r="1418" spans="2:15" x14ac:dyDescent="0.25">
      <c r="B1418"/>
      <c r="C1418"/>
      <c r="D1418"/>
      <c r="E1418"/>
      <c r="F1418"/>
      <c r="G1418"/>
      <c r="H1418"/>
      <c r="I1418"/>
      <c r="J1418"/>
      <c r="K1418"/>
      <c r="L1418"/>
      <c r="M1418"/>
      <c r="N1418"/>
      <c r="O1418"/>
    </row>
    <row r="1419" spans="2:15" x14ac:dyDescent="0.25">
      <c r="B1419"/>
      <c r="C1419"/>
      <c r="D1419"/>
      <c r="E1419"/>
      <c r="F1419"/>
      <c r="G1419"/>
      <c r="H1419"/>
      <c r="I1419"/>
      <c r="J1419"/>
      <c r="K1419"/>
      <c r="L1419"/>
      <c r="M1419"/>
      <c r="N1419"/>
      <c r="O1419"/>
    </row>
    <row r="1420" spans="2:15" x14ac:dyDescent="0.25">
      <c r="B1420"/>
      <c r="C1420"/>
      <c r="D1420"/>
      <c r="E1420"/>
      <c r="F1420"/>
      <c r="G1420"/>
      <c r="H1420"/>
      <c r="I1420"/>
      <c r="J1420"/>
      <c r="K1420"/>
      <c r="L1420"/>
      <c r="M1420"/>
      <c r="N1420"/>
      <c r="O1420"/>
    </row>
    <row r="1421" spans="2:15" x14ac:dyDescent="0.25">
      <c r="B1421"/>
      <c r="C1421"/>
      <c r="D1421"/>
      <c r="E1421"/>
      <c r="F1421"/>
      <c r="G1421"/>
      <c r="H1421"/>
      <c r="I1421"/>
      <c r="J1421"/>
      <c r="K1421"/>
      <c r="L1421"/>
      <c r="M1421"/>
      <c r="N1421"/>
      <c r="O1421"/>
    </row>
    <row r="1422" spans="2:15" x14ac:dyDescent="0.25">
      <c r="B1422"/>
      <c r="C1422"/>
      <c r="D1422"/>
      <c r="E1422"/>
      <c r="F1422"/>
      <c r="G1422"/>
      <c r="H1422"/>
      <c r="I1422"/>
      <c r="J1422"/>
      <c r="K1422"/>
      <c r="L1422"/>
      <c r="M1422"/>
      <c r="N1422"/>
      <c r="O1422"/>
    </row>
    <row r="1423" spans="2:15" x14ac:dyDescent="0.25">
      <c r="B1423"/>
      <c r="C1423"/>
      <c r="D1423"/>
      <c r="E1423"/>
      <c r="F1423"/>
      <c r="G1423"/>
      <c r="H1423"/>
      <c r="I1423"/>
      <c r="J1423"/>
      <c r="K1423"/>
      <c r="L1423"/>
      <c r="M1423"/>
      <c r="N1423"/>
      <c r="O1423"/>
    </row>
    <row r="1424" spans="2:15" x14ac:dyDescent="0.25">
      <c r="B1424"/>
      <c r="C1424"/>
      <c r="D1424"/>
      <c r="E1424"/>
      <c r="F1424"/>
      <c r="G1424"/>
      <c r="H1424"/>
      <c r="I1424"/>
      <c r="J1424"/>
      <c r="K1424"/>
      <c r="L1424"/>
      <c r="M1424"/>
      <c r="N1424"/>
      <c r="O1424"/>
    </row>
    <row r="1425" spans="2:15" x14ac:dyDescent="0.25">
      <c r="B1425"/>
      <c r="C1425"/>
      <c r="D1425"/>
      <c r="E1425"/>
      <c r="F1425"/>
      <c r="G1425"/>
      <c r="H1425"/>
      <c r="I1425"/>
      <c r="J1425"/>
      <c r="K1425"/>
      <c r="L1425"/>
      <c r="M1425"/>
      <c r="N1425"/>
      <c r="O1425"/>
    </row>
    <row r="1426" spans="2:15" x14ac:dyDescent="0.25">
      <c r="B1426"/>
      <c r="C1426"/>
      <c r="D1426"/>
      <c r="E1426"/>
      <c r="F1426"/>
      <c r="G1426"/>
      <c r="H1426"/>
      <c r="I1426"/>
      <c r="J1426"/>
      <c r="K1426"/>
      <c r="L1426"/>
      <c r="M1426"/>
      <c r="N1426"/>
      <c r="O1426"/>
    </row>
    <row r="1427" spans="2:15" x14ac:dyDescent="0.25">
      <c r="B1427"/>
      <c r="C1427"/>
      <c r="D1427"/>
      <c r="E1427"/>
      <c r="F1427"/>
      <c r="G1427"/>
      <c r="H1427"/>
      <c r="I1427"/>
      <c r="J1427"/>
      <c r="K1427"/>
      <c r="L1427"/>
      <c r="M1427"/>
      <c r="N1427"/>
      <c r="O1427"/>
    </row>
    <row r="1428" spans="2:15" x14ac:dyDescent="0.25">
      <c r="B1428"/>
      <c r="C1428"/>
      <c r="D1428"/>
      <c r="E1428"/>
      <c r="F1428"/>
      <c r="G1428"/>
      <c r="H1428"/>
      <c r="I1428"/>
      <c r="J1428"/>
      <c r="K1428"/>
      <c r="L1428"/>
      <c r="M1428"/>
      <c r="N1428"/>
      <c r="O1428"/>
    </row>
    <row r="1429" spans="2:15" x14ac:dyDescent="0.25">
      <c r="B1429"/>
      <c r="C1429"/>
      <c r="D1429"/>
      <c r="E1429"/>
      <c r="F1429"/>
      <c r="G1429"/>
      <c r="H1429"/>
      <c r="I1429"/>
      <c r="J1429"/>
      <c r="K1429"/>
      <c r="L1429"/>
      <c r="M1429"/>
      <c r="N1429"/>
      <c r="O1429"/>
    </row>
    <row r="1430" spans="2:15" x14ac:dyDescent="0.25">
      <c r="B1430"/>
      <c r="C1430"/>
      <c r="D1430"/>
      <c r="E1430"/>
      <c r="F1430"/>
      <c r="G1430"/>
      <c r="H1430"/>
      <c r="I1430"/>
      <c r="J1430"/>
      <c r="K1430"/>
      <c r="L1430"/>
      <c r="M1430"/>
      <c r="N1430"/>
      <c r="O1430"/>
    </row>
    <row r="1431" spans="2:15" x14ac:dyDescent="0.25">
      <c r="B1431"/>
      <c r="C1431"/>
      <c r="D1431"/>
      <c r="E1431"/>
      <c r="F1431"/>
      <c r="G1431"/>
      <c r="H1431"/>
      <c r="I1431"/>
      <c r="J1431"/>
      <c r="K1431"/>
      <c r="L1431"/>
      <c r="M1431"/>
      <c r="N1431"/>
      <c r="O1431"/>
    </row>
    <row r="1432" spans="2:15" x14ac:dyDescent="0.25">
      <c r="B1432"/>
      <c r="C1432"/>
      <c r="D1432"/>
      <c r="E1432"/>
      <c r="F1432"/>
      <c r="G1432"/>
      <c r="H1432"/>
      <c r="I1432"/>
      <c r="J1432"/>
      <c r="K1432"/>
      <c r="L1432"/>
      <c r="M1432"/>
      <c r="N1432"/>
      <c r="O1432"/>
    </row>
    <row r="1433" spans="2:15" x14ac:dyDescent="0.25">
      <c r="B1433"/>
      <c r="C1433"/>
      <c r="D1433"/>
      <c r="E1433"/>
      <c r="F1433"/>
      <c r="G1433"/>
      <c r="H1433"/>
      <c r="I1433"/>
      <c r="J1433"/>
      <c r="K1433"/>
      <c r="L1433"/>
      <c r="M1433"/>
      <c r="N1433"/>
      <c r="O1433"/>
    </row>
    <row r="1434" spans="2:15" x14ac:dyDescent="0.25">
      <c r="B1434"/>
      <c r="C1434"/>
      <c r="D1434"/>
      <c r="E1434"/>
      <c r="F1434"/>
      <c r="G1434"/>
      <c r="H1434"/>
      <c r="I1434"/>
      <c r="J1434"/>
      <c r="K1434"/>
      <c r="L1434"/>
      <c r="M1434"/>
      <c r="N1434"/>
      <c r="O1434"/>
    </row>
    <row r="1435" spans="2:15" x14ac:dyDescent="0.25">
      <c r="B1435"/>
      <c r="C1435"/>
      <c r="D1435"/>
      <c r="E1435"/>
      <c r="F1435"/>
      <c r="G1435"/>
      <c r="H1435"/>
      <c r="I1435"/>
      <c r="J1435"/>
      <c r="K1435"/>
      <c r="L1435"/>
      <c r="M1435"/>
      <c r="N1435"/>
      <c r="O1435"/>
    </row>
    <row r="1436" spans="2:15" x14ac:dyDescent="0.25">
      <c r="B1436"/>
      <c r="C1436"/>
      <c r="D1436"/>
      <c r="E1436"/>
      <c r="F1436"/>
      <c r="G1436"/>
      <c r="H1436"/>
      <c r="I1436"/>
      <c r="J1436"/>
      <c r="K1436"/>
      <c r="L1436"/>
      <c r="M1436"/>
      <c r="N1436"/>
      <c r="O1436"/>
    </row>
    <row r="1437" spans="2:15" x14ac:dyDescent="0.25">
      <c r="B1437"/>
      <c r="C1437"/>
      <c r="D1437"/>
      <c r="E1437"/>
      <c r="F1437"/>
      <c r="G1437"/>
      <c r="H1437"/>
      <c r="I1437"/>
      <c r="J1437"/>
      <c r="K1437"/>
      <c r="L1437"/>
      <c r="M1437"/>
      <c r="N1437"/>
      <c r="O1437"/>
    </row>
    <row r="1438" spans="2:15" x14ac:dyDescent="0.25">
      <c r="B1438"/>
      <c r="C1438"/>
      <c r="D1438"/>
      <c r="E1438"/>
      <c r="F1438"/>
      <c r="G1438"/>
      <c r="H1438"/>
      <c r="I1438"/>
      <c r="J1438"/>
      <c r="K1438"/>
      <c r="L1438"/>
      <c r="M1438"/>
      <c r="N1438"/>
      <c r="O1438"/>
    </row>
    <row r="1439" spans="2:15" x14ac:dyDescent="0.25">
      <c r="B1439"/>
      <c r="C1439"/>
      <c r="D1439"/>
      <c r="E1439"/>
      <c r="F1439"/>
      <c r="G1439"/>
      <c r="H1439"/>
      <c r="I1439"/>
      <c r="J1439"/>
      <c r="K1439"/>
      <c r="L1439"/>
      <c r="M1439"/>
      <c r="N1439"/>
      <c r="O1439"/>
    </row>
    <row r="1440" spans="2:15" x14ac:dyDescent="0.25">
      <c r="B1440"/>
      <c r="C1440"/>
      <c r="D1440"/>
      <c r="E1440"/>
      <c r="F1440"/>
      <c r="G1440"/>
      <c r="H1440"/>
      <c r="I1440"/>
      <c r="J1440"/>
      <c r="K1440"/>
      <c r="L1440"/>
      <c r="M1440"/>
      <c r="N1440"/>
      <c r="O1440"/>
    </row>
    <row r="1441" spans="2:15" x14ac:dyDescent="0.25">
      <c r="B1441"/>
      <c r="C1441"/>
      <c r="D1441"/>
      <c r="E1441"/>
      <c r="F1441"/>
      <c r="G1441"/>
      <c r="H1441"/>
      <c r="I1441"/>
      <c r="J1441"/>
      <c r="K1441"/>
      <c r="L1441"/>
      <c r="M1441"/>
      <c r="N1441"/>
      <c r="O1441"/>
    </row>
    <row r="1442" spans="2:15" x14ac:dyDescent="0.25">
      <c r="B1442"/>
      <c r="C1442"/>
      <c r="D1442"/>
      <c r="E1442"/>
      <c r="F1442"/>
      <c r="G1442"/>
      <c r="H1442"/>
      <c r="I1442"/>
      <c r="J1442"/>
      <c r="K1442"/>
      <c r="L1442"/>
      <c r="M1442"/>
      <c r="N1442"/>
      <c r="O1442"/>
    </row>
    <row r="1443" spans="2:15" x14ac:dyDescent="0.25">
      <c r="B1443"/>
      <c r="C1443"/>
      <c r="D1443"/>
      <c r="E1443"/>
      <c r="F1443"/>
      <c r="G1443"/>
      <c r="H1443"/>
      <c r="I1443"/>
      <c r="J1443"/>
      <c r="K1443"/>
      <c r="L1443"/>
      <c r="M1443"/>
      <c r="N1443"/>
      <c r="O1443"/>
    </row>
    <row r="1444" spans="2:15" x14ac:dyDescent="0.25">
      <c r="B1444"/>
      <c r="C1444"/>
      <c r="D1444"/>
      <c r="E1444"/>
      <c r="F1444"/>
      <c r="G1444"/>
      <c r="H1444"/>
      <c r="I1444"/>
      <c r="J1444"/>
      <c r="K1444"/>
      <c r="L1444"/>
      <c r="M1444"/>
      <c r="N1444"/>
      <c r="O1444"/>
    </row>
    <row r="1445" spans="2:15" x14ac:dyDescent="0.25">
      <c r="B1445"/>
      <c r="C1445"/>
      <c r="D1445"/>
      <c r="E1445"/>
      <c r="F1445"/>
      <c r="G1445"/>
      <c r="H1445"/>
      <c r="I1445"/>
      <c r="J1445"/>
      <c r="K1445"/>
      <c r="L1445"/>
      <c r="M1445"/>
      <c r="N1445"/>
      <c r="O1445"/>
    </row>
    <row r="1446" spans="2:15" x14ac:dyDescent="0.25">
      <c r="B1446"/>
      <c r="C1446"/>
      <c r="D1446"/>
      <c r="E1446"/>
      <c r="F1446"/>
      <c r="G1446"/>
      <c r="H1446"/>
      <c r="I1446"/>
      <c r="J1446"/>
      <c r="K1446"/>
      <c r="L1446"/>
      <c r="M1446"/>
      <c r="N1446"/>
      <c r="O1446"/>
    </row>
    <row r="1447" spans="2:15" x14ac:dyDescent="0.25">
      <c r="B1447"/>
      <c r="C1447"/>
      <c r="D1447"/>
      <c r="E1447"/>
      <c r="F1447"/>
      <c r="G1447"/>
      <c r="H1447"/>
      <c r="I1447"/>
      <c r="J1447"/>
      <c r="K1447"/>
      <c r="L1447"/>
      <c r="M1447"/>
      <c r="N1447"/>
      <c r="O1447"/>
    </row>
    <row r="1448" spans="2:15" x14ac:dyDescent="0.25">
      <c r="B1448"/>
      <c r="C1448"/>
      <c r="D1448"/>
      <c r="E1448"/>
      <c r="F1448"/>
      <c r="G1448"/>
      <c r="H1448"/>
      <c r="I1448"/>
      <c r="J1448"/>
      <c r="K1448"/>
      <c r="L1448"/>
      <c r="M1448"/>
      <c r="N1448"/>
      <c r="O1448"/>
    </row>
    <row r="1449" spans="2:15" x14ac:dyDescent="0.25">
      <c r="B1449"/>
      <c r="C1449"/>
      <c r="D1449"/>
      <c r="E1449"/>
      <c r="F1449"/>
      <c r="G1449"/>
      <c r="H1449"/>
      <c r="I1449"/>
      <c r="J1449"/>
      <c r="K1449"/>
      <c r="L1449"/>
      <c r="M1449"/>
      <c r="N1449"/>
      <c r="O1449"/>
    </row>
    <row r="1450" spans="2:15" x14ac:dyDescent="0.25">
      <c r="B1450"/>
      <c r="C1450"/>
      <c r="D1450"/>
      <c r="E1450"/>
      <c r="F1450"/>
      <c r="G1450"/>
      <c r="H1450"/>
      <c r="I1450"/>
      <c r="J1450"/>
      <c r="K1450"/>
      <c r="L1450"/>
      <c r="M1450"/>
      <c r="N1450"/>
      <c r="O1450"/>
    </row>
    <row r="1451" spans="2:15" x14ac:dyDescent="0.25">
      <c r="B1451"/>
      <c r="C1451"/>
      <c r="D1451"/>
      <c r="E1451"/>
      <c r="F1451"/>
      <c r="G1451"/>
      <c r="H1451"/>
      <c r="I1451"/>
      <c r="J1451"/>
      <c r="K1451"/>
      <c r="L1451"/>
      <c r="M1451"/>
      <c r="N1451"/>
      <c r="O1451"/>
    </row>
    <row r="1452" spans="2:15" x14ac:dyDescent="0.25">
      <c r="B1452"/>
      <c r="C1452"/>
      <c r="D1452"/>
      <c r="E1452"/>
      <c r="F1452"/>
      <c r="G1452"/>
      <c r="H1452"/>
      <c r="I1452"/>
      <c r="J1452"/>
      <c r="K1452"/>
      <c r="L1452"/>
      <c r="M1452"/>
      <c r="N1452"/>
      <c r="O1452"/>
    </row>
    <row r="1453" spans="2:15" x14ac:dyDescent="0.25">
      <c r="B1453"/>
      <c r="C1453"/>
      <c r="D1453"/>
      <c r="E1453"/>
      <c r="F1453"/>
      <c r="G1453"/>
      <c r="H1453"/>
      <c r="I1453"/>
      <c r="J1453"/>
      <c r="K1453"/>
      <c r="L1453"/>
      <c r="M1453"/>
      <c r="N1453"/>
      <c r="O1453"/>
    </row>
    <row r="1454" spans="2:15" x14ac:dyDescent="0.25">
      <c r="B1454"/>
      <c r="C1454"/>
      <c r="D1454"/>
      <c r="E1454"/>
      <c r="F1454"/>
      <c r="G1454"/>
      <c r="H1454"/>
      <c r="I1454"/>
      <c r="J1454"/>
      <c r="K1454"/>
      <c r="L1454"/>
      <c r="M1454"/>
      <c r="N1454"/>
      <c r="O1454"/>
    </row>
    <row r="1455" spans="2:15" x14ac:dyDescent="0.25">
      <c r="B1455"/>
      <c r="C1455"/>
      <c r="D1455"/>
      <c r="E1455"/>
      <c r="F1455"/>
      <c r="G1455"/>
      <c r="H1455"/>
      <c r="I1455"/>
      <c r="J1455"/>
      <c r="K1455"/>
      <c r="L1455"/>
      <c r="M1455"/>
      <c r="N1455"/>
      <c r="O1455"/>
    </row>
    <row r="1456" spans="2:15" x14ac:dyDescent="0.25">
      <c r="B1456"/>
      <c r="C1456"/>
      <c r="D1456"/>
      <c r="E1456"/>
      <c r="F1456"/>
      <c r="G1456"/>
      <c r="H1456"/>
      <c r="I1456"/>
      <c r="J1456"/>
      <c r="K1456"/>
      <c r="L1456"/>
      <c r="M1456"/>
      <c r="N1456"/>
      <c r="O1456"/>
    </row>
    <row r="1457" spans="2:15" x14ac:dyDescent="0.25">
      <c r="B1457"/>
      <c r="C1457"/>
      <c r="D1457"/>
      <c r="E1457"/>
      <c r="F1457"/>
      <c r="G1457"/>
      <c r="H1457"/>
      <c r="I1457"/>
      <c r="J1457"/>
      <c r="K1457"/>
      <c r="L1457"/>
      <c r="M1457"/>
      <c r="N1457"/>
      <c r="O1457"/>
    </row>
    <row r="1458" spans="2:15" x14ac:dyDescent="0.25">
      <c r="B1458"/>
      <c r="C1458"/>
      <c r="D1458"/>
      <c r="E1458"/>
      <c r="F1458"/>
      <c r="G1458"/>
      <c r="H1458"/>
      <c r="I1458"/>
      <c r="J1458"/>
      <c r="K1458"/>
      <c r="L1458"/>
      <c r="M1458"/>
      <c r="N1458"/>
      <c r="O1458"/>
    </row>
    <row r="1459" spans="2:15" x14ac:dyDescent="0.25">
      <c r="B1459"/>
      <c r="C1459"/>
      <c r="D1459"/>
      <c r="E1459"/>
      <c r="F1459"/>
      <c r="G1459"/>
      <c r="H1459"/>
      <c r="I1459"/>
      <c r="J1459"/>
      <c r="K1459"/>
      <c r="L1459"/>
      <c r="M1459"/>
      <c r="N1459"/>
      <c r="O1459"/>
    </row>
    <row r="1460" spans="2:15" x14ac:dyDescent="0.25">
      <c r="B1460"/>
      <c r="C1460"/>
      <c r="D1460"/>
      <c r="E1460"/>
      <c r="F1460"/>
      <c r="G1460"/>
      <c r="H1460"/>
      <c r="I1460"/>
      <c r="J1460"/>
      <c r="K1460"/>
      <c r="L1460"/>
      <c r="M1460"/>
      <c r="N1460"/>
      <c r="O1460"/>
    </row>
    <row r="1461" spans="2:15" x14ac:dyDescent="0.25">
      <c r="B1461"/>
      <c r="C1461"/>
      <c r="D1461"/>
      <c r="E1461"/>
      <c r="F1461"/>
      <c r="G1461"/>
      <c r="H1461"/>
      <c r="I1461"/>
      <c r="J1461"/>
      <c r="K1461"/>
      <c r="L1461"/>
      <c r="M1461"/>
      <c r="N1461"/>
      <c r="O1461"/>
    </row>
    <row r="1462" spans="2:15" x14ac:dyDescent="0.25">
      <c r="B1462"/>
      <c r="C1462"/>
      <c r="D1462"/>
      <c r="E1462"/>
      <c r="F1462"/>
      <c r="G1462"/>
      <c r="H1462"/>
      <c r="I1462"/>
      <c r="J1462"/>
      <c r="K1462"/>
      <c r="L1462"/>
      <c r="M1462"/>
      <c r="N1462"/>
      <c r="O1462"/>
    </row>
    <row r="1463" spans="2:15" x14ac:dyDescent="0.25">
      <c r="B1463"/>
      <c r="C1463"/>
      <c r="D1463"/>
      <c r="E1463"/>
      <c r="F1463"/>
      <c r="G1463"/>
      <c r="H1463"/>
      <c r="I1463"/>
      <c r="J1463"/>
      <c r="K1463"/>
      <c r="L1463"/>
      <c r="M1463"/>
      <c r="N1463"/>
      <c r="O1463"/>
    </row>
    <row r="1464" spans="2:15" x14ac:dyDescent="0.25">
      <c r="B1464"/>
      <c r="C1464"/>
      <c r="D1464"/>
      <c r="E1464"/>
      <c r="F1464"/>
      <c r="G1464"/>
      <c r="H1464"/>
      <c r="I1464"/>
      <c r="J1464"/>
      <c r="K1464"/>
      <c r="L1464"/>
      <c r="M1464"/>
      <c r="N1464"/>
      <c r="O1464"/>
    </row>
    <row r="1465" spans="2:15" x14ac:dyDescent="0.25">
      <c r="B1465"/>
      <c r="C1465"/>
      <c r="D1465"/>
      <c r="E1465"/>
      <c r="F1465"/>
      <c r="G1465"/>
      <c r="H1465"/>
      <c r="I1465"/>
      <c r="J1465"/>
      <c r="K1465"/>
      <c r="L1465"/>
      <c r="M1465"/>
      <c r="N1465"/>
      <c r="O1465"/>
    </row>
    <row r="1466" spans="2:15" x14ac:dyDescent="0.25">
      <c r="B1466"/>
      <c r="C1466"/>
      <c r="D1466"/>
      <c r="E1466"/>
      <c r="F1466"/>
      <c r="G1466"/>
      <c r="H1466"/>
      <c r="I1466"/>
      <c r="J1466"/>
      <c r="K1466"/>
      <c r="L1466"/>
      <c r="M1466"/>
      <c r="N1466"/>
      <c r="O1466"/>
    </row>
    <row r="1467" spans="2:15" x14ac:dyDescent="0.25">
      <c r="B1467"/>
      <c r="C1467"/>
      <c r="D1467"/>
      <c r="E1467"/>
      <c r="F1467"/>
      <c r="G1467"/>
      <c r="H1467"/>
      <c r="I1467"/>
      <c r="J1467"/>
      <c r="K1467"/>
      <c r="L1467"/>
      <c r="M1467"/>
      <c r="N1467"/>
      <c r="O1467"/>
    </row>
    <row r="1468" spans="2:15" x14ac:dyDescent="0.25">
      <c r="B1468"/>
      <c r="C1468"/>
      <c r="D1468"/>
      <c r="E1468"/>
      <c r="F1468"/>
      <c r="G1468"/>
      <c r="H1468"/>
      <c r="I1468"/>
      <c r="J1468"/>
      <c r="K1468"/>
      <c r="L1468"/>
      <c r="M1468"/>
      <c r="N1468"/>
      <c r="O1468"/>
    </row>
    <row r="1469" spans="2:15" x14ac:dyDescent="0.25">
      <c r="B1469"/>
      <c r="C1469"/>
      <c r="D1469"/>
      <c r="E1469"/>
      <c r="F1469"/>
      <c r="G1469"/>
      <c r="H1469"/>
      <c r="I1469"/>
      <c r="J1469"/>
      <c r="K1469"/>
      <c r="L1469"/>
      <c r="M1469"/>
      <c r="N1469"/>
      <c r="O1469"/>
    </row>
    <row r="1470" spans="2:15" x14ac:dyDescent="0.25">
      <c r="B1470"/>
      <c r="C1470"/>
      <c r="D1470"/>
      <c r="E1470"/>
      <c r="F1470"/>
      <c r="G1470"/>
      <c r="H1470"/>
      <c r="I1470"/>
      <c r="J1470"/>
      <c r="K1470"/>
      <c r="L1470"/>
      <c r="M1470"/>
      <c r="N1470"/>
      <c r="O1470"/>
    </row>
    <row r="1471" spans="2:15" x14ac:dyDescent="0.25">
      <c r="B1471"/>
      <c r="C1471"/>
      <c r="D1471"/>
      <c r="E1471"/>
      <c r="F1471"/>
      <c r="G1471"/>
      <c r="H1471"/>
      <c r="I1471"/>
      <c r="J1471"/>
      <c r="K1471"/>
      <c r="L1471"/>
      <c r="M1471"/>
      <c r="N1471"/>
      <c r="O1471"/>
    </row>
    <row r="1472" spans="2:15" x14ac:dyDescent="0.25">
      <c r="B1472"/>
      <c r="C1472"/>
      <c r="D1472"/>
      <c r="E1472"/>
      <c r="F1472"/>
      <c r="G1472"/>
      <c r="H1472"/>
      <c r="I1472"/>
      <c r="J1472"/>
      <c r="K1472"/>
      <c r="L1472"/>
      <c r="M1472"/>
      <c r="N1472"/>
      <c r="O1472"/>
    </row>
    <row r="1473" spans="2:15" x14ac:dyDescent="0.25">
      <c r="B1473"/>
      <c r="C1473"/>
      <c r="D1473"/>
      <c r="E1473"/>
      <c r="F1473"/>
      <c r="G1473"/>
      <c r="H1473"/>
      <c r="I1473"/>
      <c r="J1473"/>
      <c r="K1473"/>
      <c r="L1473"/>
      <c r="M1473"/>
      <c r="N1473"/>
      <c r="O1473"/>
    </row>
    <row r="1474" spans="2:15" x14ac:dyDescent="0.25">
      <c r="B1474"/>
      <c r="C1474"/>
      <c r="D1474"/>
      <c r="E1474"/>
      <c r="F1474"/>
      <c r="G1474"/>
      <c r="H1474"/>
      <c r="I1474"/>
      <c r="J1474"/>
      <c r="K1474"/>
      <c r="L1474"/>
      <c r="M1474"/>
      <c r="N1474"/>
      <c r="O1474"/>
    </row>
    <row r="1475" spans="2:15" x14ac:dyDescent="0.25">
      <c r="B1475"/>
      <c r="C1475"/>
      <c r="D1475"/>
      <c r="E1475"/>
      <c r="F1475"/>
      <c r="G1475"/>
      <c r="H1475"/>
      <c r="I1475"/>
      <c r="J1475"/>
      <c r="K1475"/>
      <c r="L1475"/>
      <c r="M1475"/>
      <c r="N1475"/>
      <c r="O1475"/>
    </row>
    <row r="1476" spans="2:15" x14ac:dyDescent="0.25">
      <c r="B1476"/>
      <c r="C1476"/>
      <c r="D1476"/>
      <c r="E1476"/>
      <c r="F1476"/>
      <c r="G1476"/>
      <c r="H1476"/>
      <c r="I1476"/>
      <c r="J1476"/>
      <c r="K1476"/>
      <c r="L1476"/>
      <c r="M1476"/>
      <c r="N1476"/>
      <c r="O1476"/>
    </row>
    <row r="1477" spans="2:15" x14ac:dyDescent="0.25">
      <c r="B1477"/>
      <c r="C1477"/>
      <c r="D1477"/>
      <c r="E1477"/>
      <c r="F1477"/>
      <c r="G1477"/>
      <c r="H1477"/>
      <c r="I1477"/>
      <c r="J1477"/>
      <c r="K1477"/>
      <c r="L1477"/>
      <c r="M1477"/>
      <c r="N1477"/>
      <c r="O1477"/>
    </row>
    <row r="1478" spans="2:15" x14ac:dyDescent="0.25">
      <c r="B1478"/>
      <c r="C1478"/>
      <c r="D1478"/>
      <c r="E1478"/>
      <c r="F1478"/>
      <c r="G1478"/>
      <c r="H1478"/>
      <c r="I1478"/>
      <c r="J1478"/>
      <c r="K1478"/>
      <c r="L1478"/>
      <c r="M1478"/>
      <c r="N1478"/>
      <c r="O1478"/>
    </row>
    <row r="1479" spans="2:15" x14ac:dyDescent="0.25">
      <c r="B1479"/>
      <c r="C1479"/>
      <c r="D1479"/>
      <c r="E1479"/>
      <c r="F1479"/>
      <c r="G1479"/>
      <c r="H1479"/>
      <c r="I1479"/>
      <c r="J1479"/>
      <c r="K1479"/>
      <c r="L1479"/>
      <c r="M1479"/>
      <c r="N1479"/>
      <c r="O1479"/>
    </row>
    <row r="1480" spans="2:15" x14ac:dyDescent="0.25">
      <c r="B1480"/>
      <c r="C1480"/>
      <c r="D1480"/>
      <c r="E1480"/>
      <c r="F1480"/>
      <c r="G1480"/>
      <c r="H1480"/>
      <c r="I1480"/>
      <c r="J1480"/>
      <c r="K1480"/>
      <c r="L1480"/>
      <c r="M1480"/>
      <c r="N1480"/>
      <c r="O1480"/>
    </row>
    <row r="1481" spans="2:15" x14ac:dyDescent="0.25">
      <c r="B1481"/>
      <c r="C1481"/>
      <c r="D1481"/>
      <c r="E1481"/>
      <c r="F1481"/>
      <c r="G1481"/>
      <c r="H1481"/>
      <c r="I1481"/>
      <c r="J1481"/>
      <c r="K1481"/>
      <c r="L1481"/>
      <c r="M1481"/>
      <c r="N1481"/>
      <c r="O1481"/>
    </row>
    <row r="1482" spans="2:15" x14ac:dyDescent="0.25">
      <c r="B1482"/>
      <c r="C1482"/>
      <c r="D1482"/>
      <c r="E1482"/>
      <c r="F1482"/>
      <c r="G1482"/>
      <c r="H1482"/>
      <c r="I1482"/>
      <c r="J1482"/>
      <c r="K1482"/>
      <c r="L1482"/>
      <c r="M1482"/>
      <c r="N1482"/>
      <c r="O1482"/>
    </row>
    <row r="1483" spans="2:15" x14ac:dyDescent="0.25">
      <c r="B1483"/>
      <c r="C1483"/>
      <c r="D1483"/>
      <c r="E1483"/>
      <c r="F1483"/>
      <c r="G1483"/>
      <c r="H1483"/>
      <c r="I1483"/>
      <c r="J1483"/>
      <c r="K1483"/>
      <c r="L1483"/>
      <c r="M1483"/>
      <c r="N1483"/>
      <c r="O1483"/>
    </row>
    <row r="1484" spans="2:15" x14ac:dyDescent="0.25">
      <c r="B1484"/>
      <c r="C1484"/>
      <c r="D1484"/>
      <c r="E1484"/>
      <c r="F1484"/>
      <c r="G1484"/>
      <c r="H1484"/>
      <c r="I1484"/>
      <c r="J1484"/>
      <c r="K1484"/>
      <c r="L1484"/>
      <c r="M1484"/>
      <c r="N1484"/>
      <c r="O1484"/>
    </row>
    <row r="1485" spans="2:15" x14ac:dyDescent="0.25">
      <c r="B1485"/>
      <c r="C1485"/>
      <c r="D1485"/>
      <c r="E1485"/>
      <c r="F1485"/>
      <c r="G1485"/>
      <c r="H1485"/>
      <c r="I1485"/>
      <c r="J1485"/>
      <c r="K1485"/>
      <c r="L1485"/>
      <c r="M1485"/>
      <c r="N1485"/>
      <c r="O1485"/>
    </row>
    <row r="1486" spans="2:15" x14ac:dyDescent="0.25">
      <c r="B1486"/>
      <c r="C1486"/>
      <c r="D1486"/>
      <c r="E1486"/>
      <c r="F1486"/>
      <c r="G1486"/>
      <c r="H1486"/>
      <c r="I1486"/>
      <c r="J1486"/>
      <c r="K1486"/>
      <c r="L1486"/>
      <c r="M1486"/>
      <c r="N1486"/>
      <c r="O1486"/>
    </row>
    <row r="1487" spans="2:15" x14ac:dyDescent="0.25">
      <c r="B1487"/>
      <c r="C1487"/>
      <c r="D1487"/>
      <c r="E1487"/>
      <c r="F1487"/>
      <c r="G1487"/>
      <c r="H1487"/>
      <c r="I1487"/>
      <c r="J1487"/>
      <c r="K1487"/>
      <c r="L1487"/>
      <c r="M1487"/>
      <c r="N1487"/>
      <c r="O1487"/>
    </row>
    <row r="1488" spans="2:15" x14ac:dyDescent="0.25">
      <c r="B1488"/>
      <c r="C1488"/>
      <c r="D1488"/>
      <c r="E1488"/>
      <c r="F1488"/>
      <c r="G1488"/>
      <c r="H1488"/>
      <c r="I1488"/>
      <c r="J1488"/>
      <c r="K1488"/>
      <c r="L1488"/>
      <c r="M1488"/>
      <c r="N1488"/>
      <c r="O1488"/>
    </row>
    <row r="1489" spans="2:15" x14ac:dyDescent="0.25">
      <c r="B1489"/>
      <c r="C1489"/>
      <c r="D1489"/>
      <c r="E1489"/>
      <c r="F1489"/>
      <c r="G1489"/>
      <c r="H1489"/>
      <c r="I1489"/>
      <c r="J1489"/>
      <c r="K1489"/>
      <c r="L1489"/>
      <c r="M1489"/>
      <c r="N1489"/>
      <c r="O1489"/>
    </row>
    <row r="1490" spans="2:15" x14ac:dyDescent="0.25">
      <c r="B1490"/>
      <c r="C1490"/>
      <c r="D1490"/>
      <c r="E1490"/>
      <c r="F1490"/>
      <c r="G1490"/>
      <c r="H1490"/>
      <c r="I1490"/>
      <c r="J1490"/>
      <c r="K1490"/>
      <c r="L1490"/>
      <c r="M1490"/>
      <c r="N1490"/>
      <c r="O1490"/>
    </row>
    <row r="1491" spans="2:15" x14ac:dyDescent="0.25">
      <c r="B1491"/>
      <c r="C1491"/>
      <c r="D1491"/>
      <c r="E1491"/>
      <c r="F1491"/>
      <c r="G1491"/>
      <c r="H1491"/>
      <c r="I1491"/>
      <c r="J1491"/>
      <c r="K1491"/>
      <c r="L1491"/>
      <c r="M1491"/>
      <c r="N1491"/>
      <c r="O1491"/>
    </row>
    <row r="1492" spans="2:15" x14ac:dyDescent="0.25">
      <c r="B1492"/>
      <c r="C1492"/>
      <c r="D1492"/>
      <c r="E1492"/>
      <c r="F1492"/>
      <c r="G1492"/>
      <c r="H1492"/>
      <c r="I1492"/>
      <c r="J1492"/>
      <c r="K1492"/>
      <c r="L1492"/>
      <c r="M1492"/>
      <c r="N1492"/>
      <c r="O1492"/>
    </row>
    <row r="1493" spans="2:15" x14ac:dyDescent="0.25">
      <c r="B1493"/>
      <c r="C1493"/>
      <c r="D1493"/>
      <c r="E1493"/>
      <c r="F1493"/>
      <c r="G1493"/>
      <c r="H1493"/>
      <c r="I1493"/>
      <c r="J1493"/>
      <c r="K1493"/>
      <c r="L1493"/>
      <c r="M1493"/>
      <c r="N1493"/>
      <c r="O1493"/>
    </row>
    <row r="1494" spans="2:15" x14ac:dyDescent="0.25">
      <c r="B1494"/>
      <c r="C1494"/>
      <c r="D1494"/>
      <c r="E1494"/>
      <c r="F1494"/>
      <c r="G1494"/>
      <c r="H1494"/>
      <c r="I1494"/>
      <c r="J1494"/>
      <c r="K1494"/>
      <c r="L1494"/>
      <c r="M1494"/>
      <c r="N1494"/>
      <c r="O1494"/>
    </row>
    <row r="1495" spans="2:15" x14ac:dyDescent="0.25">
      <c r="B1495"/>
      <c r="C1495"/>
      <c r="D1495"/>
      <c r="E1495"/>
      <c r="F1495"/>
      <c r="G1495"/>
      <c r="H1495"/>
      <c r="I1495"/>
      <c r="J1495"/>
      <c r="K1495"/>
      <c r="L1495"/>
      <c r="M1495"/>
      <c r="N1495"/>
      <c r="O1495"/>
    </row>
    <row r="1496" spans="2:15" x14ac:dyDescent="0.25">
      <c r="B1496"/>
      <c r="C1496"/>
      <c r="D1496"/>
      <c r="E1496"/>
      <c r="F1496"/>
      <c r="G1496"/>
      <c r="H1496"/>
      <c r="I1496"/>
      <c r="J1496"/>
      <c r="K1496"/>
      <c r="L1496"/>
      <c r="M1496"/>
      <c r="N1496"/>
      <c r="O1496"/>
    </row>
    <row r="1497" spans="2:15" x14ac:dyDescent="0.25">
      <c r="B1497"/>
      <c r="C1497"/>
      <c r="D1497"/>
      <c r="E1497"/>
      <c r="F1497"/>
      <c r="G1497"/>
      <c r="H1497"/>
      <c r="I1497"/>
      <c r="J1497"/>
      <c r="K1497"/>
      <c r="L1497"/>
      <c r="M1497"/>
      <c r="N1497"/>
      <c r="O1497"/>
    </row>
    <row r="1498" spans="2:15" x14ac:dyDescent="0.25">
      <c r="B1498"/>
      <c r="C1498"/>
      <c r="D1498"/>
      <c r="E1498"/>
      <c r="F1498"/>
      <c r="G1498"/>
      <c r="H1498"/>
      <c r="I1498"/>
      <c r="J1498"/>
      <c r="K1498"/>
      <c r="L1498"/>
      <c r="M1498"/>
      <c r="N1498"/>
      <c r="O1498"/>
    </row>
    <row r="1499" spans="2:15" x14ac:dyDescent="0.25">
      <c r="B1499"/>
      <c r="C1499"/>
      <c r="D1499"/>
      <c r="E1499"/>
      <c r="F1499"/>
      <c r="G1499"/>
      <c r="H1499"/>
      <c r="I1499"/>
      <c r="J1499"/>
      <c r="K1499"/>
      <c r="L1499"/>
      <c r="M1499"/>
      <c r="N1499"/>
      <c r="O1499"/>
    </row>
    <row r="1500" spans="2:15" x14ac:dyDescent="0.25">
      <c r="B1500"/>
      <c r="C1500"/>
      <c r="D1500"/>
      <c r="E1500"/>
      <c r="F1500"/>
      <c r="G1500"/>
      <c r="H1500"/>
      <c r="I1500"/>
      <c r="J1500"/>
      <c r="K1500"/>
      <c r="L1500"/>
      <c r="M1500"/>
      <c r="N1500"/>
      <c r="O1500"/>
    </row>
    <row r="1501" spans="2:15" x14ac:dyDescent="0.25">
      <c r="B1501"/>
      <c r="C1501"/>
      <c r="D1501"/>
      <c r="E1501"/>
      <c r="F1501"/>
      <c r="G1501"/>
      <c r="H1501"/>
      <c r="I1501"/>
      <c r="J1501"/>
      <c r="K1501"/>
      <c r="L1501"/>
      <c r="M1501"/>
      <c r="N1501"/>
      <c r="O1501"/>
    </row>
    <row r="1502" spans="2:15" x14ac:dyDescent="0.25">
      <c r="B1502"/>
      <c r="C1502"/>
      <c r="D1502"/>
      <c r="E1502"/>
      <c r="F1502"/>
      <c r="G1502"/>
      <c r="H1502"/>
      <c r="I1502"/>
      <c r="J1502"/>
      <c r="K1502"/>
      <c r="L1502"/>
      <c r="M1502"/>
      <c r="N1502"/>
      <c r="O1502"/>
    </row>
    <row r="1503" spans="2:15" x14ac:dyDescent="0.25">
      <c r="B1503"/>
      <c r="C1503"/>
      <c r="D1503"/>
      <c r="E1503"/>
      <c r="F1503"/>
      <c r="G1503"/>
      <c r="H1503"/>
      <c r="I1503"/>
      <c r="J1503"/>
      <c r="K1503"/>
      <c r="L1503"/>
      <c r="M1503"/>
      <c r="N1503"/>
      <c r="O1503"/>
    </row>
    <row r="1504" spans="2:15" x14ac:dyDescent="0.25">
      <c r="B1504"/>
      <c r="C1504"/>
      <c r="D1504"/>
      <c r="E1504"/>
      <c r="F1504"/>
      <c r="G1504"/>
      <c r="H1504"/>
      <c r="I1504"/>
      <c r="J1504"/>
      <c r="K1504"/>
      <c r="L1504"/>
      <c r="M1504"/>
      <c r="N1504"/>
      <c r="O1504"/>
    </row>
    <row r="1505" spans="2:15" x14ac:dyDescent="0.25">
      <c r="B1505"/>
      <c r="C1505"/>
      <c r="D1505"/>
      <c r="E1505"/>
      <c r="F1505"/>
      <c r="G1505"/>
      <c r="H1505"/>
      <c r="I1505"/>
      <c r="J1505"/>
      <c r="K1505"/>
      <c r="L1505"/>
      <c r="M1505"/>
      <c r="N1505"/>
      <c r="O1505"/>
    </row>
    <row r="1506" spans="2:15" x14ac:dyDescent="0.25">
      <c r="B1506"/>
      <c r="C1506"/>
      <c r="D1506"/>
      <c r="E1506"/>
      <c r="F1506"/>
      <c r="G1506"/>
      <c r="H1506"/>
      <c r="I1506"/>
      <c r="J1506"/>
      <c r="K1506"/>
      <c r="L1506"/>
      <c r="M1506"/>
      <c r="N1506"/>
      <c r="O1506"/>
    </row>
    <row r="1507" spans="2:15" x14ac:dyDescent="0.25">
      <c r="B1507"/>
      <c r="C1507"/>
      <c r="D1507"/>
      <c r="E1507"/>
      <c r="F1507"/>
      <c r="G1507"/>
      <c r="H1507"/>
      <c r="I1507"/>
      <c r="J1507"/>
      <c r="K1507"/>
      <c r="L1507"/>
      <c r="M1507"/>
      <c r="N1507"/>
      <c r="O1507"/>
    </row>
    <row r="1508" spans="2:15" x14ac:dyDescent="0.25">
      <c r="B1508"/>
      <c r="C1508"/>
      <c r="D1508"/>
      <c r="E1508"/>
      <c r="F1508"/>
      <c r="G1508"/>
      <c r="H1508"/>
      <c r="I1508"/>
      <c r="J1508"/>
      <c r="K1508"/>
      <c r="L1508"/>
      <c r="M1508"/>
      <c r="N1508"/>
      <c r="O1508"/>
    </row>
    <row r="1509" spans="2:15" x14ac:dyDescent="0.25">
      <c r="B1509"/>
      <c r="C1509"/>
      <c r="D1509"/>
      <c r="E1509"/>
      <c r="F1509"/>
      <c r="G1509"/>
      <c r="H1509"/>
      <c r="I1509"/>
      <c r="J1509"/>
      <c r="K1509"/>
      <c r="L1509"/>
      <c r="M1509"/>
      <c r="N1509"/>
      <c r="O1509"/>
    </row>
    <row r="1510" spans="2:15" x14ac:dyDescent="0.25">
      <c r="B1510"/>
      <c r="C1510"/>
      <c r="D1510"/>
      <c r="E1510"/>
      <c r="F1510"/>
      <c r="G1510"/>
      <c r="H1510"/>
      <c r="I1510"/>
      <c r="J1510"/>
      <c r="K1510"/>
      <c r="L1510"/>
      <c r="M1510"/>
      <c r="N1510"/>
      <c r="O1510"/>
    </row>
    <row r="1511" spans="2:15" x14ac:dyDescent="0.25">
      <c r="B1511"/>
      <c r="C1511"/>
      <c r="D1511"/>
      <c r="E1511"/>
      <c r="F1511"/>
      <c r="G1511"/>
      <c r="H1511"/>
      <c r="I1511"/>
      <c r="J1511"/>
      <c r="K1511"/>
      <c r="L1511"/>
      <c r="M1511"/>
      <c r="N1511"/>
      <c r="O1511"/>
    </row>
    <row r="1512" spans="2:15" x14ac:dyDescent="0.25">
      <c r="B1512"/>
      <c r="C1512"/>
      <c r="D1512"/>
      <c r="E1512"/>
      <c r="F1512"/>
      <c r="G1512"/>
      <c r="H1512"/>
      <c r="I1512"/>
      <c r="J1512"/>
      <c r="K1512"/>
      <c r="L1512"/>
      <c r="M1512"/>
      <c r="N1512"/>
      <c r="O1512"/>
    </row>
    <row r="1513" spans="2:15" x14ac:dyDescent="0.25">
      <c r="B1513"/>
      <c r="C1513"/>
      <c r="D1513"/>
      <c r="E1513"/>
      <c r="F1513"/>
      <c r="G1513"/>
      <c r="H1513"/>
      <c r="I1513"/>
      <c r="J1513"/>
      <c r="K1513"/>
      <c r="L1513"/>
      <c r="M1513"/>
      <c r="N1513"/>
      <c r="O1513"/>
    </row>
    <row r="1514" spans="2:15" x14ac:dyDescent="0.25">
      <c r="B1514"/>
      <c r="C1514"/>
      <c r="D1514"/>
      <c r="E1514"/>
      <c r="F1514"/>
      <c r="G1514"/>
      <c r="H1514"/>
      <c r="I1514"/>
      <c r="J1514"/>
      <c r="K1514"/>
      <c r="L1514"/>
      <c r="M1514"/>
      <c r="N1514"/>
      <c r="O1514"/>
    </row>
    <row r="1515" spans="2:15" x14ac:dyDescent="0.25">
      <c r="B1515"/>
      <c r="C1515"/>
      <c r="D1515"/>
      <c r="E1515"/>
      <c r="F1515"/>
      <c r="G1515"/>
      <c r="H1515"/>
      <c r="I1515"/>
      <c r="J1515"/>
      <c r="K1515"/>
      <c r="L1515"/>
      <c r="M1515"/>
      <c r="N1515"/>
      <c r="O1515"/>
    </row>
    <row r="1516" spans="2:15" x14ac:dyDescent="0.25">
      <c r="B1516"/>
      <c r="C1516"/>
      <c r="D1516"/>
      <c r="E1516"/>
      <c r="F1516"/>
      <c r="G1516"/>
      <c r="H1516"/>
      <c r="I1516"/>
      <c r="J1516"/>
      <c r="K1516"/>
      <c r="L1516"/>
      <c r="M1516"/>
      <c r="N1516"/>
      <c r="O1516"/>
    </row>
    <row r="1517" spans="2:15" x14ac:dyDescent="0.25">
      <c r="B1517"/>
      <c r="C1517"/>
      <c r="D1517"/>
      <c r="E1517"/>
      <c r="F1517"/>
      <c r="G1517"/>
      <c r="H1517"/>
      <c r="I1517"/>
      <c r="J1517"/>
      <c r="K1517"/>
      <c r="L1517"/>
      <c r="M1517"/>
      <c r="N1517"/>
      <c r="O1517"/>
    </row>
    <row r="1518" spans="2:15" x14ac:dyDescent="0.25">
      <c r="B1518"/>
      <c r="C1518"/>
      <c r="D1518"/>
      <c r="E1518"/>
      <c r="F1518"/>
      <c r="G1518"/>
      <c r="H1518"/>
      <c r="I1518"/>
      <c r="J1518"/>
      <c r="K1518"/>
      <c r="L1518"/>
      <c r="M1518"/>
      <c r="N1518"/>
      <c r="O1518"/>
    </row>
    <row r="1519" spans="2:15" x14ac:dyDescent="0.25">
      <c r="B1519"/>
      <c r="C1519"/>
      <c r="D1519"/>
      <c r="E1519"/>
      <c r="F1519"/>
      <c r="G1519"/>
      <c r="H1519"/>
      <c r="I1519"/>
      <c r="J1519"/>
      <c r="K1519"/>
      <c r="L1519"/>
      <c r="M1519"/>
      <c r="N1519"/>
      <c r="O1519"/>
    </row>
    <row r="1520" spans="2:15" x14ac:dyDescent="0.25">
      <c r="B1520"/>
      <c r="C1520"/>
      <c r="D1520"/>
      <c r="E1520"/>
      <c r="F1520"/>
      <c r="G1520"/>
      <c r="H1520"/>
      <c r="I1520"/>
      <c r="J1520"/>
      <c r="K1520"/>
      <c r="L1520"/>
      <c r="M1520"/>
      <c r="N1520"/>
      <c r="O1520"/>
    </row>
    <row r="1521" spans="2:15" x14ac:dyDescent="0.25">
      <c r="B1521"/>
      <c r="C1521"/>
      <c r="D1521"/>
      <c r="E1521"/>
      <c r="F1521"/>
      <c r="G1521"/>
      <c r="H1521"/>
      <c r="I1521"/>
      <c r="J1521"/>
      <c r="K1521"/>
      <c r="L1521"/>
      <c r="M1521"/>
      <c r="N1521"/>
      <c r="O1521"/>
    </row>
    <row r="1522" spans="2:15" x14ac:dyDescent="0.25">
      <c r="B1522"/>
      <c r="C1522"/>
      <c r="D1522"/>
      <c r="E1522"/>
      <c r="F1522"/>
      <c r="G1522"/>
      <c r="H1522"/>
      <c r="I1522"/>
      <c r="J1522"/>
      <c r="K1522"/>
      <c r="L1522"/>
      <c r="M1522"/>
      <c r="N1522"/>
      <c r="O1522"/>
    </row>
    <row r="1523" spans="2:15" x14ac:dyDescent="0.25">
      <c r="B1523"/>
      <c r="C1523"/>
      <c r="D1523"/>
      <c r="E1523"/>
      <c r="F1523"/>
      <c r="G1523"/>
      <c r="H1523"/>
      <c r="I1523"/>
      <c r="J1523"/>
      <c r="K1523"/>
      <c r="L1523"/>
      <c r="M1523"/>
      <c r="N1523"/>
      <c r="O1523"/>
    </row>
    <row r="1524" spans="2:15" x14ac:dyDescent="0.25">
      <c r="B1524"/>
      <c r="C1524"/>
      <c r="D1524"/>
      <c r="E1524"/>
      <c r="F1524"/>
      <c r="G1524"/>
      <c r="H1524"/>
      <c r="I1524"/>
      <c r="J1524"/>
      <c r="K1524"/>
      <c r="L1524"/>
      <c r="M1524"/>
      <c r="N1524"/>
      <c r="O1524"/>
    </row>
    <row r="1525" spans="2:15" x14ac:dyDescent="0.25">
      <c r="B1525"/>
      <c r="C1525"/>
      <c r="D1525"/>
      <c r="E1525"/>
      <c r="F1525"/>
      <c r="G1525"/>
      <c r="H1525"/>
      <c r="I1525"/>
      <c r="J1525"/>
      <c r="K1525"/>
      <c r="L1525"/>
      <c r="M1525"/>
      <c r="N1525"/>
      <c r="O1525"/>
    </row>
    <row r="1526" spans="2:15" x14ac:dyDescent="0.25">
      <c r="B1526"/>
      <c r="C1526"/>
      <c r="D1526"/>
      <c r="E1526"/>
      <c r="F1526"/>
      <c r="G1526"/>
      <c r="H1526"/>
      <c r="I1526"/>
      <c r="J1526"/>
      <c r="K1526"/>
      <c r="L1526"/>
      <c r="M1526"/>
      <c r="N1526"/>
      <c r="O1526"/>
    </row>
    <row r="1527" spans="2:15" x14ac:dyDescent="0.25">
      <c r="B1527"/>
      <c r="C1527"/>
      <c r="D1527"/>
      <c r="E1527"/>
      <c r="F1527"/>
      <c r="G1527"/>
      <c r="H1527"/>
      <c r="I1527"/>
      <c r="J1527"/>
      <c r="K1527"/>
      <c r="L1527"/>
      <c r="M1527"/>
      <c r="N1527"/>
      <c r="O1527"/>
    </row>
    <row r="1528" spans="2:15" x14ac:dyDescent="0.25">
      <c r="B1528"/>
      <c r="C1528"/>
      <c r="D1528"/>
      <c r="E1528"/>
      <c r="F1528"/>
      <c r="G1528"/>
      <c r="H1528"/>
      <c r="I1528"/>
      <c r="J1528"/>
      <c r="K1528"/>
      <c r="L1528"/>
      <c r="M1528"/>
      <c r="N1528"/>
      <c r="O1528"/>
    </row>
    <row r="1529" spans="2:15" x14ac:dyDescent="0.25">
      <c r="B1529"/>
      <c r="C1529"/>
      <c r="D1529"/>
      <c r="E1529"/>
      <c r="F1529"/>
      <c r="G1529"/>
      <c r="H1529"/>
      <c r="I1529"/>
      <c r="J1529"/>
      <c r="K1529"/>
      <c r="L1529"/>
      <c r="M1529"/>
      <c r="N1529"/>
      <c r="O1529"/>
    </row>
    <row r="1530" spans="2:15" x14ac:dyDescent="0.25">
      <c r="B1530"/>
      <c r="C1530"/>
      <c r="D1530"/>
      <c r="E1530"/>
      <c r="F1530"/>
      <c r="G1530"/>
      <c r="H1530"/>
      <c r="I1530"/>
      <c r="J1530"/>
      <c r="K1530"/>
      <c r="L1530"/>
      <c r="M1530"/>
      <c r="N1530"/>
      <c r="O1530"/>
    </row>
    <row r="1531" spans="2:15" x14ac:dyDescent="0.25">
      <c r="B1531"/>
      <c r="C1531"/>
      <c r="D1531"/>
      <c r="E1531"/>
      <c r="F1531"/>
      <c r="G1531"/>
      <c r="H1531"/>
      <c r="I1531"/>
      <c r="J1531"/>
      <c r="K1531"/>
      <c r="L1531"/>
      <c r="M1531"/>
      <c r="N1531"/>
      <c r="O1531"/>
    </row>
    <row r="1532" spans="2:15" x14ac:dyDescent="0.25">
      <c r="B1532"/>
      <c r="C1532"/>
      <c r="D1532"/>
      <c r="E1532"/>
      <c r="F1532"/>
      <c r="G1532"/>
      <c r="H1532"/>
      <c r="I1532"/>
      <c r="J1532"/>
      <c r="K1532"/>
      <c r="L1532"/>
      <c r="M1532"/>
      <c r="N1532"/>
      <c r="O1532"/>
    </row>
    <row r="1533" spans="2:15" x14ac:dyDescent="0.25">
      <c r="B1533"/>
      <c r="C1533"/>
      <c r="D1533"/>
      <c r="E1533"/>
      <c r="F1533"/>
      <c r="G1533"/>
      <c r="H1533"/>
      <c r="I1533"/>
      <c r="J1533"/>
      <c r="K1533"/>
      <c r="L1533"/>
      <c r="M1533"/>
      <c r="N1533"/>
      <c r="O1533"/>
    </row>
    <row r="1534" spans="2:15" x14ac:dyDescent="0.25">
      <c r="B1534"/>
      <c r="C1534"/>
      <c r="D1534"/>
      <c r="E1534"/>
      <c r="F1534"/>
      <c r="G1534"/>
      <c r="H1534"/>
      <c r="I1534"/>
      <c r="J1534"/>
      <c r="K1534"/>
      <c r="L1534"/>
      <c r="M1534"/>
      <c r="N1534"/>
      <c r="O1534"/>
    </row>
    <row r="1535" spans="2:15" x14ac:dyDescent="0.25">
      <c r="B1535"/>
      <c r="C1535"/>
      <c r="D1535"/>
      <c r="E1535"/>
      <c r="F1535"/>
      <c r="G1535"/>
      <c r="H1535"/>
      <c r="I1535"/>
      <c r="J1535"/>
      <c r="K1535"/>
      <c r="L1535"/>
      <c r="M1535"/>
      <c r="N1535"/>
      <c r="O1535"/>
    </row>
    <row r="1536" spans="2:15" x14ac:dyDescent="0.25">
      <c r="B1536"/>
      <c r="C1536"/>
      <c r="D1536"/>
      <c r="E1536"/>
      <c r="F1536"/>
      <c r="G1536"/>
      <c r="H1536"/>
      <c r="I1536"/>
      <c r="J1536"/>
      <c r="K1536"/>
      <c r="L1536"/>
      <c r="M1536"/>
      <c r="N1536"/>
      <c r="O1536"/>
    </row>
    <row r="1537" spans="2:15" x14ac:dyDescent="0.25">
      <c r="B1537"/>
      <c r="C1537"/>
      <c r="D1537"/>
      <c r="E1537"/>
      <c r="F1537"/>
      <c r="G1537"/>
      <c r="H1537"/>
      <c r="I1537"/>
      <c r="J1537"/>
      <c r="K1537"/>
      <c r="L1537"/>
      <c r="M1537"/>
      <c r="N1537"/>
      <c r="O1537"/>
    </row>
    <row r="1538" spans="2:15" x14ac:dyDescent="0.25">
      <c r="B1538"/>
      <c r="C1538"/>
      <c r="D1538"/>
      <c r="E1538"/>
      <c r="F1538"/>
      <c r="G1538"/>
      <c r="H1538"/>
      <c r="I1538"/>
      <c r="J1538"/>
      <c r="K1538"/>
      <c r="L1538"/>
      <c r="M1538"/>
      <c r="N1538"/>
      <c r="O1538"/>
    </row>
    <row r="1539" spans="2:15" x14ac:dyDescent="0.25">
      <c r="B1539"/>
      <c r="C1539"/>
      <c r="D1539"/>
      <c r="E1539"/>
      <c r="F1539"/>
      <c r="G1539"/>
      <c r="H1539"/>
      <c r="I1539"/>
      <c r="J1539"/>
      <c r="K1539"/>
      <c r="L1539"/>
      <c r="M1539"/>
      <c r="N1539"/>
      <c r="O1539"/>
    </row>
    <row r="1540" spans="2:15" x14ac:dyDescent="0.25">
      <c r="B1540"/>
      <c r="C1540"/>
      <c r="D1540"/>
      <c r="E1540"/>
      <c r="F1540"/>
      <c r="G1540"/>
      <c r="H1540"/>
      <c r="I1540"/>
      <c r="J1540"/>
      <c r="K1540"/>
      <c r="L1540"/>
      <c r="M1540"/>
      <c r="N1540"/>
      <c r="O1540"/>
    </row>
    <row r="1541" spans="2:15" x14ac:dyDescent="0.25">
      <c r="B1541"/>
      <c r="C1541"/>
      <c r="D1541"/>
      <c r="E1541"/>
      <c r="F1541"/>
      <c r="G1541"/>
      <c r="H1541"/>
      <c r="I1541"/>
      <c r="J1541"/>
      <c r="K1541"/>
      <c r="L1541"/>
      <c r="M1541"/>
      <c r="N1541"/>
      <c r="O1541"/>
    </row>
    <row r="1542" spans="2:15" x14ac:dyDescent="0.25">
      <c r="B1542"/>
      <c r="C1542"/>
      <c r="D1542"/>
      <c r="E1542"/>
      <c r="F1542"/>
      <c r="G1542"/>
      <c r="H1542"/>
      <c r="I1542"/>
      <c r="J1542"/>
      <c r="K1542"/>
      <c r="L1542"/>
      <c r="M1542"/>
      <c r="N1542"/>
      <c r="O1542"/>
    </row>
    <row r="1543" spans="2:15" x14ac:dyDescent="0.25">
      <c r="B1543"/>
      <c r="C1543"/>
      <c r="D1543"/>
      <c r="E1543"/>
      <c r="F1543"/>
      <c r="G1543"/>
      <c r="H1543"/>
      <c r="I1543"/>
      <c r="J1543"/>
      <c r="K1543"/>
      <c r="L1543"/>
      <c r="M1543"/>
      <c r="N1543"/>
      <c r="O1543"/>
    </row>
    <row r="1544" spans="2:15" x14ac:dyDescent="0.25">
      <c r="B1544"/>
      <c r="C1544"/>
      <c r="D1544"/>
      <c r="E1544"/>
      <c r="F1544"/>
      <c r="G1544"/>
      <c r="H1544"/>
      <c r="I1544"/>
      <c r="J1544"/>
      <c r="K1544"/>
      <c r="L1544"/>
      <c r="M1544"/>
      <c r="N1544"/>
      <c r="O1544"/>
    </row>
    <row r="1545" spans="2:15" x14ac:dyDescent="0.25">
      <c r="B1545"/>
      <c r="C1545"/>
      <c r="D1545"/>
      <c r="E1545"/>
      <c r="F1545"/>
      <c r="G1545"/>
      <c r="H1545"/>
      <c r="I1545"/>
      <c r="J1545"/>
      <c r="K1545"/>
      <c r="L1545"/>
      <c r="M1545"/>
      <c r="N1545"/>
      <c r="O1545"/>
    </row>
    <row r="1546" spans="2:15" x14ac:dyDescent="0.25">
      <c r="B1546"/>
      <c r="C1546"/>
      <c r="D1546"/>
      <c r="E1546"/>
      <c r="F1546"/>
      <c r="G1546"/>
      <c r="H1546"/>
      <c r="I1546"/>
      <c r="J1546"/>
      <c r="K1546"/>
      <c r="L1546"/>
      <c r="M1546"/>
      <c r="N1546"/>
      <c r="O1546"/>
    </row>
    <row r="1547" spans="2:15" x14ac:dyDescent="0.25">
      <c r="B1547"/>
      <c r="C1547"/>
      <c r="D1547"/>
      <c r="E1547"/>
      <c r="F1547"/>
      <c r="G1547"/>
      <c r="H1547"/>
      <c r="I1547"/>
      <c r="J1547"/>
      <c r="K1547"/>
      <c r="L1547"/>
      <c r="M1547"/>
      <c r="N1547"/>
      <c r="O1547"/>
    </row>
    <row r="1548" spans="2:15" x14ac:dyDescent="0.25">
      <c r="B1548"/>
      <c r="C1548"/>
      <c r="D1548"/>
      <c r="E1548"/>
      <c r="F1548"/>
      <c r="G1548"/>
      <c r="H1548"/>
      <c r="I1548"/>
      <c r="J1548"/>
      <c r="K1548"/>
      <c r="L1548"/>
      <c r="M1548"/>
      <c r="N1548"/>
      <c r="O1548"/>
    </row>
    <row r="1549" spans="2:15" x14ac:dyDescent="0.25">
      <c r="B1549"/>
      <c r="C1549"/>
      <c r="D1549"/>
      <c r="E1549"/>
      <c r="F1549"/>
      <c r="G1549"/>
      <c r="H1549"/>
      <c r="I1549"/>
      <c r="J1549"/>
      <c r="K1549"/>
      <c r="L1549"/>
      <c r="M1549"/>
      <c r="N1549"/>
      <c r="O1549"/>
    </row>
    <row r="1550" spans="2:15" x14ac:dyDescent="0.25">
      <c r="B1550"/>
      <c r="C1550"/>
      <c r="D1550"/>
      <c r="E1550"/>
      <c r="F1550"/>
      <c r="G1550"/>
      <c r="H1550"/>
      <c r="I1550"/>
      <c r="J1550"/>
      <c r="K1550"/>
      <c r="L1550"/>
      <c r="M1550"/>
      <c r="N1550"/>
      <c r="O1550"/>
    </row>
    <row r="1551" spans="2:15" x14ac:dyDescent="0.25">
      <c r="B1551"/>
      <c r="C1551"/>
      <c r="D1551"/>
      <c r="E1551"/>
      <c r="F1551"/>
      <c r="G1551"/>
      <c r="H1551"/>
      <c r="I1551"/>
      <c r="J1551"/>
      <c r="K1551"/>
      <c r="L1551"/>
      <c r="M1551"/>
      <c r="N1551"/>
      <c r="O1551"/>
    </row>
    <row r="1552" spans="2:15" x14ac:dyDescent="0.25">
      <c r="B1552"/>
      <c r="C1552"/>
      <c r="D1552"/>
      <c r="E1552"/>
      <c r="F1552"/>
      <c r="G1552"/>
      <c r="H1552"/>
      <c r="I1552"/>
      <c r="J1552"/>
      <c r="K1552"/>
      <c r="L1552"/>
      <c r="M1552"/>
      <c r="N1552"/>
      <c r="O1552"/>
    </row>
    <row r="1553" spans="2:15" x14ac:dyDescent="0.25">
      <c r="B1553"/>
      <c r="C1553"/>
      <c r="D1553"/>
      <c r="E1553"/>
      <c r="F1553"/>
      <c r="G1553"/>
      <c r="H1553"/>
      <c r="I1553"/>
      <c r="J1553"/>
      <c r="K1553"/>
      <c r="L1553"/>
      <c r="M1553"/>
      <c r="N1553"/>
      <c r="O1553"/>
    </row>
    <row r="1554" spans="2:15" x14ac:dyDescent="0.25">
      <c r="B1554"/>
      <c r="C1554"/>
      <c r="D1554"/>
      <c r="E1554"/>
      <c r="F1554"/>
      <c r="G1554"/>
      <c r="H1554"/>
      <c r="I1554"/>
      <c r="J1554"/>
      <c r="K1554"/>
      <c r="L1554"/>
      <c r="M1554"/>
      <c r="N1554"/>
      <c r="O1554"/>
    </row>
    <row r="1555" spans="2:15" x14ac:dyDescent="0.25">
      <c r="B1555"/>
      <c r="C1555"/>
      <c r="D1555"/>
      <c r="E1555"/>
      <c r="F1555"/>
      <c r="G1555"/>
      <c r="H1555"/>
      <c r="I1555"/>
      <c r="J1555"/>
      <c r="K1555"/>
      <c r="L1555"/>
      <c r="M1555"/>
      <c r="N1555"/>
      <c r="O1555"/>
    </row>
    <row r="1556" spans="2:15" x14ac:dyDescent="0.25">
      <c r="B1556"/>
      <c r="C1556"/>
      <c r="D1556"/>
      <c r="E1556"/>
      <c r="F1556"/>
      <c r="G1556"/>
      <c r="H1556"/>
      <c r="I1556"/>
      <c r="J1556"/>
      <c r="K1556"/>
      <c r="L1556"/>
      <c r="M1556"/>
      <c r="N1556"/>
      <c r="O1556"/>
    </row>
    <row r="1557" spans="2:15" x14ac:dyDescent="0.25">
      <c r="B1557"/>
      <c r="C1557"/>
      <c r="D1557"/>
      <c r="E1557"/>
      <c r="F1557"/>
      <c r="G1557"/>
      <c r="H1557"/>
      <c r="I1557"/>
      <c r="J1557"/>
      <c r="K1557"/>
      <c r="L1557"/>
      <c r="M1557"/>
      <c r="N1557"/>
      <c r="O1557"/>
    </row>
    <row r="1558" spans="2:15" x14ac:dyDescent="0.25">
      <c r="B1558"/>
      <c r="C1558"/>
      <c r="D1558"/>
      <c r="E1558"/>
      <c r="F1558"/>
      <c r="G1558"/>
      <c r="H1558"/>
      <c r="I1558"/>
      <c r="J1558"/>
      <c r="K1558"/>
      <c r="L1558"/>
      <c r="M1558"/>
      <c r="N1558"/>
      <c r="O1558"/>
    </row>
    <row r="1559" spans="2:15" x14ac:dyDescent="0.25">
      <c r="B1559"/>
      <c r="C1559"/>
      <c r="D1559"/>
      <c r="E1559"/>
      <c r="F1559"/>
      <c r="G1559"/>
      <c r="H1559"/>
      <c r="I1559"/>
      <c r="J1559"/>
      <c r="K1559"/>
      <c r="L1559"/>
      <c r="M1559"/>
      <c r="N1559"/>
      <c r="O1559"/>
    </row>
    <row r="1560" spans="2:15" x14ac:dyDescent="0.25">
      <c r="B1560"/>
      <c r="C1560"/>
      <c r="D1560"/>
      <c r="E1560"/>
      <c r="F1560"/>
      <c r="G1560"/>
      <c r="H1560"/>
      <c r="I1560"/>
      <c r="J1560"/>
      <c r="K1560"/>
      <c r="L1560"/>
      <c r="M1560"/>
      <c r="N1560"/>
      <c r="O1560"/>
    </row>
    <row r="1561" spans="2:15" x14ac:dyDescent="0.25">
      <c r="B1561"/>
      <c r="C1561"/>
      <c r="D1561"/>
      <c r="E1561"/>
      <c r="F1561"/>
      <c r="G1561"/>
      <c r="H1561"/>
      <c r="I1561"/>
      <c r="J1561"/>
      <c r="K1561"/>
      <c r="L1561"/>
      <c r="M1561"/>
      <c r="N1561"/>
      <c r="O1561"/>
    </row>
    <row r="1562" spans="2:15" x14ac:dyDescent="0.25">
      <c r="B1562"/>
      <c r="C1562"/>
      <c r="D1562"/>
      <c r="E1562"/>
      <c r="F1562"/>
      <c r="G1562"/>
      <c r="H1562"/>
      <c r="I1562"/>
      <c r="J1562"/>
      <c r="K1562"/>
      <c r="L1562"/>
      <c r="M1562"/>
      <c r="N1562"/>
      <c r="O1562"/>
    </row>
    <row r="1563" spans="2:15" x14ac:dyDescent="0.25">
      <c r="B1563"/>
      <c r="C1563"/>
      <c r="D1563"/>
      <c r="E1563"/>
      <c r="F1563"/>
      <c r="G1563"/>
      <c r="H1563"/>
      <c r="I1563"/>
      <c r="J1563"/>
      <c r="K1563"/>
      <c r="L1563"/>
      <c r="M1563"/>
      <c r="N1563"/>
      <c r="O1563"/>
    </row>
    <row r="1564" spans="2:15" x14ac:dyDescent="0.25">
      <c r="B1564"/>
      <c r="C1564"/>
      <c r="D1564"/>
      <c r="E1564"/>
      <c r="F1564"/>
      <c r="G1564"/>
      <c r="H1564"/>
      <c r="I1564"/>
      <c r="J1564"/>
      <c r="K1564"/>
      <c r="L1564"/>
      <c r="M1564"/>
      <c r="N1564"/>
      <c r="O1564"/>
    </row>
    <row r="1565" spans="2:15" x14ac:dyDescent="0.25">
      <c r="B1565"/>
      <c r="C1565"/>
      <c r="D1565"/>
      <c r="E1565"/>
      <c r="F1565"/>
      <c r="G1565"/>
      <c r="H1565"/>
      <c r="I1565"/>
      <c r="J1565"/>
      <c r="K1565"/>
      <c r="L1565"/>
      <c r="M1565"/>
      <c r="N1565"/>
      <c r="O1565"/>
    </row>
    <row r="1566" spans="2:15" x14ac:dyDescent="0.25">
      <c r="B1566"/>
      <c r="C1566"/>
      <c r="D1566"/>
      <c r="E1566"/>
      <c r="F1566"/>
      <c r="G1566"/>
      <c r="H1566"/>
      <c r="I1566"/>
      <c r="J1566"/>
      <c r="K1566"/>
      <c r="L1566"/>
      <c r="M1566"/>
      <c r="N1566"/>
      <c r="O1566"/>
    </row>
    <row r="1567" spans="2:15" x14ac:dyDescent="0.25">
      <c r="B1567"/>
      <c r="C1567"/>
      <c r="D1567"/>
      <c r="E1567"/>
      <c r="F1567"/>
      <c r="G1567"/>
      <c r="H1567"/>
      <c r="I1567"/>
      <c r="J1567"/>
      <c r="K1567"/>
      <c r="L1567"/>
      <c r="M1567"/>
      <c r="N1567"/>
      <c r="O1567"/>
    </row>
    <row r="1568" spans="2:15" x14ac:dyDescent="0.25">
      <c r="B1568"/>
      <c r="C1568"/>
      <c r="D1568"/>
      <c r="E1568"/>
      <c r="F1568"/>
      <c r="G1568"/>
      <c r="H1568"/>
      <c r="I1568"/>
      <c r="J1568"/>
      <c r="K1568"/>
      <c r="L1568"/>
      <c r="M1568"/>
      <c r="N1568"/>
      <c r="O1568"/>
    </row>
    <row r="1569" spans="2:15" x14ac:dyDescent="0.25">
      <c r="B1569"/>
      <c r="C1569"/>
      <c r="D1569"/>
      <c r="E1569"/>
      <c r="F1569"/>
      <c r="G1569"/>
      <c r="H1569"/>
      <c r="I1569"/>
      <c r="J1569"/>
      <c r="K1569"/>
      <c r="L1569"/>
      <c r="M1569"/>
      <c r="N1569"/>
      <c r="O1569"/>
    </row>
    <row r="1570" spans="2:15" x14ac:dyDescent="0.25">
      <c r="B1570"/>
      <c r="C1570"/>
      <c r="D1570"/>
      <c r="E1570"/>
      <c r="F1570"/>
      <c r="G1570"/>
      <c r="H1570"/>
      <c r="I1570"/>
      <c r="J1570"/>
      <c r="K1570"/>
      <c r="L1570"/>
      <c r="M1570"/>
      <c r="N1570"/>
      <c r="O1570"/>
    </row>
    <row r="1571" spans="2:15" x14ac:dyDescent="0.25">
      <c r="B1571"/>
      <c r="C1571"/>
      <c r="D1571"/>
      <c r="E1571"/>
      <c r="F1571"/>
      <c r="G1571"/>
      <c r="H1571"/>
      <c r="I1571"/>
      <c r="J1571"/>
      <c r="K1571"/>
      <c r="L1571"/>
      <c r="M1571"/>
      <c r="N1571"/>
      <c r="O1571"/>
    </row>
    <row r="1572" spans="2:15" x14ac:dyDescent="0.25">
      <c r="B1572"/>
      <c r="C1572"/>
      <c r="D1572"/>
      <c r="E1572"/>
      <c r="F1572"/>
      <c r="G1572"/>
      <c r="H1572"/>
      <c r="I1572"/>
      <c r="J1572"/>
      <c r="K1572"/>
      <c r="L1572"/>
      <c r="M1572"/>
      <c r="N1572"/>
      <c r="O1572"/>
    </row>
    <row r="1573" spans="2:15" x14ac:dyDescent="0.25">
      <c r="B1573"/>
      <c r="C1573"/>
      <c r="D1573"/>
      <c r="E1573"/>
      <c r="F1573"/>
      <c r="G1573"/>
      <c r="H1573"/>
      <c r="I1573"/>
      <c r="J1573"/>
      <c r="K1573"/>
      <c r="L1573"/>
      <c r="M1573"/>
      <c r="N1573"/>
      <c r="O1573"/>
    </row>
    <row r="1574" spans="2:15" x14ac:dyDescent="0.25">
      <c r="B1574"/>
      <c r="C1574"/>
      <c r="D1574"/>
      <c r="E1574"/>
      <c r="F1574"/>
      <c r="G1574"/>
      <c r="H1574"/>
      <c r="I1574"/>
      <c r="J1574"/>
      <c r="K1574"/>
      <c r="L1574"/>
      <c r="M1574"/>
      <c r="N1574"/>
      <c r="O1574"/>
    </row>
    <row r="1575" spans="2:15" x14ac:dyDescent="0.25">
      <c r="B1575"/>
      <c r="C1575"/>
      <c r="D1575"/>
      <c r="E1575"/>
      <c r="F1575"/>
      <c r="G1575"/>
      <c r="H1575"/>
      <c r="I1575"/>
      <c r="J1575"/>
      <c r="K1575"/>
      <c r="L1575"/>
      <c r="M1575"/>
      <c r="N1575"/>
      <c r="O1575"/>
    </row>
    <row r="1576" spans="2:15" x14ac:dyDescent="0.25">
      <c r="B1576"/>
      <c r="C1576"/>
      <c r="D1576"/>
      <c r="E1576"/>
      <c r="F1576"/>
      <c r="G1576"/>
      <c r="H1576"/>
      <c r="I1576"/>
      <c r="J1576"/>
      <c r="K1576"/>
      <c r="L1576"/>
      <c r="M1576"/>
      <c r="N1576"/>
      <c r="O1576"/>
    </row>
    <row r="1577" spans="2:15" x14ac:dyDescent="0.25">
      <c r="B1577"/>
      <c r="C1577"/>
      <c r="D1577"/>
      <c r="E1577"/>
      <c r="F1577"/>
      <c r="G1577"/>
      <c r="H1577"/>
      <c r="I1577"/>
      <c r="J1577"/>
      <c r="K1577"/>
      <c r="L1577"/>
      <c r="M1577"/>
      <c r="N1577"/>
      <c r="O1577"/>
    </row>
  </sheetData>
  <sheetProtection sort="0" autoFilter="0" pivotTables="0"/>
  <hyperlinks>
    <hyperlink ref="B1" location="Start!A1" display="Zurück"/>
  </hyperlinks>
  <pageMargins left="0.7" right="0.7" top="0.78740157499999996" bottom="0.78740157499999996"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E19:E20"/>
  <sheetViews>
    <sheetView workbookViewId="0">
      <selection activeCell="E19" sqref="E19"/>
      <pivotSelection pane="bottomRight" showHeader="1" extendable="1" activeRow="18" activeCol="4" previousRow="18" previousCol="4" click="1" r:id="rId1">
        <pivotArea dataOnly="0" outline="0" axis="axisValues" fieldPosition="0"/>
      </pivotSelection>
    </sheetView>
  </sheetViews>
  <sheetFormatPr baseColWidth="10" defaultRowHeight="15" x14ac:dyDescent="0.25"/>
  <cols>
    <col min="5" max="5" width="17.140625" bestFit="1" customWidth="1"/>
  </cols>
  <sheetData>
    <row r="19" spans="5:5" x14ac:dyDescent="0.25">
      <c r="E19" t="s">
        <v>2</v>
      </c>
    </row>
    <row r="20" spans="5:5" x14ac:dyDescent="0.25">
      <c r="E20" s="24">
        <v>-9988681.8513999991</v>
      </c>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B1:B3"/>
  <sheetViews>
    <sheetView workbookViewId="0">
      <pane ySplit="3" topLeftCell="A4" activePane="bottomLeft" state="frozen"/>
      <selection pane="bottomLeft" activeCell="B1" sqref="B1"/>
    </sheetView>
  </sheetViews>
  <sheetFormatPr baseColWidth="10" defaultRowHeight="15" x14ac:dyDescent="0.25"/>
  <cols>
    <col min="1" max="1" width="1.7109375" style="1" customWidth="1"/>
    <col min="2" max="16384" width="11.42578125" style="1"/>
  </cols>
  <sheetData>
    <row r="1" spans="2:2" s="4" customFormat="1" x14ac:dyDescent="0.25">
      <c r="B1" s="10" t="s">
        <v>21</v>
      </c>
    </row>
    <row r="2" spans="2:2" customFormat="1" ht="54" customHeight="1" x14ac:dyDescent="0.25">
      <c r="B2" s="7" t="s">
        <v>9</v>
      </c>
    </row>
    <row r="3" spans="2:2" customFormat="1" x14ac:dyDescent="0.25">
      <c r="B3" t="s">
        <v>7</v>
      </c>
    </row>
  </sheetData>
  <hyperlinks>
    <hyperlink ref="B1" location="Start!A1" display="Zurück"/>
  </hyperlinks>
  <pageMargins left="0.7" right="0.7" top="0.78740157499999996" bottom="0.78740157499999996" header="0.3" footer="0.3"/>
  <pageSetup paperSize="9" orientation="portrait" r:id="rId1"/>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B1:O11"/>
  <sheetViews>
    <sheetView workbookViewId="0">
      <pane ySplit="4" topLeftCell="A5" activePane="bottomLeft" state="frozen"/>
      <selection pane="bottomLeft" activeCell="J8" sqref="J8"/>
    </sheetView>
  </sheetViews>
  <sheetFormatPr baseColWidth="10" defaultRowHeight="15" x14ac:dyDescent="0.25"/>
  <cols>
    <col min="1" max="1" width="4" customWidth="1"/>
    <col min="2" max="2" width="39.85546875" bestFit="1" customWidth="1"/>
    <col min="3" max="3" width="23.7109375" bestFit="1" customWidth="1"/>
    <col min="4" max="14" width="11.85546875" bestFit="1" customWidth="1"/>
    <col min="15" max="15" width="15.5703125" bestFit="1" customWidth="1"/>
  </cols>
  <sheetData>
    <row r="1" spans="2:15" s="4" customFormat="1" x14ac:dyDescent="0.25">
      <c r="B1" s="10" t="s">
        <v>21</v>
      </c>
    </row>
    <row r="2" spans="2:15" ht="48" customHeight="1" x14ac:dyDescent="0.25">
      <c r="B2" s="7" t="s">
        <v>8</v>
      </c>
    </row>
    <row r="3" spans="2:15" x14ac:dyDescent="0.25">
      <c r="B3" t="s">
        <v>7</v>
      </c>
    </row>
    <row r="5" spans="2:15" x14ac:dyDescent="0.25">
      <c r="B5" s="5" t="s">
        <v>2</v>
      </c>
      <c r="C5" s="5" t="s">
        <v>3</v>
      </c>
    </row>
    <row r="6" spans="2:15" x14ac:dyDescent="0.25">
      <c r="B6" s="5" t="s">
        <v>1</v>
      </c>
      <c r="C6">
        <v>1</v>
      </c>
      <c r="D6">
        <v>2</v>
      </c>
      <c r="E6">
        <v>3</v>
      </c>
      <c r="F6">
        <v>4</v>
      </c>
      <c r="G6">
        <v>5</v>
      </c>
      <c r="H6">
        <v>6</v>
      </c>
      <c r="I6">
        <v>7</v>
      </c>
      <c r="J6">
        <v>8</v>
      </c>
      <c r="K6">
        <v>9</v>
      </c>
      <c r="L6">
        <v>10</v>
      </c>
      <c r="M6">
        <v>11</v>
      </c>
      <c r="N6">
        <v>12</v>
      </c>
      <c r="O6" t="s">
        <v>4</v>
      </c>
    </row>
    <row r="7" spans="2:15" x14ac:dyDescent="0.25">
      <c r="B7" s="3" t="s">
        <v>28</v>
      </c>
      <c r="C7" s="2">
        <v>-62434379.609999999</v>
      </c>
      <c r="D7" s="2">
        <v>-62175909.899999999</v>
      </c>
      <c r="E7" s="2">
        <v>-63797964.780000001</v>
      </c>
      <c r="F7" s="2">
        <v>-63469823.990000002</v>
      </c>
      <c r="G7" s="2">
        <v>-63182065.939999998</v>
      </c>
      <c r="H7" s="2">
        <v>-63255706.880000003</v>
      </c>
      <c r="I7" s="2">
        <v>-64785936.439999998</v>
      </c>
      <c r="J7" s="2">
        <v>-64791132.979999997</v>
      </c>
      <c r="K7" s="2">
        <v>-63743929.219999999</v>
      </c>
      <c r="L7" s="2">
        <v>-63562886.299999997</v>
      </c>
      <c r="M7" s="2">
        <v>-63129455.32</v>
      </c>
      <c r="N7" s="2">
        <v>-62112883</v>
      </c>
      <c r="O7" s="2">
        <v>-760442074.36000001</v>
      </c>
    </row>
    <row r="8" spans="2:15" x14ac:dyDescent="0.25">
      <c r="B8" s="14" t="s">
        <v>29</v>
      </c>
      <c r="C8" s="2">
        <v>-62434379.609999999</v>
      </c>
      <c r="D8" s="2">
        <v>-62175909.899999999</v>
      </c>
      <c r="E8" s="2">
        <v>-63797964.780000001</v>
      </c>
      <c r="F8" s="2">
        <v>-63469823.990000002</v>
      </c>
      <c r="G8" s="2">
        <v>-63182065.939999998</v>
      </c>
      <c r="H8" s="2">
        <v>-63255706.880000003</v>
      </c>
      <c r="I8" s="2">
        <v>-64785936.439999998</v>
      </c>
      <c r="J8" s="2">
        <v>-64791132.979999997</v>
      </c>
      <c r="K8" s="2">
        <v>-63743929.219999999</v>
      </c>
      <c r="L8" s="2">
        <v>-63562886.299999997</v>
      </c>
      <c r="M8" s="2">
        <v>-63129455.32</v>
      </c>
      <c r="N8" s="2">
        <v>-62112883</v>
      </c>
      <c r="O8" s="2">
        <v>-760442074.36000001</v>
      </c>
    </row>
    <row r="9" spans="2:15" x14ac:dyDescent="0.25">
      <c r="B9" s="3" t="s">
        <v>30</v>
      </c>
      <c r="C9" s="2">
        <v>-75717607.349999994</v>
      </c>
      <c r="D9" s="2">
        <v>-75620364.329999998</v>
      </c>
      <c r="E9" s="2">
        <v>-75123690.069999993</v>
      </c>
      <c r="F9" s="2">
        <v>-75009113.680000007</v>
      </c>
      <c r="G9" s="2">
        <v>-75107155.650000006</v>
      </c>
      <c r="H9" s="2">
        <v>-74778613.959999993</v>
      </c>
      <c r="I9" s="2">
        <v>-75102959.450000003</v>
      </c>
      <c r="J9" s="2">
        <v>-75716128.790000007</v>
      </c>
      <c r="K9" s="2">
        <v>-75049137.290000007</v>
      </c>
      <c r="L9" s="2">
        <v>-75191049.269999996</v>
      </c>
      <c r="M9" s="2">
        <v>-75375620.120000005</v>
      </c>
      <c r="N9" s="2">
        <v>-74812164.689999998</v>
      </c>
      <c r="O9" s="2">
        <v>-902603604.64999998</v>
      </c>
    </row>
    <row r="10" spans="2:15" x14ac:dyDescent="0.25">
      <c r="B10" s="14" t="s">
        <v>29</v>
      </c>
      <c r="C10" s="2">
        <v>-75717607.349999994</v>
      </c>
      <c r="D10" s="2">
        <v>-75620364.329999998</v>
      </c>
      <c r="E10" s="2">
        <v>-75123690.069999993</v>
      </c>
      <c r="F10" s="2">
        <v>-75009113.680000007</v>
      </c>
      <c r="G10" s="2">
        <v>-75107155.650000006</v>
      </c>
      <c r="H10" s="2">
        <v>-74778613.959999993</v>
      </c>
      <c r="I10" s="2">
        <v>-75102959.450000003</v>
      </c>
      <c r="J10" s="2">
        <v>-75716128.790000007</v>
      </c>
      <c r="K10" s="2">
        <v>-75049137.290000007</v>
      </c>
      <c r="L10" s="2">
        <v>-75191049.269999996</v>
      </c>
      <c r="M10" s="2">
        <v>-75375620.120000005</v>
      </c>
      <c r="N10" s="2">
        <v>-74812164.689999998</v>
      </c>
      <c r="O10" s="2">
        <v>-902603604.64999998</v>
      </c>
    </row>
    <row r="11" spans="2:15" x14ac:dyDescent="0.25">
      <c r="B11" s="3" t="s">
        <v>4</v>
      </c>
      <c r="C11" s="2">
        <v>-138151986.96000001</v>
      </c>
      <c r="D11" s="2">
        <v>-137796274.22999999</v>
      </c>
      <c r="E11" s="2">
        <v>-138921654.84999999</v>
      </c>
      <c r="F11" s="2">
        <v>-138478937.66999999</v>
      </c>
      <c r="G11" s="2">
        <v>-138289221.59</v>
      </c>
      <c r="H11" s="2">
        <v>-138034320.84</v>
      </c>
      <c r="I11" s="2">
        <v>-139888895.88999999</v>
      </c>
      <c r="J11" s="2">
        <v>-140507261.77000001</v>
      </c>
      <c r="K11" s="2">
        <v>-138793066.50999999</v>
      </c>
      <c r="L11" s="2">
        <v>-138753935.56999999</v>
      </c>
      <c r="M11" s="2">
        <v>-138505075.44</v>
      </c>
      <c r="N11" s="2">
        <v>-136925047.69</v>
      </c>
      <c r="O11" s="2">
        <v>-1663045679.01</v>
      </c>
    </row>
  </sheetData>
  <hyperlinks>
    <hyperlink ref="B1" location="Start!A1" display="Zurück"/>
  </hyperlinks>
  <pageMargins left="0.7" right="0.7" top="0.78740157499999996" bottom="0.78740157499999996"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Q72"/>
  <sheetViews>
    <sheetView tabSelected="1" workbookViewId="0">
      <selection activeCell="F27" sqref="F27"/>
    </sheetView>
  </sheetViews>
  <sheetFormatPr baseColWidth="10" defaultRowHeight="15" x14ac:dyDescent="0.25"/>
  <cols>
    <col min="1" max="1" width="2.5703125" customWidth="1"/>
    <col min="2" max="2" width="19" customWidth="1"/>
    <col min="3" max="3" width="15.42578125" bestFit="1" customWidth="1"/>
    <col min="5" max="5" width="15.42578125" bestFit="1" customWidth="1"/>
    <col min="6" max="6" width="50.5703125" customWidth="1"/>
    <col min="7" max="7" width="10.140625" customWidth="1"/>
    <col min="8" max="8" width="24.42578125" style="19" customWidth="1"/>
    <col min="9" max="9" width="48.140625" customWidth="1"/>
    <col min="10" max="10" width="28.42578125" customWidth="1"/>
    <col min="13" max="13" width="15.42578125" customWidth="1"/>
  </cols>
  <sheetData>
    <row r="2" spans="2:17" ht="26.25" x14ac:dyDescent="0.25">
      <c r="B2" s="7" t="s">
        <v>47</v>
      </c>
    </row>
    <row r="3" spans="2:17" x14ac:dyDescent="0.25">
      <c r="B3" t="s">
        <v>48</v>
      </c>
    </row>
    <row r="4" spans="2:17" x14ac:dyDescent="0.25">
      <c r="B4" t="s">
        <v>49</v>
      </c>
    </row>
    <row r="7" spans="2:17" ht="26.25" x14ac:dyDescent="0.4">
      <c r="B7" s="6" t="s">
        <v>58</v>
      </c>
    </row>
    <row r="8" spans="2:17" x14ac:dyDescent="0.25">
      <c r="B8" s="15" t="s">
        <v>56</v>
      </c>
      <c r="C8" s="15" t="s">
        <v>55</v>
      </c>
      <c r="D8" s="15"/>
      <c r="E8" s="15"/>
      <c r="F8" s="15"/>
      <c r="G8" s="15"/>
      <c r="H8" s="20"/>
      <c r="I8" s="15" t="s">
        <v>57</v>
      </c>
      <c r="J8" s="15"/>
      <c r="K8" s="15"/>
      <c r="L8" s="15"/>
      <c r="M8" s="15"/>
      <c r="N8" s="15"/>
      <c r="O8" s="15"/>
      <c r="P8" s="15"/>
      <c r="Q8" s="15"/>
    </row>
    <row r="9" spans="2:17" x14ac:dyDescent="0.25">
      <c r="B9" t="s">
        <v>42</v>
      </c>
      <c r="C9" t="s">
        <v>42</v>
      </c>
      <c r="I9" t="s">
        <v>43</v>
      </c>
    </row>
    <row r="10" spans="2:17" x14ac:dyDescent="0.25">
      <c r="I10" t="s">
        <v>41</v>
      </c>
    </row>
    <row r="12" spans="2:17" ht="26.25" x14ac:dyDescent="0.4">
      <c r="B12" s="6" t="s">
        <v>59</v>
      </c>
    </row>
    <row r="13" spans="2:17" x14ac:dyDescent="0.25">
      <c r="B13" s="15" t="s">
        <v>56</v>
      </c>
      <c r="C13" s="15" t="s">
        <v>55</v>
      </c>
      <c r="D13" s="15"/>
      <c r="E13" s="15"/>
      <c r="F13" s="15"/>
      <c r="G13" s="15"/>
      <c r="H13" s="20" t="s">
        <v>88</v>
      </c>
      <c r="I13" s="15" t="s">
        <v>89</v>
      </c>
      <c r="J13" s="15" t="s">
        <v>85</v>
      </c>
      <c r="K13" s="15"/>
      <c r="L13" s="15"/>
      <c r="M13" s="15"/>
      <c r="N13" s="15"/>
      <c r="O13" s="15"/>
      <c r="P13" s="15"/>
      <c r="Q13" s="15"/>
    </row>
    <row r="16" spans="2:17" ht="18.75" x14ac:dyDescent="0.3">
      <c r="B16" s="16" t="s">
        <v>40</v>
      </c>
      <c r="C16" s="16" t="s">
        <v>35</v>
      </c>
      <c r="H16" s="21">
        <v>2017</v>
      </c>
    </row>
    <row r="17" spans="2:12" x14ac:dyDescent="0.25">
      <c r="B17" t="s">
        <v>61</v>
      </c>
    </row>
    <row r="19" spans="2:12" x14ac:dyDescent="0.25">
      <c r="B19" s="27" t="s">
        <v>60</v>
      </c>
      <c r="C19" s="27"/>
      <c r="D19" s="27"/>
      <c r="E19" s="27"/>
      <c r="F19" s="27"/>
      <c r="H19" s="22" t="str" vm="6">
        <f>CUBEMEMBER("ThisWorkbookDataModel","[sx_pf_Result_Profit].[Year].[All]")</f>
        <v>All</v>
      </c>
    </row>
    <row r="20" spans="2:12" x14ac:dyDescent="0.25">
      <c r="B20" s="27" t="s">
        <v>63</v>
      </c>
      <c r="C20" s="27"/>
      <c r="D20" s="27"/>
      <c r="E20" s="27"/>
      <c r="F20" s="27"/>
      <c r="H20" s="23" t="str" vm="7">
        <f>CUBEMEMBER("ThisWorkbookDataModel","[sx_pf_Result_Profit].[Year].[All].[2016]")</f>
        <v>2016</v>
      </c>
      <c r="I20" s="18" t="s">
        <v>64</v>
      </c>
      <c r="J20" s="18"/>
      <c r="K20" s="18"/>
      <c r="L20" s="18"/>
    </row>
    <row r="21" spans="2:12" x14ac:dyDescent="0.25">
      <c r="B21" s="27" t="s">
        <v>62</v>
      </c>
      <c r="C21" s="27"/>
      <c r="D21" s="27"/>
      <c r="E21" s="27"/>
      <c r="F21" s="27"/>
      <c r="H21" s="23" t="str" vm="7">
        <f>CUBEMEMBER("ThisWorkbookDataModel","[sx_pf_Result_Profit].[Year].[2016]")</f>
        <v>2016</v>
      </c>
      <c r="I21" s="18" t="s">
        <v>65</v>
      </c>
      <c r="J21" s="18"/>
      <c r="K21" s="18"/>
      <c r="L21" s="18"/>
    </row>
    <row r="22" spans="2:12" x14ac:dyDescent="0.25">
      <c r="B22" s="27" t="s">
        <v>66</v>
      </c>
      <c r="C22" s="27"/>
      <c r="D22" s="27"/>
      <c r="E22" s="27"/>
      <c r="F22" s="27"/>
      <c r="H22" s="23" t="str" vm="7">
        <f>CUBEMEMBER("ThisWorkbookDataModel","[sx_pf_Result_Profit].[2016]")</f>
        <v>2016</v>
      </c>
      <c r="I22" s="18" t="s">
        <v>67</v>
      </c>
      <c r="J22" s="18"/>
      <c r="K22" s="18"/>
      <c r="L22" s="18"/>
    </row>
    <row r="23" spans="2:12" x14ac:dyDescent="0.25">
      <c r="B23" s="27" t="s">
        <v>68</v>
      </c>
      <c r="C23" s="27"/>
      <c r="D23" s="27"/>
      <c r="E23" s="27"/>
      <c r="F23" s="27"/>
      <c r="H23" s="23" t="str" vm="8">
        <f>CUBEMEMBER("ThisWorkbookDataModel","[sx_pf_Result_Profit].[Year].["&amp;$H$16&amp;"]")</f>
        <v>2017</v>
      </c>
      <c r="I23" s="18" t="s">
        <v>69</v>
      </c>
      <c r="J23" s="18"/>
      <c r="K23" s="18"/>
      <c r="L23" s="18"/>
    </row>
    <row r="24" spans="2:12" x14ac:dyDescent="0.25">
      <c r="B24" s="18"/>
      <c r="C24" s="18"/>
      <c r="D24" s="18"/>
      <c r="E24" s="18"/>
      <c r="F24" s="18"/>
      <c r="H24" s="23"/>
      <c r="I24" s="18"/>
      <c r="J24" s="18"/>
      <c r="K24" s="18"/>
      <c r="L24" s="18"/>
    </row>
    <row r="25" spans="2:12" x14ac:dyDescent="0.25">
      <c r="B25" s="18"/>
      <c r="C25" s="18"/>
      <c r="D25" s="18"/>
      <c r="E25" s="18"/>
      <c r="F25" s="18"/>
      <c r="H25" s="23"/>
      <c r="I25" s="18"/>
      <c r="J25" s="18"/>
      <c r="K25" s="18"/>
      <c r="L25" s="18"/>
    </row>
    <row r="26" spans="2:12" ht="18.75" x14ac:dyDescent="0.3">
      <c r="B26" s="16" t="s">
        <v>39</v>
      </c>
      <c r="C26" s="16" t="s">
        <v>32</v>
      </c>
    </row>
    <row r="27" spans="2:12" x14ac:dyDescent="0.25">
      <c r="B27" t="s">
        <v>70</v>
      </c>
    </row>
    <row r="28" spans="2:12" x14ac:dyDescent="0.25">
      <c r="B28" s="17" t="s">
        <v>84</v>
      </c>
      <c r="H28" s="19" vm="13">
        <f>CUBEVALUE("ThisWorkbookDataModel","[Measures].[Summe von Value]")</f>
        <v>-9988681.8513999991</v>
      </c>
      <c r="I28" t="s">
        <v>71</v>
      </c>
    </row>
    <row r="29" spans="2:12" x14ac:dyDescent="0.25">
      <c r="B29" s="17" t="s">
        <v>72</v>
      </c>
      <c r="H29" s="19" vm="14">
        <f>CUBEVALUE("ThisWorkbookDataModel","[Measures].[Summe von Value]","[2017]")</f>
        <v>-1007636.47</v>
      </c>
      <c r="I29" t="s">
        <v>73</v>
      </c>
    </row>
    <row r="30" spans="2:12" x14ac:dyDescent="0.25">
      <c r="B30" s="17" t="s">
        <v>74</v>
      </c>
      <c r="H30" s="19" vm="9">
        <f>CUBEVALUE("ThisWorkbookDataModel","[Measures].[Summe von Value]","[2016]","[F010]")</f>
        <v>-516530.66</v>
      </c>
      <c r="I30" t="s">
        <v>75</v>
      </c>
    </row>
    <row r="33" spans="2:10" ht="18.75" x14ac:dyDescent="0.3">
      <c r="B33" s="16" t="s">
        <v>38</v>
      </c>
      <c r="C33" s="16" t="s">
        <v>31</v>
      </c>
    </row>
    <row r="34" spans="2:10" x14ac:dyDescent="0.25">
      <c r="B34" t="s">
        <v>76</v>
      </c>
    </row>
    <row r="35" spans="2:10" x14ac:dyDescent="0.25">
      <c r="B35" t="s">
        <v>77</v>
      </c>
    </row>
    <row r="36" spans="2:10" x14ac:dyDescent="0.25">
      <c r="B36" t="s">
        <v>80</v>
      </c>
    </row>
    <row r="37" spans="2:10" x14ac:dyDescent="0.25">
      <c r="B37" t="s">
        <v>81</v>
      </c>
    </row>
    <row r="39" spans="2:10" x14ac:dyDescent="0.25">
      <c r="B39" s="17" t="s">
        <v>78</v>
      </c>
      <c r="H39" s="19" t="str" vm="10">
        <f>CUBESET("ThisWorkbookDataModel","[sx_pf_RESULT_Profit].[Year].[All].children","Jahre")</f>
        <v>Jahre</v>
      </c>
      <c r="I39" t="s">
        <v>79</v>
      </c>
    </row>
    <row r="40" spans="2:10" x14ac:dyDescent="0.25">
      <c r="B40" s="17" t="s">
        <v>83</v>
      </c>
      <c r="H40" s="28" t="str" vm="11">
        <f>CUBESET("ThisWorkbookDataModel","[2016]:[2017]","Zwei Jahre")</f>
        <v>Zwei Jahre</v>
      </c>
      <c r="I40" t="s">
        <v>86</v>
      </c>
      <c r="J40" vm="12">
        <f>CUBEVALUE("ThisWorkbookDataModel",H40,"[Measures].[Summe von Value]")</f>
        <v>-1993744.89</v>
      </c>
    </row>
    <row r="41" spans="2:10" x14ac:dyDescent="0.25">
      <c r="B41" s="17" t="s">
        <v>82</v>
      </c>
      <c r="H41" s="19" t="str" vm="15">
        <f>CUBESET("ThisWorkbookDataModel",Datenschnitt_Year3,"Jahre")</f>
        <v>Jahre</v>
      </c>
      <c r="I41" t="s">
        <v>87</v>
      </c>
      <c r="J41" vm="16">
        <f>CUBEVALUE("ThisWorkbookDataModel",H41,"[Measures].[Summe von Value]")</f>
        <v>-64475.16</v>
      </c>
    </row>
    <row r="49" spans="2:9" x14ac:dyDescent="0.25">
      <c r="B49" t="s">
        <v>46</v>
      </c>
      <c r="C49" t="s">
        <v>37</v>
      </c>
      <c r="I49" t="s">
        <v>44</v>
      </c>
    </row>
    <row r="50" spans="2:9" x14ac:dyDescent="0.25">
      <c r="I50" t="s">
        <v>54</v>
      </c>
    </row>
    <row r="52" spans="2:9" x14ac:dyDescent="0.25">
      <c r="B52" t="s">
        <v>50</v>
      </c>
      <c r="C52" t="s">
        <v>36</v>
      </c>
      <c r="I52" t="s">
        <v>53</v>
      </c>
    </row>
    <row r="55" spans="2:9" x14ac:dyDescent="0.25">
      <c r="B55" t="s">
        <v>51</v>
      </c>
      <c r="C55" t="s">
        <v>34</v>
      </c>
    </row>
    <row r="58" spans="2:9" x14ac:dyDescent="0.25">
      <c r="B58" t="s">
        <v>52</v>
      </c>
      <c r="C58" t="s">
        <v>33</v>
      </c>
      <c r="I58" t="s">
        <v>45</v>
      </c>
    </row>
    <row r="65" spans="6:6" x14ac:dyDescent="0.25">
      <c r="F65" t="str" vm="4">
        <f>CUBERANKEDMEMBER("ThisWorkbookDataModel",F72,1,"Top")</f>
        <v>Top</v>
      </c>
    </row>
    <row r="67" spans="6:6" x14ac:dyDescent="0.25">
      <c r="F67" vm="5">
        <f>CUBEVALUE("ThisWorkbookDataModel",F65,"[Measures].[Summe von Value 3]")</f>
        <v>1557317690.3249991</v>
      </c>
    </row>
    <row r="69" spans="6:6" x14ac:dyDescent="0.25">
      <c r="F69" t="str" vm="1">
        <f>CUBESET("ThisWorkbookDataModel","[sx_pf_RESULT_Numeric].[ProductIDName].[All].children","ProductIDName Set",2,"Measures.[Summe von Value 3]")</f>
        <v>ProductIDName Set</v>
      </c>
    </row>
    <row r="71" spans="6:6" x14ac:dyDescent="0.25">
      <c r="F71" t="str" vm="2">
        <f>CUBERANKEDMEMBER("ThisWorkbookDataModel",F69,2)</f>
        <v>8 200000009388 - 3109</v>
      </c>
    </row>
    <row r="72" spans="6:6" x14ac:dyDescent="0.25">
      <c r="F72" t="str" vm="3">
        <f>CUBESET("ThisWorkbookDataModel","[sx_pf_RESULT_Numeric].[FactoryIDName].[All].children","Cubeset Factories")</f>
        <v>Cubeset Factories</v>
      </c>
    </row>
  </sheetData>
  <mergeCells count="5">
    <mergeCell ref="B23:F23"/>
    <mergeCell ref="B19:F19"/>
    <mergeCell ref="B21:F21"/>
    <mergeCell ref="B20:F20"/>
    <mergeCell ref="B22:F22"/>
  </mergeCells>
  <dataValidations count="1">
    <dataValidation type="list" allowBlank="1" showInputMessage="1" showErrorMessage="1" sqref="H16">
      <formula1>"2015,2016,2017"</formula1>
    </dataValidation>
  </dataValidations>
  <pageMargins left="0.7" right="0.7" top="0.78740157499999996" bottom="0.78740157499999996"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5</vt:i4>
      </vt:variant>
    </vt:vector>
  </HeadingPairs>
  <TitlesOfParts>
    <vt:vector size="11" baseType="lpstr">
      <vt:lpstr>Start</vt:lpstr>
      <vt:lpstr>GuV_Data</vt:lpstr>
      <vt:lpstr>Tabelle1</vt:lpstr>
      <vt:lpstr>GuV_Structure</vt:lpstr>
      <vt:lpstr>Bilanz_Data</vt:lpstr>
      <vt:lpstr>CubeFunctions</vt:lpstr>
      <vt:lpstr>Datenbank</vt:lpstr>
      <vt:lpstr>Password</vt:lpstr>
      <vt:lpstr>Server</vt:lpstr>
      <vt:lpstr>User</vt:lpstr>
      <vt:lpstr>WindowsAuth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dcterms:created xsi:type="dcterms:W3CDTF">2017-07-30T08:38:30Z</dcterms:created>
  <dcterms:modified xsi:type="dcterms:W3CDTF">2017-09-24T15:39:23Z</dcterms:modified>
</cp:coreProperties>
</file>