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3_Project Documentation\"/>
    </mc:Choice>
  </mc:AlternateContent>
  <xr:revisionPtr revIDLastSave="0" documentId="13_ncr:1_{9C95C727-F1CA-494E-9B41-2AC9CA94F3F3}" xr6:coauthVersionLast="40" xr6:coauthVersionMax="40" xr10:uidLastSave="{00000000-0000-0000-0000-000000000000}"/>
  <bookViews>
    <workbookView xWindow="0" yWindow="0" windowWidth="12000" windowHeight="4725" tabRatio="837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_FilterDatabase" localSheetId="6" hidden="1">Protokoll!$B$7:$E$7</definedName>
    <definedName name="_xlnm.Print_Area" localSheetId="2">Abrechnung!$A$1:$T$57</definedName>
    <definedName name="_xlnm.Print_Area" localSheetId="6">Protokoll!$A$1:$E$57</definedName>
    <definedName name="_xlnm.Print_Area" localSheetId="1">ReleasePlan!$A$1:$N$56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53" l="1"/>
  <c r="T50" i="53"/>
  <c r="T49" i="53"/>
  <c r="T48" i="53"/>
  <c r="T47" i="53"/>
  <c r="T46" i="53"/>
  <c r="T45" i="53"/>
  <c r="T44" i="53"/>
  <c r="T43" i="53"/>
  <c r="T42" i="53"/>
  <c r="T41" i="53"/>
  <c r="T40" i="53"/>
  <c r="T39" i="53"/>
  <c r="T38" i="53"/>
  <c r="T37" i="53"/>
  <c r="T36" i="53"/>
  <c r="T35" i="53"/>
  <c r="T34" i="53"/>
  <c r="T33" i="53"/>
  <c r="T32" i="53"/>
  <c r="T31" i="53"/>
  <c r="T30" i="53"/>
  <c r="T29" i="53"/>
  <c r="T28" i="53"/>
  <c r="T27" i="53"/>
  <c r="T26" i="53"/>
  <c r="T25" i="53"/>
  <c r="T24" i="53"/>
  <c r="T23" i="53"/>
  <c r="T22" i="53"/>
  <c r="T21" i="53"/>
  <c r="T20" i="53"/>
  <c r="T19" i="53"/>
  <c r="T18" i="53"/>
  <c r="T17" i="53"/>
  <c r="T16" i="53"/>
  <c r="E51" i="53"/>
  <c r="E50" i="53"/>
  <c r="E49" i="53"/>
  <c r="E48" i="53"/>
  <c r="E47" i="53"/>
  <c r="E46" i="53"/>
  <c r="E45" i="53"/>
  <c r="E44" i="53"/>
  <c r="E43" i="53"/>
  <c r="E42" i="53"/>
  <c r="E41" i="53"/>
  <c r="E40" i="53"/>
  <c r="E39" i="53"/>
  <c r="E38" i="53"/>
  <c r="E37" i="53"/>
  <c r="E36" i="53"/>
  <c r="E35" i="53"/>
  <c r="E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K41" i="46"/>
  <c r="I41" i="46"/>
  <c r="K24" i="46"/>
  <c r="K26" i="46"/>
  <c r="I9" i="46"/>
  <c r="I26" i="46"/>
  <c r="I11" i="46"/>
  <c r="K17" i="46"/>
  <c r="B3" i="54" l="1"/>
  <c r="I24" i="46" l="1"/>
  <c r="B3" i="46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T52" i="53" l="1"/>
  <c r="E52" i="53"/>
  <c r="B3" i="43" l="1"/>
  <c r="B3" i="52"/>
  <c r="B3" i="42"/>
  <c r="B3" i="51"/>
  <c r="B3" i="45"/>
  <c r="B3" i="49"/>
  <c r="K43" i="46" l="1"/>
  <c r="K13" i="46"/>
  <c r="K11" i="46" s="1"/>
  <c r="K9" i="46" s="1"/>
  <c r="K28" i="46"/>
  <c r="K34" i="46"/>
  <c r="B3" i="48" l="1"/>
</calcChain>
</file>

<file path=xl/sharedStrings.xml><?xml version="1.0" encoding="utf-8"?>
<sst xmlns="http://schemas.openxmlformats.org/spreadsheetml/2006/main" count="372" uniqueCount="226">
  <si>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</si>
  <si>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</si>
  <si>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</si>
  <si>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</si>
  <si>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</si>
  <si>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</si>
  <si>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</si>
  <si>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</si>
  <si>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</si>
  <si>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</si>
  <si>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</si>
  <si>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</si>
  <si>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</si>
  <si>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</si>
  <si>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</si>
  <si>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</si>
  <si>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</si>
  <si>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</si>
  <si>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</si>
  <si>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</si>
  <si>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</si>
  <si>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</si>
  <si>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</si>
  <si>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</si>
  <si>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</si>
  <si>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</si>
  <si>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</si>
  <si>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</si>
  <si>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</si>
  <si>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</si>
  <si>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</si>
  <si>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</si>
  <si>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</si>
  <si>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</si>
  <si>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</si>
  <si>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</si>
  <si>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</si>
  <si>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</si>
  <si>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</si>
  <si>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</si>
  <si>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</si>
  <si>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</si>
  <si>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</si>
  <si>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</si>
  <si>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</si>
  <si>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</si>
  <si>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</si>
  <si>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</si>
  <si>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</si>
  <si>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</si>
  <si>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</si>
  <si>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</si>
  <si>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</si>
  <si>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</si>
  <si>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</si>
  <si>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</si>
  <si>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</si>
  <si>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</si>
  <si>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</si>
  <si>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</si>
  <si>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</si>
  <si>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</si>
  <si>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</si>
  <si>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</si>
  <si>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</si>
  <si>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</si>
  <si>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</si>
  <si>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</si>
  <si>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</si>
  <si>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</si>
  <si>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</si>
  <si>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</si>
  <si>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</si>
  <si>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</si>
  <si>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</si>
  <si>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</si>
  <si>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</si>
  <si>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</si>
  <si>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</si>
  <si>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</si>
  <si>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</si>
  <si>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</si>
  <si>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</si>
  <si>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</si>
  <si>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</si>
  <si>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</si>
  <si>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</si>
  <si>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</si>
  <si>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</si>
  <si>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</si>
  <si>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</si>
  <si>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</si>
  <si>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</si>
  <si>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</si>
  <si>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</si>
  <si>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</si>
  <si>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</si>
  <si>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</si>
  <si>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</si>
  <si>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</si>
  <si>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</si>
  <si>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</si>
  <si>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</si>
  <si>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</si>
  <si>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</si>
  <si>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</si>
  <si>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</si>
  <si>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</si>
  <si>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</si>
  <si>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</si>
  <si>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Dienstkonto für den Webservice,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</si>
  <si>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</si>
  <si>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</si>
  <si>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</si>
  <si>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</si>
  <si>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</si>
  <si>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</si>
  <si>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</si>
  <si>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</si>
  <si>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</si>
  <si>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</si>
  <si>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</si>
  <si>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</si>
  <si>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</si>
  <si>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</si>
  <si>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</si>
  <si>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</si>
  <si>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</si>
  <si>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</si>
  <si>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</si>
  <si>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</si>
  <si>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</si>
  <si>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</si>
  <si>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</si>
  <si>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</si>
  <si>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</si>
  <si>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</si>
  <si>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</si>
  <si>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</si>
  <si>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</si>
  <si>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</si>
  <si>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</si>
  <si>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</si>
  <si>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</si>
  <si>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</si>
  <si>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</si>
  <si>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</si>
  <si>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</si>
  <si>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</si>
  <si>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</si>
  <si>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</si>
  <si>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</si>
  <si>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</si>
  <si>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</si>
  <si>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</si>
  <si>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</si>
  <si>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</si>
  <si>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</si>
  <si>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</si>
  <si>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</si>
  <si>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</si>
  <si>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</si>
  <si>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</si>
  <si>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</si>
  <si>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</si>
  <si>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</si>
  <si>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</si>
  <si>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</si>
  <si>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</si>
  <si>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</si>
  <si>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</si>
  <si>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</si>
  <si>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</si>
  <si>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</si>
  <si>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</si>
  <si>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</si>
  <si>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</si>
  <si>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</si>
  <si>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</si>
  <si>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</si>
  <si>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</si>
  <si>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</si>
  <si>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</si>
  <si>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</si>
  <si>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</si>
  <si>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</si>
  <si>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</si>
  <si>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</si>
  <si>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</si>
  <si>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</si>
  <si>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</si>
  <si>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</si>
  <si>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</si>
  <si>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</si>
  <si>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</si>
  <si>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</si>
  <si>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</si>
  <si>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</si>
  <si>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</si>
  <si>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</si>
  <si>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</si>
  <si>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</si>
  <si>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</si>
  <si>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</si>
  <si>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</si>
  <si>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</si>
  <si>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</si>
  <si>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</si>
  <si>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</si>
  <si>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</si>
  <si>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</si>
  <si>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</si>
  <si>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</si>
  <si>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</si>
  <si>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</si>
  <si>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</si>
  <si>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</si>
  <si>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</si>
  <si>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</si>
  <si>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</si>
  <si>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</si>
  <si>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</si>
  <si>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</si>
  <si>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in Arbeit</t>
  </si>
  <si>
    <t>Vorgeschlagen</t>
  </si>
  <si>
    <t>Version: 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</si>
</sst>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9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0" fontId="7" fillId="4" borderId="37" xfId="0" applyFont="1" applyFill="1" applyBorder="1"/>
    <xf numFmtId="0" fontId="27" fillId="0" borderId="38" xfId="0" applyFont="1" applyBorder="1"/>
    <xf numFmtId="0" fontId="27" fillId="0" borderId="19" xfId="0" applyFont="1" applyBorder="1"/>
  </cellXfs>
  <cellStyles count="2">
    <cellStyle name="Link" xfId="1" builtinId="8"/>
    <cellStyle name="Standard" xfId="0" builtinId="0"/>
  </cellStyles>
  <dxfs count="24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  <xdr:twoCellAnchor>
    <xdr:from>
      <xdr:col>11</xdr:col>
      <xdr:colOff>1628775</xdr:colOff>
      <xdr:row>1</xdr:row>
      <xdr:rowOff>190500</xdr:rowOff>
    </xdr:from>
    <xdr:to>
      <xdr:col>13</xdr:col>
      <xdr:colOff>882650</xdr:colOff>
      <xdr:row>2</xdr:row>
      <xdr:rowOff>244474</xdr:rowOff>
    </xdr:to>
    <xdr:sp macro="[0]!ReleasePlanAlsPdfDrucken" textlink="">
      <xdr:nvSpPr>
        <xdr:cNvPr id="3" name="Rechteck 2">
          <a:extLst>
            <a:ext uri="{FF2B5EF4-FFF2-40B4-BE49-F238E27FC236}">
              <a16:creationId xmlns:a16="http://schemas.microsoft.com/office/drawing/2014/main" id="{2FBD18A4-8B48-4314-AE95-A3576F6662E2}"/>
            </a:ext>
          </a:extLst>
        </xdr:cNvPr>
        <xdr:cNvSpPr/>
      </xdr:nvSpPr>
      <xdr:spPr>
        <a:xfrm>
          <a:off x="11220450" y="3810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2333627</xdr:colOff>
      <xdr:row>59</xdr:row>
      <xdr:rowOff>190497</xdr:rowOff>
    </xdr:from>
    <xdr:to>
      <xdr:col>14</xdr:col>
      <xdr:colOff>357717</xdr:colOff>
      <xdr:row>71</xdr:row>
      <xdr:rowOff>21166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4111627" y="116204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63500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2879917" y="1524001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8143875</xdr:colOff>
      <xdr:row>1</xdr:row>
      <xdr:rowOff>66676</xdr:rowOff>
    </xdr:from>
    <xdr:to>
      <xdr:col>4</xdr:col>
      <xdr:colOff>8963025</xdr:colOff>
      <xdr:row>2</xdr:row>
      <xdr:rowOff>5861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8975" y="257176"/>
          <a:ext cx="819150" cy="234460"/>
        </a:xfrm>
        <a:prstGeom prst="rect">
          <a:avLst/>
        </a:prstGeom>
      </xdr:spPr>
    </xdr:pic>
    <xdr:clientData/>
  </xdr:twoCellAnchor>
  <xdr:twoCellAnchor>
    <xdr:from>
      <xdr:col>4</xdr:col>
      <xdr:colOff>3971925</xdr:colOff>
      <xdr:row>1</xdr:row>
      <xdr:rowOff>152400</xdr:rowOff>
    </xdr:from>
    <xdr:to>
      <xdr:col>4</xdr:col>
      <xdr:colOff>5940425</xdr:colOff>
      <xdr:row>2</xdr:row>
      <xdr:rowOff>206374</xdr:rowOff>
    </xdr:to>
    <xdr:sp macro="[0]!ProtokollAlsPdfDrucken" textlink="">
      <xdr:nvSpPr>
        <xdr:cNvPr id="3" name="Rechteck 2">
          <a:extLst>
            <a:ext uri="{FF2B5EF4-FFF2-40B4-BE49-F238E27FC236}">
              <a16:creationId xmlns:a16="http://schemas.microsoft.com/office/drawing/2014/main" id="{15AB4E99-270E-45B1-B7CB-4A60E59BD745}"/>
            </a:ext>
          </a:extLst>
        </xdr:cNvPr>
        <xdr:cNvSpPr/>
      </xdr:nvSpPr>
      <xdr:spPr>
        <a:xfrm>
          <a:off x="10487025" y="3429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142875</xdr:colOff>
      <xdr:row>127</xdr:row>
      <xdr:rowOff>19045</xdr:rowOff>
    </xdr:from>
    <xdr:to>
      <xdr:col>2</xdr:col>
      <xdr:colOff>47625</xdr:colOff>
      <xdr:row>129</xdr:row>
      <xdr:rowOff>123820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323850" y="2442209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131</xdr:row>
      <xdr:rowOff>152400</xdr:rowOff>
    </xdr:from>
    <xdr:to>
      <xdr:col>5</xdr:col>
      <xdr:colOff>406004</xdr:colOff>
      <xdr:row>133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134</xdr:row>
      <xdr:rowOff>9524</xdr:rowOff>
    </xdr:from>
    <xdr:to>
      <xdr:col>3</xdr:col>
      <xdr:colOff>224587</xdr:colOff>
      <xdr:row>138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5746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133</xdr:row>
      <xdr:rowOff>190499</xdr:rowOff>
    </xdr:from>
    <xdr:to>
      <xdr:col>5</xdr:col>
      <xdr:colOff>538912</xdr:colOff>
      <xdr:row>138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5736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66676</xdr:colOff>
      <xdr:row>127</xdr:row>
      <xdr:rowOff>95250</xdr:rowOff>
    </xdr:from>
    <xdr:to>
      <xdr:col>3</xdr:col>
      <xdr:colOff>333375</xdr:colOff>
      <xdr:row>128</xdr:row>
      <xdr:rowOff>162868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1771651" y="2449830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129</xdr:row>
      <xdr:rowOff>66675</xdr:rowOff>
    </xdr:from>
    <xdr:to>
      <xdr:col>3</xdr:col>
      <xdr:colOff>322175</xdr:colOff>
      <xdr:row>130</xdr:row>
      <xdr:rowOff>114300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1781175" y="2485072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127</xdr:row>
      <xdr:rowOff>142875</xdr:rowOff>
    </xdr:from>
    <xdr:to>
      <xdr:col>2</xdr:col>
      <xdr:colOff>228600</xdr:colOff>
      <xdr:row>129</xdr:row>
      <xdr:rowOff>133350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0100" y="24545925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140</xdr:row>
      <xdr:rowOff>180975</xdr:rowOff>
    </xdr:from>
    <xdr:to>
      <xdr:col>5</xdr:col>
      <xdr:colOff>390524</xdr:colOff>
      <xdr:row>144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7060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147</xdr:row>
      <xdr:rowOff>95250</xdr:rowOff>
    </xdr:from>
    <xdr:to>
      <xdr:col>5</xdr:col>
      <xdr:colOff>425054</xdr:colOff>
      <xdr:row>148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157</xdr:row>
      <xdr:rowOff>38100</xdr:rowOff>
    </xdr:from>
    <xdr:to>
      <xdr:col>3</xdr:col>
      <xdr:colOff>152399</xdr:colOff>
      <xdr:row>161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30156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523875</xdr:colOff>
      <xdr:row>127</xdr:row>
      <xdr:rowOff>123825</xdr:rowOff>
    </xdr:from>
    <xdr:to>
      <xdr:col>4</xdr:col>
      <xdr:colOff>685799</xdr:colOff>
      <xdr:row>129</xdr:row>
      <xdr:rowOff>171450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2228850" y="24526875"/>
          <a:ext cx="923924" cy="428625"/>
          <a:chOff x="5505451" y="371475"/>
          <a:chExt cx="923924" cy="428625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149</xdr:row>
      <xdr:rowOff>104776</xdr:rowOff>
    </xdr:from>
    <xdr:to>
      <xdr:col>3</xdr:col>
      <xdr:colOff>123824</xdr:colOff>
      <xdr:row>153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8698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149</xdr:row>
      <xdr:rowOff>104776</xdr:rowOff>
    </xdr:from>
    <xdr:to>
      <xdr:col>5</xdr:col>
      <xdr:colOff>409574</xdr:colOff>
      <xdr:row>153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8698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165</xdr:row>
      <xdr:rowOff>104775</xdr:rowOff>
    </xdr:from>
    <xdr:to>
      <xdr:col>3</xdr:col>
      <xdr:colOff>171449</xdr:colOff>
      <xdr:row>169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1746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139</xdr:row>
      <xdr:rowOff>0</xdr:rowOff>
    </xdr:from>
    <xdr:to>
      <xdr:col>5</xdr:col>
      <xdr:colOff>386954</xdr:colOff>
      <xdr:row>140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155</xdr:row>
      <xdr:rowOff>57150</xdr:rowOff>
    </xdr:from>
    <xdr:to>
      <xdr:col>5</xdr:col>
      <xdr:colOff>453629</xdr:colOff>
      <xdr:row>156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163</xdr:row>
      <xdr:rowOff>104775</xdr:rowOff>
    </xdr:from>
    <xdr:to>
      <xdr:col>5</xdr:col>
      <xdr:colOff>444104</xdr:colOff>
      <xdr:row>165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165</xdr:row>
      <xdr:rowOff>114300</xdr:rowOff>
    </xdr:from>
    <xdr:to>
      <xdr:col>5</xdr:col>
      <xdr:colOff>504824</xdr:colOff>
      <xdr:row>169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1756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165</xdr:row>
      <xdr:rowOff>104775</xdr:rowOff>
    </xdr:from>
    <xdr:to>
      <xdr:col>8</xdr:col>
      <xdr:colOff>9524</xdr:colOff>
      <xdr:row>169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1746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170</xdr:row>
      <xdr:rowOff>161926</xdr:rowOff>
    </xdr:from>
    <xdr:to>
      <xdr:col>5</xdr:col>
      <xdr:colOff>514349</xdr:colOff>
      <xdr:row>174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2756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171</xdr:row>
      <xdr:rowOff>19051</xdr:rowOff>
    </xdr:from>
    <xdr:to>
      <xdr:col>8</xdr:col>
      <xdr:colOff>19050</xdr:colOff>
      <xdr:row>174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2804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140</xdr:row>
      <xdr:rowOff>161925</xdr:rowOff>
    </xdr:from>
    <xdr:to>
      <xdr:col>3</xdr:col>
      <xdr:colOff>133349</xdr:colOff>
      <xdr:row>144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7041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170</xdr:row>
      <xdr:rowOff>95250</xdr:rowOff>
    </xdr:from>
    <xdr:to>
      <xdr:col>3</xdr:col>
      <xdr:colOff>228599</xdr:colOff>
      <xdr:row>174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2689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165</xdr:row>
      <xdr:rowOff>104775</xdr:rowOff>
    </xdr:from>
    <xdr:to>
      <xdr:col>10</xdr:col>
      <xdr:colOff>257174</xdr:colOff>
      <xdr:row>169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1746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257173</xdr:colOff>
      <xdr:row>128</xdr:row>
      <xdr:rowOff>0</xdr:rowOff>
    </xdr:from>
    <xdr:to>
      <xdr:col>2</xdr:col>
      <xdr:colOff>685799</xdr:colOff>
      <xdr:row>129</xdr:row>
      <xdr:rowOff>91048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1200148" y="24593550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170</xdr:row>
      <xdr:rowOff>142875</xdr:rowOff>
    </xdr:from>
    <xdr:to>
      <xdr:col>10</xdr:col>
      <xdr:colOff>304800</xdr:colOff>
      <xdr:row>174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2737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172</xdr:row>
      <xdr:rowOff>171450</xdr:rowOff>
    </xdr:from>
    <xdr:to>
      <xdr:col>10</xdr:col>
      <xdr:colOff>533399</xdr:colOff>
      <xdr:row>175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3147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  <xdr:twoCellAnchor>
    <xdr:from>
      <xdr:col>11</xdr:col>
      <xdr:colOff>285750</xdr:colOff>
      <xdr:row>23</xdr:row>
      <xdr:rowOff>85725</xdr:rowOff>
    </xdr:from>
    <xdr:to>
      <xdr:col>13</xdr:col>
      <xdr:colOff>381750</xdr:colOff>
      <xdr:row>27</xdr:row>
      <xdr:rowOff>110310</xdr:rowOff>
    </xdr:to>
    <xdr:grpSp>
      <xdr:nvGrpSpPr>
        <xdr:cNvPr id="592" name="Gruppieren 591">
          <a:extLst>
            <a:ext uri="{FF2B5EF4-FFF2-40B4-BE49-F238E27FC236}">
              <a16:creationId xmlns:a16="http://schemas.microsoft.com/office/drawing/2014/main" id="{E390A78B-C986-4BD9-BF52-8FA422C4C3D7}"/>
            </a:ext>
          </a:extLst>
        </xdr:cNvPr>
        <xdr:cNvGrpSpPr/>
      </xdr:nvGrpSpPr>
      <xdr:grpSpPr>
        <a:xfrm>
          <a:off x="8086725" y="4676775"/>
          <a:ext cx="1620000" cy="786585"/>
          <a:chOff x="5838824" y="5782269"/>
          <a:chExt cx="1620000" cy="786585"/>
        </a:xfrm>
      </xdr:grpSpPr>
      <xdr:sp macro="" textlink="">
        <xdr:nvSpPr>
          <xdr:cNvPr id="593" name="Rechteck: abgerundete Ecken 592">
            <a:extLst>
              <a:ext uri="{FF2B5EF4-FFF2-40B4-BE49-F238E27FC236}">
                <a16:creationId xmlns:a16="http://schemas.microsoft.com/office/drawing/2014/main" id="{F174EDFB-DD0F-443B-9C6A-4698D2E32547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HGB-Konten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Template für HGB-Konten</a:t>
            </a:r>
          </a:p>
        </xdr:txBody>
      </xdr:sp>
      <xdr:pic>
        <xdr:nvPicPr>
          <xdr:cNvPr id="594" name="Grafik 593">
            <a:extLst>
              <a:ext uri="{FF2B5EF4-FFF2-40B4-BE49-F238E27FC236}">
                <a16:creationId xmlns:a16="http://schemas.microsoft.com/office/drawing/2014/main" id="{390419CA-F9C4-467B-9241-7B4FFF46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82269"/>
            <a:ext cx="227604" cy="219075"/>
          </a:xfrm>
          <a:prstGeom prst="rect">
            <a:avLst/>
          </a:prstGeom>
        </xdr:spPr>
      </xdr:pic>
      <xdr:sp macro="" textlink="">
        <xdr:nvSpPr>
          <xdr:cNvPr id="595" name="Textfeld 594">
            <a:extLst>
              <a:ext uri="{FF2B5EF4-FFF2-40B4-BE49-F238E27FC236}">
                <a16:creationId xmlns:a16="http://schemas.microsoft.com/office/drawing/2014/main" id="{33D65518-77BA-4B99-8721-F98EEAFF976D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Template</a:t>
            </a:r>
          </a:p>
        </xdr:txBody>
      </xdr:sp>
      <xdr:sp macro="" textlink="">
        <xdr:nvSpPr>
          <xdr:cNvPr id="606" name="Ellipse 605">
            <a:extLst>
              <a:ext uri="{FF2B5EF4-FFF2-40B4-BE49-F238E27FC236}">
                <a16:creationId xmlns:a16="http://schemas.microsoft.com/office/drawing/2014/main" id="{58A097F7-6978-4D14-850E-BCEC669EDFC8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19</xdr:row>
      <xdr:rowOff>133717</xdr:rowOff>
    </xdr:from>
    <xdr:to>
      <xdr:col>3</xdr:col>
      <xdr:colOff>671670</xdr:colOff>
      <xdr:row>20</xdr:row>
      <xdr:rowOff>140311</xdr:rowOff>
    </xdr:to>
    <xdr:grpSp>
      <xdr:nvGrpSpPr>
        <xdr:cNvPr id="607" name="Gruppieren 606">
          <a:extLst>
            <a:ext uri="{FF2B5EF4-FFF2-40B4-BE49-F238E27FC236}">
              <a16:creationId xmlns:a16="http://schemas.microsoft.com/office/drawing/2014/main" id="{300D455B-D278-4A4B-A3F9-6C3610641B74}"/>
            </a:ext>
          </a:extLst>
        </xdr:cNvPr>
        <xdr:cNvGrpSpPr/>
      </xdr:nvGrpSpPr>
      <xdr:grpSpPr>
        <a:xfrm>
          <a:off x="353526" y="3962767"/>
          <a:ext cx="2023119" cy="197094"/>
          <a:chOff x="11746368" y="93785"/>
          <a:chExt cx="1925671" cy="169984"/>
        </a:xfrm>
      </xdr:grpSpPr>
      <xdr:sp macro="" textlink="">
        <xdr:nvSpPr>
          <xdr:cNvPr id="608" name="Textfeld 607">
            <a:extLst>
              <a:ext uri="{FF2B5EF4-FFF2-40B4-BE49-F238E27FC236}">
                <a16:creationId xmlns:a16="http://schemas.microsoft.com/office/drawing/2014/main" id="{AB441CD7-6CFA-422C-BE51-3D137ECC99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Deaktiviert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609" name="Ellipse 608">
            <a:extLst>
              <a:ext uri="{FF2B5EF4-FFF2-40B4-BE49-F238E27FC236}">
                <a16:creationId xmlns:a16="http://schemas.microsoft.com/office/drawing/2014/main" id="{8B77FE2A-2589-422F-805D-312E1518F692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chemeClr val="accent3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122</xdr:row>
      <xdr:rowOff>76200</xdr:rowOff>
    </xdr:from>
    <xdr:to>
      <xdr:col>4</xdr:col>
      <xdr:colOff>133350</xdr:colOff>
      <xdr:row>126</xdr:row>
      <xdr:rowOff>66234</xdr:rowOff>
    </xdr:to>
    <xdr:grpSp>
      <xdr:nvGrpSpPr>
        <xdr:cNvPr id="610" name="Gruppieren 609">
          <a:extLst>
            <a:ext uri="{FF2B5EF4-FFF2-40B4-BE49-F238E27FC236}">
              <a16:creationId xmlns:a16="http://schemas.microsoft.com/office/drawing/2014/main" id="{6C441184-ADF5-4E40-8080-26C22BF3B845}"/>
            </a:ext>
          </a:extLst>
        </xdr:cNvPr>
        <xdr:cNvGrpSpPr/>
      </xdr:nvGrpSpPr>
      <xdr:grpSpPr>
        <a:xfrm>
          <a:off x="180975" y="23526750"/>
          <a:ext cx="2419350" cy="752034"/>
          <a:chOff x="7200900" y="20678775"/>
          <a:chExt cx="2419350" cy="752034"/>
        </a:xfrm>
      </xdr:grpSpPr>
      <xdr:sp macro="" textlink="">
        <xdr:nvSpPr>
          <xdr:cNvPr id="611" name="Cube 610">
            <a:extLst>
              <a:ext uri="{FF2B5EF4-FFF2-40B4-BE49-F238E27FC236}">
                <a16:creationId xmlns:a16="http://schemas.microsoft.com/office/drawing/2014/main" id="{3417A8D8-EC39-4859-95EF-83D1892FB4F3}"/>
              </a:ext>
            </a:extLst>
          </xdr:cNvPr>
          <xdr:cNvSpPr/>
        </xdr:nvSpPr>
        <xdr:spPr>
          <a:xfrm>
            <a:off x="7219949" y="20678775"/>
            <a:ext cx="180000" cy="180000"/>
          </a:xfrm>
          <a:prstGeom prst="cube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12" name="Rechteck 611">
            <a:extLst>
              <a:ext uri="{FF2B5EF4-FFF2-40B4-BE49-F238E27FC236}">
                <a16:creationId xmlns:a16="http://schemas.microsoft.com/office/drawing/2014/main" id="{9030D64C-A5A9-4171-9362-EA1C673BC31C}"/>
              </a:ext>
            </a:extLst>
          </xdr:cNvPr>
          <xdr:cNvSpPr/>
        </xdr:nvSpPr>
        <xdr:spPr>
          <a:xfrm>
            <a:off x="7200900" y="20890809"/>
            <a:ext cx="241935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Grundbuchblatt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Eintrag des</a:t>
            </a:r>
            <a:r>
              <a:rPr lang="de-DE" sz="900" b="0" baseline="0">
                <a:solidFill>
                  <a:schemeClr val="bg1">
                    <a:lumMod val="50000"/>
                  </a:schemeClr>
                </a:solidFill>
              </a:rPr>
              <a:t> Grundstücks mit seinen Finanzierungseinheite und seinem Wert.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613" name="Textfeld 612">
            <a:extLst>
              <a:ext uri="{FF2B5EF4-FFF2-40B4-BE49-F238E27FC236}">
                <a16:creationId xmlns:a16="http://schemas.microsoft.com/office/drawing/2014/main" id="{2A0B8115-BFDF-45DF-B844-FE64A00E2E8B}"/>
              </a:ext>
            </a:extLst>
          </xdr:cNvPr>
          <xdr:cNvSpPr txBox="1"/>
        </xdr:nvSpPr>
        <xdr:spPr>
          <a:xfrm>
            <a:off x="7460974" y="20704450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Prozessobjekt</a:t>
            </a:r>
          </a:p>
        </xdr:txBody>
      </xdr:sp>
    </xdr:grpSp>
    <xdr:clientData/>
  </xdr:twoCellAnchor>
  <xdr:twoCellAnchor>
    <xdr:from>
      <xdr:col>4</xdr:col>
      <xdr:colOff>381000</xdr:colOff>
      <xdr:row>117</xdr:row>
      <xdr:rowOff>0</xdr:rowOff>
    </xdr:from>
    <xdr:to>
      <xdr:col>7</xdr:col>
      <xdr:colOff>219000</xdr:colOff>
      <xdr:row>121</xdr:row>
      <xdr:rowOff>37659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B05B2D6-794F-45D6-8454-1EC2D671080D}"/>
            </a:ext>
          </a:extLst>
        </xdr:cNvPr>
        <xdr:cNvGrpSpPr/>
      </xdr:nvGrpSpPr>
      <xdr:grpSpPr>
        <a:xfrm>
          <a:off x="2847975" y="22498050"/>
          <a:ext cx="2124000" cy="799659"/>
          <a:chOff x="2847975" y="22498050"/>
          <a:chExt cx="2124000" cy="799659"/>
        </a:xfrm>
      </xdr:grpSpPr>
      <xdr:sp macro="" textlink="">
        <xdr:nvSpPr>
          <xdr:cNvPr id="615" name="Rechteck 614">
            <a:extLst>
              <a:ext uri="{FF2B5EF4-FFF2-40B4-BE49-F238E27FC236}">
                <a16:creationId xmlns:a16="http://schemas.microsoft.com/office/drawing/2014/main" id="{6F3E352C-70B6-43AB-8F17-43F07EBB46C4}"/>
              </a:ext>
            </a:extLst>
          </xdr:cNvPr>
          <xdr:cNvSpPr/>
        </xdr:nvSpPr>
        <xdr:spPr>
          <a:xfrm>
            <a:off x="2847975" y="22757709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16" name="Grafik 615">
            <a:extLst>
              <a:ext uri="{FF2B5EF4-FFF2-40B4-BE49-F238E27FC236}">
                <a16:creationId xmlns:a16="http://schemas.microsoft.com/office/drawing/2014/main" id="{0F981469-DB37-4A7E-9D90-73BFC0C7A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87820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17" name="Textfeld 616">
            <a:extLst>
              <a:ext uri="{FF2B5EF4-FFF2-40B4-BE49-F238E27FC236}">
                <a16:creationId xmlns:a16="http://schemas.microsoft.com/office/drawing/2014/main" id="{6580A000-4E59-481F-AA4B-B242A73773C3}"/>
              </a:ext>
            </a:extLst>
          </xdr:cNvPr>
          <xdr:cNvSpPr txBox="1"/>
        </xdr:nvSpPr>
        <xdr:spPr>
          <a:xfrm>
            <a:off x="325092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Manueller Prozessschritt</a:t>
            </a:r>
          </a:p>
        </xdr:txBody>
      </xdr:sp>
      <xdr:pic>
        <xdr:nvPicPr>
          <xdr:cNvPr id="619" name="Grafik 618">
            <a:extLst>
              <a:ext uri="{FF2B5EF4-FFF2-40B4-BE49-F238E27FC236}">
                <a16:creationId xmlns:a16="http://schemas.microsoft.com/office/drawing/2014/main" id="{93F44E4C-FBAD-479B-AE78-BC851993C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ackgroundRemoval t="0" b="100000" l="0" r="100000">
                        <a14:foregroundMark x1="45117" y1="36133" x2="55664" y2="33594"/>
                        <a14:foregroundMark x1="39648" y1="29492" x2="47852" y2="19922"/>
                        <a14:foregroundMark x1="31055" y1="18945" x2="31055" y2="18945"/>
                        <a14:foregroundMark x1="16016" y1="40430" x2="16016" y2="40430"/>
                        <a14:foregroundMark x1="87109" y1="52344" x2="87109" y2="523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57725" y="22507570"/>
            <a:ext cx="216000" cy="22581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115</xdr:row>
      <xdr:rowOff>180975</xdr:rowOff>
    </xdr:from>
    <xdr:to>
      <xdr:col>10</xdr:col>
      <xdr:colOff>571499</xdr:colOff>
      <xdr:row>121</xdr:row>
      <xdr:rowOff>37659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3F23AB66-85D7-436B-8F20-6DE4D6976B99}"/>
            </a:ext>
          </a:extLst>
        </xdr:cNvPr>
        <xdr:cNvGrpSpPr/>
      </xdr:nvGrpSpPr>
      <xdr:grpSpPr>
        <a:xfrm>
          <a:off x="5153025" y="22298025"/>
          <a:ext cx="2457449" cy="999684"/>
          <a:chOff x="5153025" y="22298025"/>
          <a:chExt cx="2457449" cy="999684"/>
        </a:xfrm>
      </xdr:grpSpPr>
      <xdr:sp macro="" textlink="">
        <xdr:nvSpPr>
          <xdr:cNvPr id="621" name="Rechteck 620">
            <a:extLst>
              <a:ext uri="{FF2B5EF4-FFF2-40B4-BE49-F238E27FC236}">
                <a16:creationId xmlns:a16="http://schemas.microsoft.com/office/drawing/2014/main" id="{9C533AE8-D853-401E-86B9-60B9255A470F}"/>
              </a:ext>
            </a:extLst>
          </xdr:cNvPr>
          <xdr:cNvSpPr/>
        </xdr:nvSpPr>
        <xdr:spPr>
          <a:xfrm>
            <a:off x="5153025" y="22757709"/>
            <a:ext cx="23622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22" name="Grafik 621">
            <a:extLst>
              <a:ext uri="{FF2B5EF4-FFF2-40B4-BE49-F238E27FC236}">
                <a16:creationId xmlns:a16="http://schemas.microsoft.com/office/drawing/2014/main" id="{FD327111-FAA7-47D3-8EEF-6D3B32EF1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18325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23" name="Textfeld 622">
            <a:extLst>
              <a:ext uri="{FF2B5EF4-FFF2-40B4-BE49-F238E27FC236}">
                <a16:creationId xmlns:a16="http://schemas.microsoft.com/office/drawing/2014/main" id="{A23E03A1-12B4-4C6A-9B5F-F682FC6677C6}"/>
              </a:ext>
            </a:extLst>
          </xdr:cNvPr>
          <xdr:cNvSpPr txBox="1"/>
        </xdr:nvSpPr>
        <xdr:spPr>
          <a:xfrm>
            <a:off x="555597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Autom. Prozessschritt</a:t>
            </a:r>
          </a:p>
        </xdr:txBody>
      </xdr:sp>
      <xdr:sp macro="" textlink="">
        <xdr:nvSpPr>
          <xdr:cNvPr id="625" name="Rechteck: abgerundete Ecken 624">
            <a:extLst>
              <a:ext uri="{FF2B5EF4-FFF2-40B4-BE49-F238E27FC236}">
                <a16:creationId xmlns:a16="http://schemas.microsoft.com/office/drawing/2014/main" id="{BF5B4739-E1C8-4611-8B88-8FDCE960183B}"/>
              </a:ext>
            </a:extLst>
          </xdr:cNvPr>
          <xdr:cNvSpPr/>
        </xdr:nvSpPr>
        <xdr:spPr>
          <a:xfrm>
            <a:off x="6686550" y="2247900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626" name="Grafik 625">
            <a:extLst>
              <a:ext uri="{FF2B5EF4-FFF2-40B4-BE49-F238E27FC236}">
                <a16:creationId xmlns:a16="http://schemas.microsoft.com/office/drawing/2014/main" id="{13C955FB-8E5D-4615-9D74-5987CD1A3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353299" y="2229802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85724</xdr:colOff>
      <xdr:row>47</xdr:row>
      <xdr:rowOff>57150</xdr:rowOff>
    </xdr:from>
    <xdr:to>
      <xdr:col>8</xdr:col>
      <xdr:colOff>476250</xdr:colOff>
      <xdr:row>51</xdr:row>
      <xdr:rowOff>35753</xdr:rowOff>
    </xdr:to>
    <xdr:grpSp>
      <xdr:nvGrpSpPr>
        <xdr:cNvPr id="627" name="Gruppieren 626">
          <a:extLst>
            <a:ext uri="{FF2B5EF4-FFF2-40B4-BE49-F238E27FC236}">
              <a16:creationId xmlns:a16="http://schemas.microsoft.com/office/drawing/2014/main" id="{54A8740C-DFF9-424D-B803-60B72EB0E26C}"/>
            </a:ext>
          </a:extLst>
        </xdr:cNvPr>
        <xdr:cNvGrpSpPr/>
      </xdr:nvGrpSpPr>
      <xdr:grpSpPr>
        <a:xfrm>
          <a:off x="4076699" y="9220200"/>
          <a:ext cx="1914526" cy="740603"/>
          <a:chOff x="4747845" y="2847975"/>
          <a:chExt cx="1914526" cy="740603"/>
        </a:xfrm>
      </xdr:grpSpPr>
      <xdr:sp macro="" textlink="">
        <xdr:nvSpPr>
          <xdr:cNvPr id="628" name="Rechteck: abgerundete Ecken 627">
            <a:extLst>
              <a:ext uri="{FF2B5EF4-FFF2-40B4-BE49-F238E27FC236}">
                <a16:creationId xmlns:a16="http://schemas.microsoft.com/office/drawing/2014/main" id="{F8D6BB5C-AD96-4954-8F7E-AC118447DD2E}"/>
              </a:ext>
            </a:extLst>
          </xdr:cNvPr>
          <xdr:cNvSpPr/>
        </xdr:nvSpPr>
        <xdr:spPr>
          <a:xfrm>
            <a:off x="4747845" y="3048578"/>
            <a:ext cx="1914526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sx_pf_PivotStringIntoTable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Ein String wird auf Basis</a:t>
            </a:r>
            <a:r>
              <a:rPr lang="de-DE" sz="800" baseline="0">
                <a:solidFill>
                  <a:srgbClr val="69B42E"/>
                </a:solidFill>
              </a:rPr>
              <a:t> eines definierten Separator in einzelne Bestandteile zerlegt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629" name="Textfeld 628">
            <a:extLst>
              <a:ext uri="{FF2B5EF4-FFF2-40B4-BE49-F238E27FC236}">
                <a16:creationId xmlns:a16="http://schemas.microsoft.com/office/drawing/2014/main" id="{25A78726-B9BD-42DD-81AA-2A86A2F38F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Funktion</a:t>
            </a:r>
          </a:p>
        </xdr:txBody>
      </xdr:sp>
      <xdr:sp macro="" textlink="">
        <xdr:nvSpPr>
          <xdr:cNvPr id="630" name="Rechteck 629">
            <a:extLst>
              <a:ext uri="{FF2B5EF4-FFF2-40B4-BE49-F238E27FC236}">
                <a16:creationId xmlns:a16="http://schemas.microsoft.com/office/drawing/2014/main" id="{916B58D5-46DE-4F54-8A6D-1F4608C7BCB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F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tabSelected="1" zoomScaleNormal="100" workbookViewId="0">
      <pane ySplit="4" topLeftCell="A5" activePane="bottomLeft" state="frozen"/>
      <selection pane="bottomLeft" activeCell="N35" sqref="N35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181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198" t="s">
        <v>225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180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101</v>
      </c>
    </row>
    <row r="9" spans="1:21" x14ac:dyDescent="0.25">
      <c r="B9" s="8" t="s">
        <v>86</v>
      </c>
      <c r="E9" s="69" t="s">
        <v>87</v>
      </c>
    </row>
    <row r="10" spans="1:21" x14ac:dyDescent="0.25">
      <c r="B10" s="8"/>
      <c r="E10" s="69"/>
    </row>
    <row r="11" spans="1:21" x14ac:dyDescent="0.25">
      <c r="B11" s="8" t="s">
        <v>219</v>
      </c>
      <c r="E11" s="69" t="s">
        <v>220</v>
      </c>
    </row>
    <row r="12" spans="1:21" x14ac:dyDescent="0.25">
      <c r="E12" s="69"/>
    </row>
    <row r="13" spans="1:21" x14ac:dyDescent="0.25">
      <c r="B13" s="8" t="s">
        <v>100</v>
      </c>
      <c r="E13" s="69" t="s">
        <v>88</v>
      </c>
    </row>
    <row r="14" spans="1:21" x14ac:dyDescent="0.25">
      <c r="E14" s="69"/>
    </row>
    <row r="15" spans="1:21" x14ac:dyDescent="0.25">
      <c r="B15" s="8" t="s">
        <v>48</v>
      </c>
      <c r="E15" s="69" t="s">
        <v>90</v>
      </c>
    </row>
    <row r="16" spans="1:21" x14ac:dyDescent="0.25">
      <c r="E16" s="69"/>
    </row>
    <row r="17" spans="1:5" x14ac:dyDescent="0.25">
      <c r="B17" s="8" t="s">
        <v>8</v>
      </c>
      <c r="E17" s="69" t="s">
        <v>89</v>
      </c>
    </row>
    <row r="18" spans="1:5" x14ac:dyDescent="0.25">
      <c r="E18" s="69"/>
    </row>
    <row r="19" spans="1:5" x14ac:dyDescent="0.25">
      <c r="B19" s="8" t="s">
        <v>221</v>
      </c>
      <c r="E19" s="69" t="s">
        <v>222</v>
      </c>
    </row>
    <row r="20" spans="1:5" x14ac:dyDescent="0.25">
      <c r="B20" s="8"/>
      <c r="E20" s="69"/>
    </row>
    <row r="21" spans="1:5" x14ac:dyDescent="0.25">
      <c r="A21" s="22" t="s">
        <v>99</v>
      </c>
      <c r="E21" s="69"/>
    </row>
    <row r="22" spans="1:5" x14ac:dyDescent="0.25">
      <c r="A22" s="22"/>
      <c r="B22" s="8" t="s">
        <v>48</v>
      </c>
      <c r="E22" s="69" t="s">
        <v>90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91</v>
      </c>
    </row>
    <row r="25" spans="1:5" x14ac:dyDescent="0.25">
      <c r="E25" s="69"/>
    </row>
    <row r="26" spans="1:5" x14ac:dyDescent="0.25">
      <c r="B26" s="8" t="s">
        <v>1</v>
      </c>
      <c r="E26" s="69" t="s">
        <v>92</v>
      </c>
    </row>
    <row r="27" spans="1:5" x14ac:dyDescent="0.25">
      <c r="E27" s="69"/>
    </row>
    <row r="28" spans="1:5" x14ac:dyDescent="0.25">
      <c r="B28" s="8" t="s">
        <v>0</v>
      </c>
      <c r="E28" s="69" t="s">
        <v>93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  <pageSetUpPr fitToPage="1"/>
  </sheetPr>
  <dimension ref="A1:N316"/>
  <sheetViews>
    <sheetView showGridLines="0" zoomScaleNormal="100" workbookViewId="0">
      <pane ySplit="7" topLeftCell="A8" activePane="bottomLeft" state="frozen"/>
      <selection activeCell="H33" sqref="H33"/>
      <selection pane="bottomLeft" activeCell="N41" sqref="N41"/>
    </sheetView>
  </sheetViews>
  <sheetFormatPr baseColWidth="10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182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116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10</v>
      </c>
      <c r="J9" s="76"/>
      <c r="K9" s="76">
        <f>SUM(K11)</f>
        <v>5</v>
      </c>
      <c r="L9" s="77"/>
      <c r="M9" s="77"/>
      <c r="N9" s="80"/>
    </row>
    <row r="10" spans="1:14" outlineLevel="1" x14ac:dyDescent="0.25">
      <c r="I10" s="31"/>
      <c r="J10" s="31"/>
      <c r="K10" s="31"/>
      <c r="L10" s="33"/>
      <c r="M10" s="33"/>
      <c r="N10" s="79"/>
    </row>
    <row r="11" spans="1:14" outlineLevel="1" x14ac:dyDescent="0.25">
      <c r="B11" s="70" t="s">
        <v>102</v>
      </c>
      <c r="C11" s="71"/>
      <c r="D11" s="71"/>
      <c r="E11" s="71"/>
      <c r="F11" s="71"/>
      <c r="G11" s="71"/>
      <c r="H11" s="72">
        <v>43455</v>
      </c>
      <c r="I11" s="73">
        <f>SUM(I12:I23)</f>
        <v>10</v>
      </c>
      <c r="J11" s="73"/>
      <c r="K11" s="73">
        <f>SUM(K12:K23)</f>
        <v>5</v>
      </c>
      <c r="L11" s="74"/>
      <c r="M11" s="74"/>
      <c r="N11" s="81"/>
    </row>
    <row r="12" spans="1:14" s="4" customFormat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outlineLevel="1" x14ac:dyDescent="0.25">
      <c r="B13" s="29">
        <v>1</v>
      </c>
      <c r="C13" s="22" t="s">
        <v>25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outlineLevel="1" x14ac:dyDescent="0.25">
      <c r="B14" s="28" t="s">
        <v>19</v>
      </c>
      <c r="C14" s="30" t="s">
        <v>26</v>
      </c>
      <c r="I14" s="31"/>
      <c r="J14" s="31"/>
      <c r="K14" s="31"/>
      <c r="L14" s="33"/>
      <c r="M14" s="33"/>
      <c r="N14" s="79"/>
    </row>
    <row r="15" spans="1:14" outlineLevel="1" x14ac:dyDescent="0.25">
      <c r="C15" s="30" t="s">
        <v>27</v>
      </c>
      <c r="I15" s="31"/>
      <c r="J15" s="31"/>
      <c r="K15" s="31"/>
      <c r="L15" s="33"/>
      <c r="M15" s="33"/>
      <c r="N15" s="79"/>
    </row>
    <row r="16" spans="1:14" outlineLevel="1" x14ac:dyDescent="0.25">
      <c r="C16" s="30"/>
      <c r="I16" s="31"/>
      <c r="J16" s="31"/>
      <c r="K16" s="31"/>
      <c r="L16" s="33"/>
      <c r="M16" s="33"/>
      <c r="N16" s="79"/>
    </row>
    <row r="17" spans="2:14" outlineLevel="1" x14ac:dyDescent="0.25">
      <c r="B17" s="29" t="s">
        <v>20</v>
      </c>
      <c r="C17" s="22" t="s">
        <v>21</v>
      </c>
      <c r="I17" s="31">
        <v>5</v>
      </c>
      <c r="J17" s="31">
        <v>50</v>
      </c>
      <c r="K17" s="31">
        <f>I17/100*(100-J17)</f>
        <v>2.5</v>
      </c>
      <c r="L17" s="35" t="s">
        <v>223</v>
      </c>
      <c r="M17" s="33">
        <v>1</v>
      </c>
      <c r="N17" s="82" t="s">
        <v>14</v>
      </c>
    </row>
    <row r="18" spans="2:14" outlineLevel="1" x14ac:dyDescent="0.25">
      <c r="B18" s="28" t="s">
        <v>18</v>
      </c>
      <c r="C18" s="30" t="s">
        <v>22</v>
      </c>
      <c r="I18" s="31"/>
      <c r="J18" s="31"/>
      <c r="K18" s="31"/>
      <c r="L18" s="33"/>
      <c r="M18" s="33"/>
      <c r="N18" s="82"/>
    </row>
    <row r="19" spans="2:14" outlineLevel="1" x14ac:dyDescent="0.25">
      <c r="C19" s="30" t="s">
        <v>22</v>
      </c>
      <c r="I19" s="31"/>
      <c r="J19" s="31"/>
      <c r="K19" s="31"/>
      <c r="L19" s="33"/>
      <c r="M19" s="33"/>
      <c r="N19" s="79"/>
    </row>
    <row r="20" spans="2:14" outlineLevel="1" x14ac:dyDescent="0.25">
      <c r="C20" s="30" t="s">
        <v>22</v>
      </c>
      <c r="I20" s="31"/>
      <c r="J20" s="31"/>
      <c r="K20" s="31"/>
      <c r="L20" s="33"/>
      <c r="M20" s="33"/>
      <c r="N20" s="79"/>
    </row>
    <row r="21" spans="2:14" outlineLevel="1" x14ac:dyDescent="0.25">
      <c r="C21" s="30" t="s">
        <v>22</v>
      </c>
      <c r="I21" s="31"/>
      <c r="J21" s="31"/>
      <c r="K21" s="31"/>
      <c r="L21" s="33"/>
      <c r="M21" s="33"/>
      <c r="N21" s="79"/>
    </row>
    <row r="22" spans="2:14" outlineLevel="1" x14ac:dyDescent="0.25">
      <c r="I22" s="31"/>
      <c r="J22" s="31"/>
      <c r="K22" s="31"/>
      <c r="L22" s="33"/>
      <c r="M22" s="33"/>
      <c r="N22" s="79"/>
    </row>
    <row r="23" spans="2:14" x14ac:dyDescent="0.25">
      <c r="I23" s="31"/>
      <c r="J23" s="31"/>
      <c r="K23" s="31"/>
      <c r="L23" s="33"/>
      <c r="M23" s="33"/>
      <c r="N23" s="79"/>
    </row>
    <row r="24" spans="2:14" x14ac:dyDescent="0.25">
      <c r="B24" s="75" t="s">
        <v>94</v>
      </c>
      <c r="C24" s="3"/>
      <c r="D24" s="3"/>
      <c r="E24" s="3"/>
      <c r="F24" s="3"/>
      <c r="G24" s="3"/>
      <c r="H24" s="5"/>
      <c r="I24" s="76">
        <f>SUM(I26)</f>
        <v>6.25</v>
      </c>
      <c r="J24" s="76"/>
      <c r="K24" s="76">
        <f>SUM(K26)</f>
        <v>3.75</v>
      </c>
      <c r="L24" s="77"/>
      <c r="M24" s="77"/>
      <c r="N24" s="80"/>
    </row>
    <row r="25" spans="2:14" outlineLevel="1" x14ac:dyDescent="0.25">
      <c r="I25" s="31"/>
      <c r="J25" s="31"/>
      <c r="K25" s="31"/>
      <c r="L25" s="33"/>
      <c r="M25" s="33"/>
      <c r="N25" s="79"/>
    </row>
    <row r="26" spans="2:14" outlineLevel="1" x14ac:dyDescent="0.25">
      <c r="B26" s="70" t="s">
        <v>103</v>
      </c>
      <c r="C26" s="71"/>
      <c r="D26" s="71"/>
      <c r="E26" s="71"/>
      <c r="F26" s="71"/>
      <c r="G26" s="71"/>
      <c r="H26" s="72">
        <v>43455</v>
      </c>
      <c r="I26" s="73">
        <f>SUM(I27:I40)</f>
        <v>6.25</v>
      </c>
      <c r="J26" s="73"/>
      <c r="K26" s="73">
        <f>SUM(K27:K38)</f>
        <v>3.75</v>
      </c>
      <c r="L26" s="74"/>
      <c r="M26" s="74"/>
      <c r="N26" s="81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5</v>
      </c>
      <c r="J28" s="31">
        <v>50</v>
      </c>
      <c r="K28" s="31">
        <f>I28/100*(100-J28)</f>
        <v>2.5</v>
      </c>
      <c r="L28" s="35" t="s">
        <v>24</v>
      </c>
      <c r="M28" s="33">
        <v>1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I33" s="31"/>
      <c r="J33" s="31"/>
      <c r="K33" s="31"/>
      <c r="L33" s="33"/>
      <c r="M33" s="33"/>
      <c r="N33" s="79"/>
    </row>
    <row r="34" spans="2:14" outlineLevel="1" x14ac:dyDescent="0.25">
      <c r="B34" s="29" t="s">
        <v>20</v>
      </c>
      <c r="C34" s="22" t="s">
        <v>21</v>
      </c>
      <c r="I34" s="31">
        <v>1.25</v>
      </c>
      <c r="J34" s="31">
        <v>0</v>
      </c>
      <c r="K34" s="31">
        <f>I34/100*(100-J34)</f>
        <v>1.25</v>
      </c>
      <c r="L34" s="35" t="s">
        <v>24</v>
      </c>
      <c r="M34" s="33">
        <v>2</v>
      </c>
      <c r="N34" s="82" t="s">
        <v>14</v>
      </c>
    </row>
    <row r="35" spans="2:14" outlineLevel="1" x14ac:dyDescent="0.25">
      <c r="B35" s="28" t="s">
        <v>18</v>
      </c>
      <c r="C35" s="30" t="s">
        <v>22</v>
      </c>
      <c r="I35" s="31"/>
      <c r="J35" s="31"/>
      <c r="K35" s="31"/>
      <c r="L35" s="33"/>
      <c r="M35" s="33"/>
      <c r="N35" s="82"/>
    </row>
    <row r="36" spans="2:14" outlineLevel="1" x14ac:dyDescent="0.25">
      <c r="C36" s="30" t="s">
        <v>22</v>
      </c>
      <c r="I36" s="31"/>
      <c r="J36" s="31"/>
      <c r="K36" s="31"/>
      <c r="L36" s="33"/>
      <c r="M36" s="33"/>
      <c r="N36" s="79"/>
    </row>
    <row r="37" spans="2:14" outlineLevel="1" x14ac:dyDescent="0.25">
      <c r="C37" s="30" t="s">
        <v>22</v>
      </c>
      <c r="I37" s="31"/>
      <c r="J37" s="31"/>
      <c r="K37" s="31"/>
      <c r="L37" s="33"/>
      <c r="M37" s="33"/>
      <c r="N37" s="79"/>
    </row>
    <row r="38" spans="2:14" outlineLevel="1" x14ac:dyDescent="0.25">
      <c r="C38" s="30" t="s">
        <v>22</v>
      </c>
      <c r="I38" s="31"/>
      <c r="J38" s="31"/>
      <c r="K38" s="31"/>
      <c r="L38" s="33"/>
      <c r="M38" s="33"/>
      <c r="N38" s="79"/>
    </row>
    <row r="39" spans="2:14" outlineLevel="1" x14ac:dyDescent="0.25">
      <c r="C39" s="30"/>
      <c r="I39" s="31"/>
      <c r="J39" s="31"/>
      <c r="K39" s="31"/>
      <c r="L39" s="33"/>
      <c r="M39" s="33"/>
      <c r="N39" s="79"/>
    </row>
    <row r="40" spans="2:14" x14ac:dyDescent="0.25">
      <c r="C40" s="30"/>
      <c r="I40" s="31"/>
      <c r="J40" s="31"/>
      <c r="K40" s="31"/>
      <c r="L40" s="33"/>
      <c r="M40" s="33"/>
      <c r="N40" s="79"/>
    </row>
    <row r="41" spans="2:14" x14ac:dyDescent="0.25">
      <c r="B41" s="75" t="s">
        <v>30</v>
      </c>
      <c r="C41" s="3"/>
      <c r="D41" s="3"/>
      <c r="E41" s="3"/>
      <c r="F41" s="3"/>
      <c r="G41" s="3"/>
      <c r="H41" s="78"/>
      <c r="I41" s="76">
        <f>SUM(I42:I54)</f>
        <v>5</v>
      </c>
      <c r="J41" s="76"/>
      <c r="K41" s="76">
        <f>SUM(K42:K54)</f>
        <v>0</v>
      </c>
      <c r="L41" s="77"/>
      <c r="M41" s="77"/>
      <c r="N41" s="80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B43" s="29" t="s">
        <v>20</v>
      </c>
      <c r="C43" s="22" t="s">
        <v>28</v>
      </c>
      <c r="I43" s="31">
        <v>5</v>
      </c>
      <c r="J43" s="31">
        <v>100</v>
      </c>
      <c r="K43" s="31">
        <f>I43/100*(100-J43)</f>
        <v>0</v>
      </c>
      <c r="L43" s="35" t="s">
        <v>224</v>
      </c>
      <c r="M43" s="33">
        <v>1</v>
      </c>
      <c r="N43" s="82" t="s">
        <v>14</v>
      </c>
    </row>
    <row r="44" spans="2:14" outlineLevel="1" x14ac:dyDescent="0.25">
      <c r="B44" s="28"/>
      <c r="C44" s="30" t="s">
        <v>29</v>
      </c>
      <c r="I44" s="31"/>
      <c r="J44" s="31"/>
      <c r="K44" s="31"/>
      <c r="L44" s="33"/>
      <c r="M44" s="33"/>
      <c r="N44" s="82"/>
    </row>
    <row r="45" spans="2:14" outlineLevel="1" x14ac:dyDescent="0.25">
      <c r="C45" s="30" t="s">
        <v>29</v>
      </c>
      <c r="I45" s="31"/>
      <c r="J45" s="31"/>
      <c r="K45" s="31"/>
      <c r="L45" s="33"/>
      <c r="M45" s="33"/>
      <c r="N45" s="79"/>
    </row>
    <row r="46" spans="2:14" outlineLevel="1" x14ac:dyDescent="0.25">
      <c r="C46" s="30" t="s">
        <v>29</v>
      </c>
      <c r="I46" s="31"/>
      <c r="J46" s="31"/>
      <c r="K46" s="31"/>
      <c r="L46" s="33"/>
      <c r="M46" s="33"/>
      <c r="N46" s="79"/>
    </row>
    <row r="47" spans="2:14" outlineLevel="1" x14ac:dyDescent="0.25">
      <c r="C47" s="30" t="s">
        <v>29</v>
      </c>
      <c r="I47" s="31"/>
      <c r="J47" s="31"/>
      <c r="K47" s="31"/>
      <c r="L47" s="33"/>
      <c r="M47" s="33"/>
      <c r="N47" s="79"/>
    </row>
    <row r="48" spans="2:14" outlineLevel="1" x14ac:dyDescent="0.25">
      <c r="I48" s="31"/>
      <c r="J48" s="31"/>
      <c r="K48" s="31"/>
      <c r="L48" s="33"/>
      <c r="M48" s="33"/>
      <c r="N48" s="79"/>
    </row>
    <row r="49" spans="9:14" outlineLevel="1" x14ac:dyDescent="0.25">
      <c r="I49" s="31"/>
      <c r="J49" s="31"/>
      <c r="K49" s="31"/>
      <c r="L49" s="33"/>
      <c r="M49" s="33"/>
      <c r="N49" s="79"/>
    </row>
    <row r="50" spans="9:14" outlineLevel="1" x14ac:dyDescent="0.25">
      <c r="I50" s="31"/>
      <c r="J50" s="31"/>
      <c r="K50" s="31"/>
      <c r="L50" s="33"/>
      <c r="M50" s="33"/>
      <c r="N50" s="79"/>
    </row>
    <row r="51" spans="9:14" x14ac:dyDescent="0.25">
      <c r="I51" s="32"/>
      <c r="J51" s="32"/>
      <c r="K51" s="32"/>
      <c r="L51" s="34"/>
      <c r="M51" s="34"/>
      <c r="N51" s="83"/>
    </row>
    <row r="52" spans="9:14" x14ac:dyDescent="0.25">
      <c r="I52" s="32"/>
      <c r="J52" s="32"/>
      <c r="K52" s="32"/>
      <c r="L52" s="34"/>
      <c r="M52" s="34"/>
    </row>
    <row r="53" spans="9:14" x14ac:dyDescent="0.25">
      <c r="I53" s="32"/>
      <c r="J53" s="32"/>
      <c r="K53" s="32"/>
      <c r="L53" s="34"/>
      <c r="M53" s="34"/>
    </row>
    <row r="54" spans="9:14" x14ac:dyDescent="0.25">
      <c r="I54" s="32"/>
      <c r="J54" s="32"/>
      <c r="K54" s="32"/>
      <c r="L54" s="34"/>
      <c r="M54" s="34"/>
    </row>
    <row r="55" spans="9:14" x14ac:dyDescent="0.25">
      <c r="I55" s="32"/>
      <c r="J55" s="32"/>
      <c r="K55" s="32"/>
      <c r="L55" s="34"/>
      <c r="M55" s="34"/>
    </row>
    <row r="56" spans="9:14" x14ac:dyDescent="0.25">
      <c r="I56" s="32"/>
      <c r="J56" s="32"/>
      <c r="K56" s="32"/>
      <c r="L56" s="34"/>
      <c r="M56" s="34"/>
    </row>
    <row r="57" spans="9:14" x14ac:dyDescent="0.25">
      <c r="I57" s="32"/>
      <c r="J57" s="32"/>
      <c r="K57" s="32"/>
      <c r="L57" s="34"/>
      <c r="M57" s="34"/>
    </row>
    <row r="58" spans="9:14" x14ac:dyDescent="0.25">
      <c r="I58" s="32"/>
      <c r="J58" s="32"/>
      <c r="K58" s="32"/>
      <c r="L58" s="34"/>
      <c r="M58" s="34"/>
    </row>
    <row r="59" spans="9:14" x14ac:dyDescent="0.25">
      <c r="I59" s="32"/>
      <c r="J59" s="32"/>
      <c r="K59" s="32"/>
      <c r="L59" s="34"/>
      <c r="M59" s="34"/>
    </row>
    <row r="60" spans="9:14" x14ac:dyDescent="0.25">
      <c r="I60" s="32"/>
      <c r="J60" s="32"/>
      <c r="K60" s="32"/>
      <c r="L60" s="34"/>
      <c r="M60" s="34"/>
    </row>
    <row r="61" spans="9:14" x14ac:dyDescent="0.25">
      <c r="I61" s="32"/>
      <c r="J61" s="32"/>
      <c r="K61" s="32"/>
      <c r="L61" s="34"/>
      <c r="M61" s="34"/>
    </row>
    <row r="62" spans="9:14" x14ac:dyDescent="0.25">
      <c r="I62" s="32"/>
      <c r="J62" s="32"/>
      <c r="K62" s="32"/>
      <c r="L62" s="34"/>
      <c r="M62" s="34"/>
    </row>
    <row r="63" spans="9:14" x14ac:dyDescent="0.25">
      <c r="I63" s="32"/>
      <c r="J63" s="32"/>
      <c r="K63" s="32"/>
      <c r="L63" s="34"/>
      <c r="M63" s="34"/>
    </row>
    <row r="64" spans="9:14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  <c r="L236" s="34"/>
      <c r="M236" s="34"/>
    </row>
    <row r="237" spans="9:13" x14ac:dyDescent="0.25">
      <c r="I237" s="32"/>
      <c r="J237" s="32"/>
      <c r="K237" s="32"/>
      <c r="L237" s="34"/>
      <c r="M237" s="34"/>
    </row>
    <row r="238" spans="9:13" x14ac:dyDescent="0.25">
      <c r="I238" s="32"/>
      <c r="J238" s="32"/>
      <c r="K238" s="32"/>
      <c r="L238" s="34"/>
      <c r="M238" s="34"/>
    </row>
    <row r="239" spans="9:13" x14ac:dyDescent="0.25">
      <c r="I239" s="32"/>
      <c r="J239" s="32"/>
      <c r="K239" s="32"/>
      <c r="L239" s="34"/>
      <c r="M239" s="34"/>
    </row>
    <row r="240" spans="9:13" x14ac:dyDescent="0.25">
      <c r="I240" s="32"/>
      <c r="J240" s="32"/>
      <c r="K240" s="32"/>
      <c r="L240" s="34"/>
      <c r="M240" s="34"/>
    </row>
    <row r="241" spans="9:13" x14ac:dyDescent="0.25">
      <c r="I241" s="32"/>
      <c r="J241" s="32"/>
      <c r="K241" s="32"/>
      <c r="L241" s="34"/>
      <c r="M241" s="34"/>
    </row>
    <row r="242" spans="9:13" x14ac:dyDescent="0.25">
      <c r="I242" s="32"/>
      <c r="J242" s="32"/>
      <c r="K242" s="32"/>
    </row>
    <row r="243" spans="9:13" x14ac:dyDescent="0.25">
      <c r="I243" s="32"/>
      <c r="J243" s="32"/>
      <c r="K243" s="32"/>
    </row>
    <row r="244" spans="9:13" x14ac:dyDescent="0.25">
      <c r="I244" s="32"/>
      <c r="J244" s="32"/>
      <c r="K244" s="32"/>
    </row>
    <row r="245" spans="9:13" x14ac:dyDescent="0.25">
      <c r="I245" s="32"/>
      <c r="J245" s="32"/>
      <c r="K245" s="32"/>
    </row>
    <row r="246" spans="9:13" x14ac:dyDescent="0.25">
      <c r="I246" s="32"/>
      <c r="J246" s="32"/>
      <c r="K246" s="32"/>
    </row>
    <row r="247" spans="9:13" x14ac:dyDescent="0.25">
      <c r="I247" s="32"/>
      <c r="J247" s="32"/>
      <c r="K247" s="32"/>
    </row>
    <row r="248" spans="9:13" x14ac:dyDescent="0.25">
      <c r="I248" s="32"/>
      <c r="J248" s="32"/>
      <c r="K248" s="32"/>
    </row>
    <row r="249" spans="9:13" x14ac:dyDescent="0.25">
      <c r="I249" s="32"/>
      <c r="J249" s="32"/>
      <c r="K249" s="32"/>
    </row>
    <row r="250" spans="9:13" x14ac:dyDescent="0.25">
      <c r="I250" s="32"/>
      <c r="J250" s="32"/>
      <c r="K250" s="32"/>
    </row>
    <row r="251" spans="9:13" x14ac:dyDescent="0.25">
      <c r="I251" s="32"/>
      <c r="J251" s="32"/>
      <c r="K251" s="32"/>
    </row>
    <row r="252" spans="9:13" x14ac:dyDescent="0.25">
      <c r="I252" s="32"/>
      <c r="J252" s="32"/>
      <c r="K252" s="32"/>
    </row>
    <row r="253" spans="9:13" x14ac:dyDescent="0.25">
      <c r="I253" s="32"/>
      <c r="J253" s="32"/>
      <c r="K253" s="32"/>
    </row>
    <row r="254" spans="9:13" x14ac:dyDescent="0.25">
      <c r="I254" s="32"/>
      <c r="J254" s="32"/>
      <c r="K254" s="32"/>
    </row>
    <row r="255" spans="9:13" x14ac:dyDescent="0.25">
      <c r="I255" s="32"/>
      <c r="J255" s="32"/>
      <c r="K255" s="32"/>
    </row>
    <row r="256" spans="9:13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  <row r="311" spans="9:11" x14ac:dyDescent="0.25">
      <c r="I311" s="32"/>
      <c r="J311" s="32"/>
      <c r="K311" s="32"/>
    </row>
    <row r="312" spans="9:11" x14ac:dyDescent="0.25">
      <c r="I312" s="32"/>
      <c r="J312" s="32"/>
      <c r="K312" s="32"/>
    </row>
    <row r="313" spans="9:11" x14ac:dyDescent="0.25">
      <c r="I313" s="32"/>
      <c r="J313" s="32"/>
      <c r="K313" s="32"/>
    </row>
    <row r="314" spans="9:11" x14ac:dyDescent="0.25">
      <c r="I314" s="32"/>
      <c r="J314" s="32"/>
      <c r="K314" s="32"/>
    </row>
    <row r="315" spans="9:11" x14ac:dyDescent="0.25">
      <c r="I315" s="32"/>
      <c r="J315" s="32"/>
      <c r="K315" s="32"/>
    </row>
    <row r="316" spans="9:11" x14ac:dyDescent="0.25">
      <c r="I316" s="32"/>
      <c r="J316" s="32"/>
      <c r="K316" s="32"/>
    </row>
  </sheetData>
  <conditionalFormatting sqref="M9:M10 M13:M16 M25:M1006 M22:M23">
    <cfRule type="cellIs" dxfId="23" priority="7" operator="greaterThan">
      <formula>1</formula>
    </cfRule>
    <cfRule type="cellIs" dxfId="22" priority="8" operator="equal">
      <formula>1</formula>
    </cfRule>
  </conditionalFormatting>
  <conditionalFormatting sqref="M24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1:M12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7:M21">
    <cfRule type="cellIs" dxfId="17" priority="1" operator="greaterThan">
      <formula>1</formula>
    </cfRule>
    <cfRule type="cellIs" dxfId="16" priority="2" operator="equal">
      <formula>1</formula>
    </cfRule>
  </conditionalFormatting>
  <dataValidations count="1">
    <dataValidation type="list" allowBlank="1" showInputMessage="1" showErrorMessage="1" sqref="L13 L17 L34 L43 L28" xr:uid="{26605311-F5B3-4C7A-B9D0-79B2C3AFEAA1}">
      <formula1>"Vorgeschlagen,geplant, Auftrag avisiert, beauftragt, in Arbeit, erledigt"</formula1>
    </dataValidation>
  </dataValidations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C36" sqref="C36"/>
    </sheetView>
  </sheetViews>
  <sheetFormatPr baseColWidth="10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212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116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196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197</v>
      </c>
      <c r="C6" s="161" t="s">
        <v>116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198</v>
      </c>
      <c r="C7" s="162" t="s">
        <v>199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200</v>
      </c>
      <c r="C8" s="162" t="s">
        <v>201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202</v>
      </c>
      <c r="C9" s="163" t="s">
        <v>203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204</v>
      </c>
      <c r="H13" s="150" t="s">
        <v>204</v>
      </c>
      <c r="I13" s="150" t="s">
        <v>204</v>
      </c>
      <c r="J13" s="150" t="s">
        <v>204</v>
      </c>
      <c r="K13" s="150" t="s">
        <v>204</v>
      </c>
      <c r="L13" s="150" t="s">
        <v>204</v>
      </c>
      <c r="M13" s="150" t="s">
        <v>204</v>
      </c>
      <c r="N13" s="150" t="s">
        <v>204</v>
      </c>
      <c r="O13" s="150" t="s">
        <v>204</v>
      </c>
      <c r="P13" s="150" t="s">
        <v>204</v>
      </c>
      <c r="Q13" s="150" t="s">
        <v>204</v>
      </c>
      <c r="R13" s="150" t="s">
        <v>204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205</v>
      </c>
      <c r="C15" s="176" t="s">
        <v>206</v>
      </c>
      <c r="D15" s="177" t="s">
        <v>207</v>
      </c>
      <c r="E15" s="176" t="s">
        <v>208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209</v>
      </c>
      <c r="U15" s="1"/>
    </row>
    <row r="16" spans="1:21" x14ac:dyDescent="0.25">
      <c r="A16" s="154"/>
      <c r="B16" s="178" t="s">
        <v>210</v>
      </c>
      <c r="C16" s="179"/>
      <c r="D16" s="180"/>
      <c r="E16" s="181">
        <f>IF(B16="","",SUMIF($G$13:$R$13,"IST",G16:R16))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>
        <f>IF(B16="","",SUM(G16:R16))</f>
        <v>0</v>
      </c>
      <c r="U16" s="156"/>
    </row>
    <row r="17" spans="1:20" x14ac:dyDescent="0.25">
      <c r="A17" s="154"/>
      <c r="B17" s="182"/>
      <c r="C17" s="183"/>
      <c r="D17" s="169"/>
      <c r="E17" s="184" t="str">
        <f t="shared" ref="E17:E51" si="1">IF(B17="","",SUMIF($G$13:$R$13,"IST",G17:R17))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ref="T17:T51" si="2">IF(B17="","",SUM(G17:R17))</f>
        <v/>
      </c>
    </row>
    <row r="18" spans="1:20" x14ac:dyDescent="0.25">
      <c r="A18" s="154"/>
      <c r="B18" s="182"/>
      <c r="C18" s="183"/>
      <c r="D18" s="169"/>
      <c r="E18" s="184" t="str">
        <f t="shared" si="1"/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2"/>
        <v/>
      </c>
    </row>
    <row r="19" spans="1:20" x14ac:dyDescent="0.25">
      <c r="A19" s="154"/>
      <c r="B19" s="182"/>
      <c r="C19" s="183"/>
      <c r="D19" s="169"/>
      <c r="E19" s="184" t="str">
        <f t="shared" si="1"/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2"/>
        <v/>
      </c>
    </row>
    <row r="20" spans="1:20" x14ac:dyDescent="0.25">
      <c r="A20" s="154"/>
      <c r="B20" s="182"/>
      <c r="C20" s="183"/>
      <c r="D20" s="169"/>
      <c r="E20" s="184" t="str">
        <f t="shared" si="1"/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2"/>
        <v/>
      </c>
    </row>
    <row r="21" spans="1:20" x14ac:dyDescent="0.25">
      <c r="A21" s="154"/>
      <c r="B21" s="182"/>
      <c r="C21" s="183"/>
      <c r="D21" s="169"/>
      <c r="E21" s="184" t="str">
        <f t="shared" si="1"/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2"/>
        <v/>
      </c>
    </row>
    <row r="22" spans="1:20" x14ac:dyDescent="0.25">
      <c r="A22" s="154"/>
      <c r="B22" s="182"/>
      <c r="C22" s="183"/>
      <c r="D22" s="169"/>
      <c r="E22" s="184" t="str">
        <f t="shared" si="1"/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2"/>
        <v/>
      </c>
    </row>
    <row r="23" spans="1:20" x14ac:dyDescent="0.25">
      <c r="A23" s="154"/>
      <c r="B23" s="182"/>
      <c r="C23" s="183"/>
      <c r="D23" s="169"/>
      <c r="E23" s="184" t="str">
        <f t="shared" si="1"/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2"/>
        <v/>
      </c>
    </row>
    <row r="24" spans="1:20" x14ac:dyDescent="0.25">
      <c r="A24" s="154"/>
      <c r="B24" s="182"/>
      <c r="C24" s="183"/>
      <c r="D24" s="169"/>
      <c r="E24" s="184" t="str">
        <f t="shared" si="1"/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2"/>
        <v/>
      </c>
    </row>
    <row r="25" spans="1:20" x14ac:dyDescent="0.25">
      <c r="A25" s="154"/>
      <c r="B25" s="182"/>
      <c r="C25" s="183"/>
      <c r="D25" s="169"/>
      <c r="E25" s="184" t="str">
        <f t="shared" si="1"/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2"/>
        <v/>
      </c>
    </row>
    <row r="26" spans="1:20" x14ac:dyDescent="0.25">
      <c r="A26" s="154"/>
      <c r="B26" s="182"/>
      <c r="C26" s="183"/>
      <c r="D26" s="169"/>
      <c r="E26" s="184" t="str">
        <f t="shared" si="1"/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2"/>
        <v/>
      </c>
    </row>
    <row r="27" spans="1:20" x14ac:dyDescent="0.25">
      <c r="A27" s="154"/>
      <c r="B27" s="182"/>
      <c r="C27" s="183"/>
      <c r="D27" s="169"/>
      <c r="E27" s="184" t="str">
        <f t="shared" si="1"/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2"/>
        <v/>
      </c>
    </row>
    <row r="28" spans="1:20" x14ac:dyDescent="0.25">
      <c r="A28" s="154"/>
      <c r="B28" s="182"/>
      <c r="C28" s="183"/>
      <c r="D28" s="169"/>
      <c r="E28" s="184" t="str">
        <f t="shared" si="1"/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2"/>
        <v/>
      </c>
    </row>
    <row r="29" spans="1:20" x14ac:dyDescent="0.25">
      <c r="A29" s="154"/>
      <c r="B29" s="182"/>
      <c r="C29" s="183"/>
      <c r="D29" s="169"/>
      <c r="E29" s="184" t="str">
        <f t="shared" si="1"/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2"/>
        <v/>
      </c>
    </row>
    <row r="30" spans="1:20" x14ac:dyDescent="0.25">
      <c r="A30" s="154"/>
      <c r="B30" s="182"/>
      <c r="C30" s="183"/>
      <c r="D30" s="169"/>
      <c r="E30" s="184" t="str">
        <f t="shared" si="1"/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2"/>
        <v/>
      </c>
    </row>
    <row r="31" spans="1:20" x14ac:dyDescent="0.25">
      <c r="A31" s="154"/>
      <c r="B31" s="182"/>
      <c r="C31" s="183"/>
      <c r="D31" s="169"/>
      <c r="E31" s="184" t="str">
        <f t="shared" si="1"/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2"/>
        <v/>
      </c>
    </row>
    <row r="32" spans="1:20" x14ac:dyDescent="0.25">
      <c r="A32" s="154"/>
      <c r="B32" s="182"/>
      <c r="C32" s="183"/>
      <c r="D32" s="169"/>
      <c r="E32" s="184" t="str">
        <f t="shared" si="1"/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2"/>
        <v/>
      </c>
    </row>
    <row r="33" spans="1:20" x14ac:dyDescent="0.25">
      <c r="A33" s="154"/>
      <c r="B33" s="182"/>
      <c r="C33" s="183"/>
      <c r="D33" s="169"/>
      <c r="E33" s="184" t="str">
        <f t="shared" si="1"/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2"/>
        <v/>
      </c>
    </row>
    <row r="34" spans="1:20" x14ac:dyDescent="0.25">
      <c r="A34" s="154"/>
      <c r="B34" s="182"/>
      <c r="C34" s="183"/>
      <c r="D34" s="169"/>
      <c r="E34" s="184" t="str">
        <f t="shared" si="1"/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2"/>
        <v/>
      </c>
    </row>
    <row r="35" spans="1:20" x14ac:dyDescent="0.25">
      <c r="A35" s="154"/>
      <c r="B35" s="182"/>
      <c r="C35" s="183"/>
      <c r="D35" s="169"/>
      <c r="E35" s="184" t="str">
        <f t="shared" si="1"/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2"/>
        <v/>
      </c>
    </row>
    <row r="36" spans="1:20" x14ac:dyDescent="0.25">
      <c r="A36" s="154"/>
      <c r="B36" s="182"/>
      <c r="C36" s="183"/>
      <c r="D36" s="169"/>
      <c r="E36" s="184" t="str">
        <f t="shared" si="1"/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2"/>
        <v/>
      </c>
    </row>
    <row r="37" spans="1:20" x14ac:dyDescent="0.25">
      <c r="A37" s="154"/>
      <c r="B37" s="182"/>
      <c r="C37" s="183"/>
      <c r="D37" s="169"/>
      <c r="E37" s="184" t="str">
        <f t="shared" si="1"/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2"/>
        <v/>
      </c>
    </row>
    <row r="38" spans="1:20" x14ac:dyDescent="0.25">
      <c r="A38" s="154"/>
      <c r="B38" s="182"/>
      <c r="C38" s="183"/>
      <c r="D38" s="169"/>
      <c r="E38" s="184" t="str">
        <f t="shared" si="1"/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2"/>
        <v/>
      </c>
    </row>
    <row r="39" spans="1:20" x14ac:dyDescent="0.25">
      <c r="A39" s="154"/>
      <c r="B39" s="182"/>
      <c r="C39" s="183"/>
      <c r="D39" s="169"/>
      <c r="E39" s="184" t="str">
        <f t="shared" si="1"/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2"/>
        <v/>
      </c>
    </row>
    <row r="40" spans="1:20" x14ac:dyDescent="0.25">
      <c r="A40" s="154"/>
      <c r="B40" s="182"/>
      <c r="C40" s="183"/>
      <c r="D40" s="169"/>
      <c r="E40" s="184" t="str">
        <f t="shared" si="1"/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2"/>
        <v/>
      </c>
    </row>
    <row r="41" spans="1:20" x14ac:dyDescent="0.25">
      <c r="A41" s="154"/>
      <c r="B41" s="182"/>
      <c r="C41" s="183"/>
      <c r="D41" s="169"/>
      <c r="E41" s="184" t="str">
        <f t="shared" si="1"/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2"/>
        <v/>
      </c>
    </row>
    <row r="42" spans="1:20" x14ac:dyDescent="0.25">
      <c r="A42" s="154"/>
      <c r="B42" s="182"/>
      <c r="C42" s="183"/>
      <c r="D42" s="169"/>
      <c r="E42" s="184" t="str">
        <f t="shared" si="1"/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2"/>
        <v/>
      </c>
    </row>
    <row r="43" spans="1:20" x14ac:dyDescent="0.25">
      <c r="A43" s="154"/>
      <c r="B43" s="182"/>
      <c r="C43" s="183"/>
      <c r="D43" s="169"/>
      <c r="E43" s="184" t="str">
        <f t="shared" si="1"/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2"/>
        <v/>
      </c>
    </row>
    <row r="44" spans="1:20" x14ac:dyDescent="0.25">
      <c r="A44" s="154"/>
      <c r="B44" s="182"/>
      <c r="C44" s="183"/>
      <c r="D44" s="169"/>
      <c r="E44" s="184" t="str">
        <f t="shared" si="1"/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2"/>
        <v/>
      </c>
    </row>
    <row r="45" spans="1:20" x14ac:dyDescent="0.25">
      <c r="A45" s="154"/>
      <c r="B45" s="182"/>
      <c r="C45" s="183"/>
      <c r="D45" s="169"/>
      <c r="E45" s="184" t="str">
        <f t="shared" si="1"/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2"/>
        <v/>
      </c>
    </row>
    <row r="46" spans="1:20" x14ac:dyDescent="0.25">
      <c r="A46" s="154"/>
      <c r="B46" s="182"/>
      <c r="C46" s="183"/>
      <c r="D46" s="169"/>
      <c r="E46" s="184" t="str">
        <f t="shared" si="1"/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2"/>
        <v/>
      </c>
    </row>
    <row r="47" spans="1:20" x14ac:dyDescent="0.25">
      <c r="A47" s="154"/>
      <c r="B47" s="182"/>
      <c r="C47" s="183"/>
      <c r="D47" s="169"/>
      <c r="E47" s="184" t="str">
        <f t="shared" si="1"/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2"/>
        <v/>
      </c>
    </row>
    <row r="48" spans="1:20" x14ac:dyDescent="0.25">
      <c r="A48" s="154"/>
      <c r="B48" s="182"/>
      <c r="C48" s="183"/>
      <c r="D48" s="169"/>
      <c r="E48" s="184" t="str">
        <f t="shared" si="1"/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2"/>
        <v/>
      </c>
    </row>
    <row r="49" spans="1:20" x14ac:dyDescent="0.25">
      <c r="A49" s="154"/>
      <c r="B49" s="182"/>
      <c r="C49" s="183"/>
      <c r="D49" s="169"/>
      <c r="E49" s="184" t="str">
        <f t="shared" si="1"/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2"/>
        <v/>
      </c>
    </row>
    <row r="50" spans="1:20" x14ac:dyDescent="0.25">
      <c r="A50" s="154"/>
      <c r="B50" s="182"/>
      <c r="C50" s="183"/>
      <c r="D50" s="169"/>
      <c r="E50" s="184" t="str">
        <f t="shared" si="1"/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2"/>
        <v/>
      </c>
    </row>
    <row r="51" spans="1:20" x14ac:dyDescent="0.25">
      <c r="A51" s="154"/>
      <c r="B51" s="185"/>
      <c r="C51" s="186"/>
      <c r="D51" s="170"/>
      <c r="E51" s="187" t="str">
        <f t="shared" si="1"/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2"/>
        <v/>
      </c>
    </row>
    <row r="52" spans="1:20" x14ac:dyDescent="0.25">
      <c r="A52" s="145"/>
      <c r="D52" s="175">
        <f t="shared" ref="D52:E52" si="3">SUM(D15:D51)</f>
        <v>0</v>
      </c>
      <c r="E52" s="157">
        <f t="shared" si="3"/>
        <v>0</v>
      </c>
      <c r="F52" s="158"/>
      <c r="G52" s="175">
        <f>SUM(G16:G51)</f>
        <v>0</v>
      </c>
      <c r="H52" s="157">
        <f t="shared" ref="H52:R52" si="4">SUM(H16:H51)</f>
        <v>0</v>
      </c>
      <c r="I52" s="157">
        <f t="shared" si="4"/>
        <v>0</v>
      </c>
      <c r="J52" s="157">
        <f t="shared" si="4"/>
        <v>0</v>
      </c>
      <c r="K52" s="157">
        <f t="shared" si="4"/>
        <v>0</v>
      </c>
      <c r="L52" s="157">
        <f t="shared" si="4"/>
        <v>0</v>
      </c>
      <c r="M52" s="157">
        <f t="shared" si="4"/>
        <v>0</v>
      </c>
      <c r="N52" s="157">
        <f t="shared" si="4"/>
        <v>0</v>
      </c>
      <c r="O52" s="157">
        <f t="shared" si="4"/>
        <v>0</v>
      </c>
      <c r="P52" s="157">
        <f t="shared" si="4"/>
        <v>0</v>
      </c>
      <c r="Q52" s="157">
        <f t="shared" si="4"/>
        <v>0</v>
      </c>
      <c r="R52" s="157">
        <f t="shared" si="4"/>
        <v>0</v>
      </c>
      <c r="T52" s="175">
        <f t="shared" ref="T52" si="5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211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5"/>
  <sheetViews>
    <sheetView showGridLines="0" zoomScaleNormal="100" workbookViewId="0">
      <pane ySplit="4" topLeftCell="A5" activePane="bottomLeft" state="frozen"/>
      <selection activeCell="H33" sqref="H33"/>
      <selection pane="bottomLeft" activeCell="I33" sqref="I33"/>
    </sheetView>
  </sheetViews>
  <sheetFormatPr baseColWidth="10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2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34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116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105</v>
      </c>
      <c r="K6" s="102" t="s">
        <v>106</v>
      </c>
      <c r="L6" s="102" t="s">
        <v>107</v>
      </c>
      <c r="M6" s="102"/>
      <c r="N6" s="102"/>
    </row>
    <row r="7" spans="1:14" s="20" customFormat="1" x14ac:dyDescent="0.25">
      <c r="A7" s="98"/>
      <c r="B7" s="131" t="s">
        <v>31</v>
      </c>
      <c r="C7" s="132" t="s">
        <v>35</v>
      </c>
      <c r="D7" s="132" t="s">
        <v>96</v>
      </c>
      <c r="E7" s="132" t="s">
        <v>95</v>
      </c>
      <c r="F7" s="132" t="s">
        <v>45</v>
      </c>
      <c r="G7" s="133" t="s">
        <v>14</v>
      </c>
      <c r="H7" s="134" t="s">
        <v>11</v>
      </c>
      <c r="J7" s="102" t="s">
        <v>97</v>
      </c>
      <c r="K7" s="102" t="s">
        <v>43</v>
      </c>
      <c r="L7" s="102" t="s">
        <v>44</v>
      </c>
      <c r="M7" s="102"/>
      <c r="N7" s="102"/>
    </row>
    <row r="8" spans="1:14" s="124" customFormat="1" ht="22.5" customHeight="1" x14ac:dyDescent="0.25">
      <c r="A8" s="123"/>
      <c r="B8" s="135" t="s">
        <v>147</v>
      </c>
      <c r="C8" s="136"/>
      <c r="D8" s="126"/>
      <c r="E8" s="127"/>
      <c r="F8" s="127"/>
      <c r="G8" s="128"/>
      <c r="H8" s="129"/>
      <c r="J8" s="103" t="s">
        <v>98</v>
      </c>
      <c r="K8" s="103"/>
      <c r="L8" s="103" t="s">
        <v>129</v>
      </c>
      <c r="M8" s="125"/>
      <c r="N8" s="125"/>
    </row>
    <row r="9" spans="1:14" s="37" customFormat="1" x14ac:dyDescent="0.25">
      <c r="A9" s="99"/>
      <c r="B9" s="92"/>
      <c r="C9" s="41" t="s">
        <v>148</v>
      </c>
      <c r="D9" s="94" t="s">
        <v>97</v>
      </c>
      <c r="E9" s="94" t="s">
        <v>149</v>
      </c>
      <c r="F9" s="41"/>
      <c r="G9" s="137" t="s">
        <v>172</v>
      </c>
      <c r="H9" s="42" t="s">
        <v>44</v>
      </c>
      <c r="J9" s="103" t="s">
        <v>115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104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108</v>
      </c>
      <c r="D11" s="94" t="s">
        <v>97</v>
      </c>
      <c r="E11" s="94" t="s">
        <v>109</v>
      </c>
      <c r="F11" s="41"/>
      <c r="G11" s="137" t="s">
        <v>173</v>
      </c>
      <c r="H11" s="42" t="s">
        <v>44</v>
      </c>
      <c r="M11" s="103"/>
      <c r="N11" s="103"/>
    </row>
    <row r="12" spans="1:14" s="37" customFormat="1" ht="15" customHeight="1" x14ac:dyDescent="0.25">
      <c r="A12" s="99"/>
      <c r="B12" s="92"/>
      <c r="C12" s="41" t="s">
        <v>36</v>
      </c>
      <c r="D12" s="94" t="s">
        <v>115</v>
      </c>
      <c r="E12" s="94" t="s">
        <v>110</v>
      </c>
      <c r="F12" s="41"/>
      <c r="G12" s="137" t="s">
        <v>173</v>
      </c>
      <c r="H12" s="42" t="s">
        <v>44</v>
      </c>
      <c r="M12" s="103"/>
      <c r="N12" s="103"/>
    </row>
    <row r="13" spans="1:14" s="37" customFormat="1" x14ac:dyDescent="0.25">
      <c r="A13" s="99"/>
      <c r="B13" s="92"/>
      <c r="C13" s="41" t="s">
        <v>112</v>
      </c>
      <c r="D13" s="94" t="s">
        <v>97</v>
      </c>
      <c r="E13" s="94" t="s">
        <v>111</v>
      </c>
      <c r="F13" s="41"/>
      <c r="G13" s="137" t="s">
        <v>173</v>
      </c>
      <c r="H13" s="42" t="s">
        <v>44</v>
      </c>
      <c r="J13" s="103"/>
      <c r="K13" s="103"/>
      <c r="L13" s="103"/>
      <c r="M13" s="103"/>
      <c r="N13" s="103"/>
    </row>
    <row r="14" spans="1:14" s="37" customFormat="1" ht="22.5" x14ac:dyDescent="0.25">
      <c r="A14" s="99"/>
      <c r="B14" s="93"/>
      <c r="C14" s="44" t="s">
        <v>37</v>
      </c>
      <c r="D14" s="95" t="s">
        <v>97</v>
      </c>
      <c r="E14" s="95" t="s">
        <v>113</v>
      </c>
      <c r="F14" s="44"/>
      <c r="G14" s="139" t="s">
        <v>173</v>
      </c>
      <c r="H14" s="45" t="s">
        <v>44</v>
      </c>
      <c r="J14" s="103"/>
      <c r="K14" s="103"/>
      <c r="L14" s="103"/>
      <c r="M14" s="103"/>
      <c r="N14" s="103"/>
    </row>
    <row r="15" spans="1:14" s="124" customFormat="1" ht="22.5" customHeight="1" x14ac:dyDescent="0.25">
      <c r="A15" s="123"/>
      <c r="B15" s="135" t="s">
        <v>114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25">
      <c r="A16" s="99"/>
      <c r="B16" s="92"/>
      <c r="C16" s="41" t="s">
        <v>38</v>
      </c>
      <c r="D16" s="94" t="s">
        <v>97</v>
      </c>
      <c r="E16" s="94" t="s">
        <v>117</v>
      </c>
      <c r="F16" s="41"/>
      <c r="G16" s="137"/>
      <c r="H16" s="42" t="s">
        <v>44</v>
      </c>
      <c r="J16" s="103"/>
      <c r="K16" s="103"/>
      <c r="L16" s="103"/>
      <c r="M16" s="103"/>
      <c r="N16" s="103"/>
    </row>
    <row r="17" spans="1:14" s="37" customFormat="1" ht="15" customHeight="1" x14ac:dyDescent="0.25">
      <c r="A17" s="99"/>
      <c r="B17" s="92"/>
      <c r="C17" s="41" t="s">
        <v>118</v>
      </c>
      <c r="D17" s="94" t="s">
        <v>97</v>
      </c>
      <c r="E17" s="94" t="s">
        <v>121</v>
      </c>
      <c r="F17" s="41"/>
      <c r="G17" s="137"/>
      <c r="H17" s="42" t="s">
        <v>44</v>
      </c>
      <c r="J17" s="103"/>
      <c r="K17" s="103"/>
      <c r="L17" s="103"/>
      <c r="M17" s="103"/>
      <c r="N17" s="103"/>
    </row>
    <row r="18" spans="1:14" s="37" customFormat="1" ht="15" customHeight="1" x14ac:dyDescent="0.25">
      <c r="A18" s="99"/>
      <c r="B18" s="92"/>
      <c r="C18" s="41" t="s">
        <v>119</v>
      </c>
      <c r="D18" s="94" t="s">
        <v>115</v>
      </c>
      <c r="E18" s="94" t="s">
        <v>122</v>
      </c>
      <c r="F18" s="41"/>
      <c r="G18" s="137"/>
      <c r="H18" s="42" t="s">
        <v>44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39</v>
      </c>
      <c r="D19" s="94" t="s">
        <v>115</v>
      </c>
      <c r="E19" s="94" t="s">
        <v>123</v>
      </c>
      <c r="F19" s="41"/>
      <c r="G19" s="137"/>
      <c r="H19" s="42" t="s">
        <v>44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188</v>
      </c>
      <c r="D20" s="94" t="s">
        <v>97</v>
      </c>
      <c r="E20" s="94" t="s">
        <v>189</v>
      </c>
      <c r="F20" s="41"/>
      <c r="G20" s="137"/>
      <c r="H20" s="42" t="s">
        <v>44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190</v>
      </c>
      <c r="D21" s="94" t="s">
        <v>97</v>
      </c>
      <c r="E21" s="94" t="s">
        <v>191</v>
      </c>
      <c r="F21" s="41"/>
      <c r="G21" s="137"/>
      <c r="H21" s="42" t="s">
        <v>44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120</v>
      </c>
      <c r="D22" s="94" t="s">
        <v>97</v>
      </c>
      <c r="E22" s="94" t="s">
        <v>124</v>
      </c>
      <c r="F22" s="41"/>
      <c r="G22" s="137"/>
      <c r="H22" s="42" t="s">
        <v>44</v>
      </c>
      <c r="J22" s="103"/>
      <c r="K22" s="103"/>
      <c r="L22" s="103"/>
      <c r="M22" s="103"/>
      <c r="N22" s="103"/>
    </row>
    <row r="23" spans="1:14" s="124" customFormat="1" ht="22.5" customHeight="1" x14ac:dyDescent="0.25">
      <c r="A23" s="123"/>
      <c r="B23" s="135" t="s">
        <v>125</v>
      </c>
      <c r="C23" s="136"/>
      <c r="D23" s="126"/>
      <c r="E23" s="127"/>
      <c r="F23" s="127"/>
      <c r="G23" s="138"/>
      <c r="H23" s="129"/>
      <c r="J23" s="125"/>
      <c r="K23" s="125"/>
      <c r="L23" s="125"/>
      <c r="M23" s="125"/>
      <c r="N23" s="125"/>
    </row>
    <row r="24" spans="1:14" s="37" customFormat="1" ht="15" customHeight="1" x14ac:dyDescent="0.25">
      <c r="A24" s="99"/>
      <c r="B24" s="92"/>
      <c r="C24" s="41" t="s">
        <v>126</v>
      </c>
      <c r="D24" s="94" t="s">
        <v>97</v>
      </c>
      <c r="E24" s="94" t="s">
        <v>127</v>
      </c>
      <c r="F24" s="41"/>
      <c r="G24" s="137"/>
      <c r="H24" s="42" t="s">
        <v>44</v>
      </c>
      <c r="J24" s="103"/>
      <c r="K24" s="103"/>
      <c r="L24" s="103"/>
      <c r="M24" s="103"/>
      <c r="N24" s="103"/>
    </row>
    <row r="25" spans="1:14" s="37" customFormat="1" ht="15" customHeight="1" x14ac:dyDescent="0.25">
      <c r="A25" s="99"/>
      <c r="B25" s="92"/>
      <c r="C25" s="41" t="s">
        <v>128</v>
      </c>
      <c r="D25" s="94" t="s">
        <v>97</v>
      </c>
      <c r="E25" s="94"/>
      <c r="F25" s="41"/>
      <c r="G25" s="137"/>
      <c r="H25" s="42" t="s">
        <v>44</v>
      </c>
      <c r="J25" s="103"/>
      <c r="K25" s="103"/>
      <c r="L25" s="103"/>
      <c r="M25" s="103"/>
      <c r="N25" s="103"/>
    </row>
    <row r="26" spans="1:14" s="37" customFormat="1" ht="15" customHeight="1" x14ac:dyDescent="0.25">
      <c r="A26" s="99"/>
      <c r="B26" s="92"/>
      <c r="C26" s="41" t="s">
        <v>130</v>
      </c>
      <c r="D26" s="94" t="s">
        <v>97</v>
      </c>
      <c r="E26" s="94" t="s">
        <v>131</v>
      </c>
      <c r="F26" s="41"/>
      <c r="G26" s="137"/>
      <c r="H26" s="42" t="s">
        <v>44</v>
      </c>
      <c r="J26" s="103"/>
      <c r="K26" s="103"/>
      <c r="L26" s="103"/>
      <c r="M26" s="103"/>
      <c r="N26" s="103"/>
    </row>
    <row r="27" spans="1:14" s="37" customFormat="1" ht="15" customHeight="1" x14ac:dyDescent="0.25">
      <c r="A27" s="99"/>
      <c r="B27" s="92"/>
      <c r="C27" s="41" t="s">
        <v>132</v>
      </c>
      <c r="D27" s="94" t="s">
        <v>115</v>
      </c>
      <c r="E27" s="94" t="s">
        <v>133</v>
      </c>
      <c r="F27" s="41"/>
      <c r="G27" s="137"/>
      <c r="H27" s="42" t="s">
        <v>44</v>
      </c>
      <c r="J27" s="103"/>
      <c r="K27" s="103"/>
      <c r="L27" s="103"/>
      <c r="M27" s="103"/>
      <c r="N27" s="103"/>
    </row>
    <row r="28" spans="1:14" s="37" customFormat="1" ht="15" customHeight="1" x14ac:dyDescent="0.25">
      <c r="A28" s="99"/>
      <c r="B28" s="92"/>
      <c r="C28" s="41" t="s">
        <v>134</v>
      </c>
      <c r="D28" s="94" t="s">
        <v>97</v>
      </c>
      <c r="E28" s="94" t="s">
        <v>135</v>
      </c>
      <c r="F28" s="41"/>
      <c r="G28" s="137"/>
      <c r="H28" s="42" t="s">
        <v>44</v>
      </c>
      <c r="J28" s="103"/>
      <c r="K28" s="103"/>
      <c r="L28" s="103"/>
      <c r="M28" s="103"/>
      <c r="N28" s="103"/>
    </row>
    <row r="29" spans="1:14" s="37" customFormat="1" ht="22.5" x14ac:dyDescent="0.25">
      <c r="A29" s="99"/>
      <c r="B29" s="92"/>
      <c r="C29" s="120" t="s">
        <v>140</v>
      </c>
      <c r="D29" s="121" t="s">
        <v>97</v>
      </c>
      <c r="E29" s="121" t="s">
        <v>141</v>
      </c>
      <c r="F29" s="120"/>
      <c r="G29" s="140"/>
      <c r="H29" s="122" t="s">
        <v>44</v>
      </c>
      <c r="J29" s="103"/>
      <c r="K29" s="103"/>
      <c r="L29" s="103"/>
      <c r="M29" s="103"/>
      <c r="N29" s="103"/>
    </row>
    <row r="30" spans="1:14" s="37" customFormat="1" x14ac:dyDescent="0.25">
      <c r="A30" s="99"/>
      <c r="B30" s="92"/>
      <c r="C30" s="120" t="s">
        <v>192</v>
      </c>
      <c r="D30" s="121" t="s">
        <v>97</v>
      </c>
      <c r="E30" s="121" t="s">
        <v>193</v>
      </c>
      <c r="F30" s="120"/>
      <c r="G30" s="140"/>
      <c r="H30" s="122" t="s">
        <v>44</v>
      </c>
      <c r="J30" s="103"/>
      <c r="K30" s="103"/>
      <c r="L30" s="103"/>
      <c r="M30" s="103"/>
      <c r="N30" s="103"/>
    </row>
    <row r="31" spans="1:14" s="37" customFormat="1" x14ac:dyDescent="0.25">
      <c r="A31" s="99"/>
      <c r="B31" s="92"/>
      <c r="C31" s="120" t="s">
        <v>194</v>
      </c>
      <c r="D31" s="121" t="s">
        <v>97</v>
      </c>
      <c r="E31" s="121" t="s">
        <v>195</v>
      </c>
      <c r="F31" s="120"/>
      <c r="G31" s="140"/>
      <c r="H31" s="122" t="s">
        <v>44</v>
      </c>
      <c r="J31" s="103"/>
      <c r="K31" s="103"/>
      <c r="L31" s="103"/>
      <c r="M31" s="103"/>
      <c r="N31" s="103"/>
    </row>
    <row r="32" spans="1:14" s="37" customFormat="1" ht="15" customHeight="1" x14ac:dyDescent="0.25">
      <c r="A32" s="99"/>
      <c r="B32" s="92"/>
      <c r="C32" s="120" t="s">
        <v>142</v>
      </c>
      <c r="D32" s="121" t="s">
        <v>97</v>
      </c>
      <c r="E32" s="121" t="s">
        <v>174</v>
      </c>
      <c r="F32" s="120"/>
      <c r="G32" s="140" t="s">
        <v>175</v>
      </c>
      <c r="H32" s="122" t="s">
        <v>44</v>
      </c>
      <c r="J32" s="103"/>
      <c r="K32" s="103"/>
      <c r="L32" s="103"/>
      <c r="M32" s="103"/>
      <c r="N32" s="103"/>
    </row>
    <row r="33" spans="1:14" s="124" customFormat="1" ht="22.5" customHeight="1" x14ac:dyDescent="0.25">
      <c r="A33" s="123"/>
      <c r="B33" s="135" t="s">
        <v>168</v>
      </c>
      <c r="C33" s="136"/>
      <c r="D33" s="126"/>
      <c r="E33" s="127"/>
      <c r="F33" s="127"/>
      <c r="G33" s="138"/>
      <c r="H33" s="129"/>
      <c r="J33" s="125"/>
      <c r="K33" s="125"/>
      <c r="L33" s="125"/>
      <c r="M33" s="125"/>
      <c r="N33" s="125"/>
    </row>
    <row r="34" spans="1:14" s="37" customFormat="1" ht="33.75" x14ac:dyDescent="0.25">
      <c r="A34" s="99"/>
      <c r="B34" s="92"/>
      <c r="C34" s="41" t="s">
        <v>40</v>
      </c>
      <c r="D34" s="94" t="s">
        <v>97</v>
      </c>
      <c r="E34" s="94" t="s">
        <v>154</v>
      </c>
      <c r="F34" s="41"/>
      <c r="G34" s="137"/>
      <c r="H34" s="42" t="s">
        <v>44</v>
      </c>
      <c r="J34" s="103"/>
      <c r="K34" s="103"/>
      <c r="L34" s="103"/>
      <c r="M34" s="103"/>
      <c r="N34" s="103"/>
    </row>
    <row r="35" spans="1:14" s="37" customFormat="1" x14ac:dyDescent="0.25">
      <c r="A35" s="99"/>
      <c r="B35" s="92"/>
      <c r="C35" s="41" t="s">
        <v>157</v>
      </c>
      <c r="D35" s="94" t="s">
        <v>97</v>
      </c>
      <c r="E35" s="94" t="s">
        <v>156</v>
      </c>
      <c r="F35" s="41"/>
      <c r="G35" s="137"/>
      <c r="H35" s="42" t="s">
        <v>44</v>
      </c>
      <c r="J35" s="103"/>
      <c r="K35" s="103"/>
      <c r="L35" s="103"/>
      <c r="M35" s="103"/>
      <c r="N35" s="103"/>
    </row>
    <row r="36" spans="1:14" s="37" customFormat="1" ht="22.5" x14ac:dyDescent="0.25">
      <c r="A36" s="100"/>
      <c r="B36" s="92"/>
      <c r="C36" s="41" t="s">
        <v>155</v>
      </c>
      <c r="D36" s="94" t="s">
        <v>97</v>
      </c>
      <c r="E36" s="94" t="s">
        <v>41</v>
      </c>
      <c r="F36" s="41"/>
      <c r="G36" s="137"/>
      <c r="H36" s="42" t="s">
        <v>44</v>
      </c>
      <c r="J36" s="103"/>
      <c r="K36" s="103"/>
      <c r="L36" s="103"/>
      <c r="M36" s="103"/>
      <c r="N36" s="103"/>
    </row>
    <row r="37" spans="1:14" s="37" customFormat="1" x14ac:dyDescent="0.25">
      <c r="A37" s="100"/>
      <c r="B37" s="93"/>
      <c r="C37" s="44" t="s">
        <v>158</v>
      </c>
      <c r="D37" s="95" t="s">
        <v>97</v>
      </c>
      <c r="E37" s="95" t="s">
        <v>159</v>
      </c>
      <c r="F37" s="44"/>
      <c r="G37" s="139"/>
      <c r="H37" s="45" t="s">
        <v>44</v>
      </c>
      <c r="J37" s="103"/>
      <c r="K37" s="103"/>
      <c r="L37" s="103"/>
      <c r="M37" s="103"/>
      <c r="N37" s="103"/>
    </row>
    <row r="38" spans="1:14" s="124" customFormat="1" ht="22.5" customHeight="1" x14ac:dyDescent="0.25">
      <c r="A38" s="123"/>
      <c r="B38" s="135" t="s">
        <v>42</v>
      </c>
      <c r="C38" s="136"/>
      <c r="D38" s="126"/>
      <c r="E38" s="127"/>
      <c r="F38" s="127"/>
      <c r="G38" s="138"/>
      <c r="H38" s="129" t="s">
        <v>44</v>
      </c>
      <c r="J38" s="125"/>
      <c r="K38" s="125"/>
      <c r="L38" s="125"/>
      <c r="M38" s="125"/>
      <c r="N38" s="125"/>
    </row>
    <row r="39" spans="1:14" s="37" customFormat="1" ht="56.25" x14ac:dyDescent="0.25">
      <c r="A39" s="99"/>
      <c r="B39" s="92"/>
      <c r="C39" s="41" t="s">
        <v>164</v>
      </c>
      <c r="D39" s="94" t="s">
        <v>115</v>
      </c>
      <c r="E39" s="94" t="s">
        <v>177</v>
      </c>
      <c r="F39" s="41"/>
      <c r="G39" s="137"/>
      <c r="H39" s="42" t="s">
        <v>44</v>
      </c>
      <c r="J39" s="103"/>
      <c r="K39" s="103"/>
      <c r="L39" s="103"/>
      <c r="M39" s="103"/>
      <c r="N39" s="103"/>
    </row>
    <row r="40" spans="1:14" s="37" customFormat="1" ht="22.5" x14ac:dyDescent="0.25">
      <c r="A40" s="99"/>
      <c r="B40" s="92"/>
      <c r="C40" s="41" t="s">
        <v>46</v>
      </c>
      <c r="D40" s="94" t="s">
        <v>115</v>
      </c>
      <c r="E40" s="94" t="s">
        <v>171</v>
      </c>
      <c r="F40" s="41"/>
      <c r="G40" s="137"/>
      <c r="H40" s="42" t="s">
        <v>44</v>
      </c>
      <c r="J40" s="103"/>
      <c r="K40" s="103"/>
      <c r="L40" s="103"/>
      <c r="M40" s="103"/>
      <c r="N40" s="103"/>
    </row>
    <row r="41" spans="1:14" s="37" customFormat="1" ht="22.5" x14ac:dyDescent="0.25">
      <c r="A41" s="99"/>
      <c r="B41" s="92"/>
      <c r="C41" s="41" t="s">
        <v>47</v>
      </c>
      <c r="D41" s="94" t="s">
        <v>115</v>
      </c>
      <c r="E41" s="94" t="s">
        <v>166</v>
      </c>
      <c r="F41" s="41"/>
      <c r="G41" s="137"/>
      <c r="H41" s="42" t="s">
        <v>44</v>
      </c>
      <c r="J41" s="103"/>
      <c r="K41" s="103"/>
      <c r="L41" s="103"/>
      <c r="M41" s="103"/>
      <c r="N41" s="103"/>
    </row>
    <row r="42" spans="1:14" s="124" customFormat="1" ht="22.5" customHeight="1" x14ac:dyDescent="0.25">
      <c r="A42" s="123"/>
      <c r="B42" s="135" t="s">
        <v>137</v>
      </c>
      <c r="C42" s="136"/>
      <c r="D42" s="126"/>
      <c r="E42" s="127"/>
      <c r="F42" s="127"/>
      <c r="G42" s="138"/>
      <c r="H42" s="129"/>
      <c r="J42" s="125"/>
      <c r="K42" s="125"/>
      <c r="L42" s="125"/>
      <c r="M42" s="125"/>
      <c r="N42" s="125"/>
    </row>
    <row r="43" spans="1:14" s="37" customFormat="1" ht="30" x14ac:dyDescent="0.25">
      <c r="A43" s="99"/>
      <c r="B43" s="92"/>
      <c r="C43" s="41" t="s">
        <v>136</v>
      </c>
      <c r="D43" s="94" t="s">
        <v>115</v>
      </c>
      <c r="E43" s="94" t="s">
        <v>139</v>
      </c>
      <c r="F43" s="41"/>
      <c r="G43" s="137"/>
      <c r="H43" s="42" t="s">
        <v>44</v>
      </c>
      <c r="J43" s="103"/>
      <c r="K43" s="103"/>
      <c r="L43" s="103"/>
      <c r="M43" s="103"/>
      <c r="N43" s="103"/>
    </row>
    <row r="44" spans="1:14" s="37" customFormat="1" ht="30" x14ac:dyDescent="0.25">
      <c r="A44" s="99"/>
      <c r="B44" s="92"/>
      <c r="C44" s="41" t="s">
        <v>169</v>
      </c>
      <c r="D44" s="94" t="s">
        <v>115</v>
      </c>
      <c r="E44" s="94" t="s">
        <v>138</v>
      </c>
      <c r="F44" s="41"/>
      <c r="G44" s="137"/>
      <c r="H44" s="42" t="s">
        <v>44</v>
      </c>
      <c r="J44" s="103"/>
      <c r="K44" s="103"/>
      <c r="L44" s="103"/>
      <c r="M44" s="103"/>
      <c r="N44" s="103"/>
    </row>
    <row r="45" spans="1:14" s="124" customFormat="1" ht="22.5" customHeight="1" x14ac:dyDescent="0.25">
      <c r="A45" s="123"/>
      <c r="B45" s="135" t="s">
        <v>163</v>
      </c>
      <c r="C45" s="136"/>
      <c r="D45" s="126"/>
      <c r="E45" s="127"/>
      <c r="F45" s="127"/>
      <c r="G45" s="138"/>
      <c r="H45" s="129"/>
      <c r="J45" s="125"/>
      <c r="K45" s="125"/>
      <c r="L45" s="125"/>
      <c r="M45" s="125"/>
      <c r="N45" s="125"/>
    </row>
    <row r="46" spans="1:14" s="37" customFormat="1" ht="22.5" x14ac:dyDescent="0.25">
      <c r="A46" s="99"/>
      <c r="B46" s="92"/>
      <c r="C46" s="41" t="s">
        <v>144</v>
      </c>
      <c r="D46" s="94" t="s">
        <v>97</v>
      </c>
      <c r="E46" s="94" t="s">
        <v>143</v>
      </c>
      <c r="F46" s="41"/>
      <c r="G46" s="137"/>
      <c r="H46" s="42" t="s">
        <v>44</v>
      </c>
      <c r="J46" s="103"/>
      <c r="K46" s="103"/>
      <c r="L46" s="103"/>
      <c r="M46" s="103"/>
      <c r="N46" s="103"/>
    </row>
    <row r="47" spans="1:14" s="37" customFormat="1" x14ac:dyDescent="0.25">
      <c r="A47" s="99"/>
      <c r="B47" s="92"/>
      <c r="C47" s="41" t="s">
        <v>32</v>
      </c>
      <c r="D47" s="94" t="s">
        <v>97</v>
      </c>
      <c r="E47" s="94" t="s">
        <v>151</v>
      </c>
      <c r="F47" s="41"/>
      <c r="G47" s="137"/>
      <c r="H47" s="42" t="s">
        <v>44</v>
      </c>
      <c r="J47" s="103"/>
      <c r="K47" s="103"/>
      <c r="L47" s="103"/>
      <c r="M47" s="103"/>
      <c r="N47" s="103"/>
    </row>
    <row r="48" spans="1:14" s="37" customFormat="1" x14ac:dyDescent="0.25">
      <c r="A48" s="99"/>
      <c r="B48" s="92"/>
      <c r="C48" s="41" t="s">
        <v>33</v>
      </c>
      <c r="D48" s="94" t="s">
        <v>97</v>
      </c>
      <c r="E48" s="94" t="s">
        <v>152</v>
      </c>
      <c r="F48" s="41"/>
      <c r="G48" s="137"/>
      <c r="H48" s="42" t="s">
        <v>44</v>
      </c>
      <c r="J48" s="103"/>
      <c r="K48" s="103"/>
      <c r="L48" s="103"/>
      <c r="M48" s="103"/>
      <c r="N48" s="103"/>
    </row>
    <row r="49" spans="1:14" s="37" customFormat="1" x14ac:dyDescent="0.25">
      <c r="A49" s="99"/>
      <c r="B49" s="92"/>
      <c r="C49" s="41" t="s">
        <v>153</v>
      </c>
      <c r="D49" s="94" t="s">
        <v>97</v>
      </c>
      <c r="E49" s="94" t="s">
        <v>150</v>
      </c>
      <c r="F49" s="41"/>
      <c r="G49" s="137"/>
      <c r="H49" s="42" t="s">
        <v>44</v>
      </c>
      <c r="J49" s="103"/>
      <c r="K49" s="103"/>
      <c r="L49" s="103"/>
      <c r="M49" s="103"/>
      <c r="N49" s="103"/>
    </row>
    <row r="50" spans="1:14" s="37" customFormat="1" ht="22.5" x14ac:dyDescent="0.25">
      <c r="A50" s="100"/>
      <c r="B50" s="92"/>
      <c r="C50" s="41" t="s">
        <v>145</v>
      </c>
      <c r="D50" s="94" t="s">
        <v>97</v>
      </c>
      <c r="E50" s="94" t="s">
        <v>146</v>
      </c>
      <c r="F50" s="41"/>
      <c r="G50" s="137"/>
      <c r="H50" s="42" t="s">
        <v>44</v>
      </c>
      <c r="J50" s="103"/>
      <c r="K50" s="103"/>
      <c r="L50" s="103"/>
      <c r="M50" s="103"/>
      <c r="N50" s="103"/>
    </row>
    <row r="51" spans="1:14" s="37" customFormat="1" x14ac:dyDescent="0.25">
      <c r="A51" s="100"/>
      <c r="B51" s="92"/>
      <c r="C51" s="41" t="s">
        <v>165</v>
      </c>
      <c r="D51" s="94" t="s">
        <v>97</v>
      </c>
      <c r="E51" s="94" t="s">
        <v>160</v>
      </c>
      <c r="F51" s="41"/>
      <c r="G51" s="137"/>
      <c r="H51" s="42" t="s">
        <v>44</v>
      </c>
      <c r="J51" s="103"/>
      <c r="K51" s="103"/>
      <c r="L51" s="103"/>
      <c r="M51" s="103"/>
      <c r="N51" s="103"/>
    </row>
    <row r="52" spans="1:14" s="37" customFormat="1" x14ac:dyDescent="0.25">
      <c r="A52" s="100"/>
      <c r="B52" s="92"/>
      <c r="C52" s="41" t="s">
        <v>161</v>
      </c>
      <c r="D52" s="94"/>
      <c r="E52" s="94" t="s">
        <v>162</v>
      </c>
      <c r="F52" s="41"/>
      <c r="G52" s="137"/>
      <c r="H52" s="42" t="s">
        <v>44</v>
      </c>
      <c r="J52" s="103"/>
      <c r="K52" s="103"/>
      <c r="L52" s="103"/>
      <c r="M52" s="103"/>
      <c r="N52" s="103"/>
    </row>
    <row r="53" spans="1:14" s="37" customFormat="1" ht="33.75" x14ac:dyDescent="0.25">
      <c r="A53" s="100"/>
      <c r="B53" s="92"/>
      <c r="C53" s="41" t="s">
        <v>167</v>
      </c>
      <c r="D53" s="94" t="s">
        <v>97</v>
      </c>
      <c r="E53" s="94" t="s">
        <v>178</v>
      </c>
      <c r="F53" s="41"/>
      <c r="G53" s="137"/>
      <c r="H53" s="42" t="s">
        <v>44</v>
      </c>
      <c r="J53" s="103"/>
      <c r="K53" s="103"/>
      <c r="L53" s="103"/>
      <c r="M53" s="103"/>
      <c r="N53" s="103"/>
    </row>
    <row r="54" spans="1:14" s="37" customFormat="1" x14ac:dyDescent="0.25">
      <c r="A54" s="100"/>
      <c r="B54" s="92"/>
      <c r="C54" s="141" t="s">
        <v>47</v>
      </c>
      <c r="D54" s="94" t="s">
        <v>97</v>
      </c>
      <c r="E54" s="142" t="s">
        <v>179</v>
      </c>
      <c r="F54" s="141"/>
      <c r="G54" s="143"/>
      <c r="H54" s="42" t="s">
        <v>44</v>
      </c>
      <c r="J54" s="103"/>
      <c r="K54" s="103"/>
      <c r="L54" s="103"/>
      <c r="M54" s="103"/>
      <c r="N54" s="103"/>
    </row>
    <row r="55" spans="1:14" s="37" customFormat="1" x14ac:dyDescent="0.25">
      <c r="A55" s="100"/>
      <c r="B55" s="92"/>
      <c r="C55" s="141" t="s">
        <v>176</v>
      </c>
      <c r="D55" s="94" t="s">
        <v>97</v>
      </c>
      <c r="E55" s="142"/>
      <c r="F55" s="141"/>
      <c r="G55" s="143"/>
      <c r="H55" s="42" t="s">
        <v>44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3"/>
      <c r="C56" s="44" t="s">
        <v>170</v>
      </c>
      <c r="D56" s="95" t="s">
        <v>97</v>
      </c>
      <c r="E56" s="95"/>
      <c r="F56" s="44"/>
      <c r="G56" s="139"/>
      <c r="H56" s="45" t="s">
        <v>44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117"/>
      <c r="C57" s="36"/>
      <c r="D57" s="106"/>
      <c r="E57" s="36"/>
      <c r="F57" s="36"/>
      <c r="G57" s="43"/>
      <c r="H57" s="43"/>
      <c r="J57" s="103"/>
      <c r="K57" s="103"/>
      <c r="L57" s="103"/>
      <c r="M57" s="103"/>
      <c r="N57" s="103"/>
    </row>
    <row r="58" spans="1:14" s="37" customFormat="1" x14ac:dyDescent="0.25">
      <c r="A58" s="100"/>
      <c r="B58" s="117"/>
      <c r="C58" s="36"/>
      <c r="D58" s="106"/>
      <c r="E58" s="36"/>
      <c r="F58" s="36"/>
      <c r="G58" s="43"/>
      <c r="I58" s="103"/>
      <c r="J58" s="103"/>
      <c r="K58" s="103"/>
      <c r="L58" s="103"/>
      <c r="M58" s="103"/>
    </row>
    <row r="59" spans="1:14" s="37" customFormat="1" x14ac:dyDescent="0.25">
      <c r="A59" s="100"/>
      <c r="B59" s="117"/>
      <c r="C59" s="36"/>
      <c r="D59" s="106"/>
      <c r="E59" s="36"/>
      <c r="F59" s="36"/>
      <c r="G59" s="43"/>
      <c r="I59" s="103"/>
      <c r="J59" s="103"/>
      <c r="K59" s="103"/>
      <c r="L59" s="103"/>
      <c r="M59" s="103"/>
    </row>
    <row r="60" spans="1:14" s="37" customFormat="1" x14ac:dyDescent="0.2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2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ht="18.75" x14ac:dyDescent="0.3">
      <c r="A63" s="100"/>
      <c r="B63" s="118" t="s">
        <v>49</v>
      </c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25">
      <c r="A64" s="100"/>
      <c r="B64" s="20"/>
      <c r="C64" s="1"/>
      <c r="D64" s="101"/>
      <c r="E64" s="1"/>
      <c r="F64" s="1"/>
      <c r="G64" s="43"/>
      <c r="I64" s="103"/>
      <c r="J64" s="103"/>
      <c r="K64" s="103"/>
      <c r="L64" s="103"/>
      <c r="M64" s="103"/>
    </row>
    <row r="65" spans="1:13" s="37" customFormat="1" x14ac:dyDescent="0.25">
      <c r="A65" s="100"/>
      <c r="B65" s="119" t="s">
        <v>31</v>
      </c>
      <c r="C65" s="52" t="s">
        <v>50</v>
      </c>
      <c r="D65" s="107"/>
      <c r="E65" s="52" t="s">
        <v>51</v>
      </c>
      <c r="F65" s="53" t="s">
        <v>52</v>
      </c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91" t="s">
        <v>53</v>
      </c>
      <c r="C66" s="46" t="s">
        <v>54</v>
      </c>
      <c r="D66" s="108"/>
      <c r="E66" s="46" t="s">
        <v>55</v>
      </c>
      <c r="F66" s="47" t="s">
        <v>56</v>
      </c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92"/>
      <c r="C67" s="48" t="s">
        <v>57</v>
      </c>
      <c r="D67" s="109"/>
      <c r="E67" s="48"/>
      <c r="F67" s="49"/>
      <c r="G67" s="43"/>
      <c r="I67" s="103"/>
      <c r="J67" s="103"/>
      <c r="K67" s="103"/>
      <c r="L67" s="103"/>
      <c r="M67" s="103"/>
    </row>
    <row r="68" spans="1:13" s="37" customFormat="1" x14ac:dyDescent="0.25">
      <c r="A68" s="100"/>
      <c r="B68" s="92"/>
      <c r="C68" s="48" t="s">
        <v>58</v>
      </c>
      <c r="D68" s="109"/>
      <c r="E68" s="48"/>
      <c r="F68" s="49" t="s">
        <v>59</v>
      </c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92"/>
      <c r="C69" s="48" t="s">
        <v>60</v>
      </c>
      <c r="D69" s="109"/>
      <c r="E69" s="48"/>
      <c r="F69" s="49" t="s">
        <v>61</v>
      </c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93"/>
      <c r="C70" s="54" t="s">
        <v>62</v>
      </c>
      <c r="D70" s="110"/>
      <c r="E70" s="54"/>
      <c r="F70" s="55"/>
      <c r="G70" s="43"/>
      <c r="I70" s="103"/>
      <c r="J70" s="103"/>
      <c r="K70" s="103"/>
      <c r="L70" s="103"/>
      <c r="M70" s="103"/>
    </row>
    <row r="71" spans="1:13" s="37" customFormat="1" ht="42" x14ac:dyDescent="0.25">
      <c r="A71" s="100"/>
      <c r="B71" s="89" t="s">
        <v>63</v>
      </c>
      <c r="C71" s="61" t="s">
        <v>64</v>
      </c>
      <c r="D71" s="111"/>
      <c r="E71" s="61" t="s">
        <v>65</v>
      </c>
      <c r="F71" s="68" t="s">
        <v>83</v>
      </c>
      <c r="G71" s="43"/>
      <c r="I71" s="103"/>
      <c r="J71" s="103"/>
      <c r="K71" s="103"/>
      <c r="L71" s="103"/>
      <c r="M71" s="103"/>
    </row>
    <row r="72" spans="1:13" s="37" customFormat="1" x14ac:dyDescent="0.25">
      <c r="A72" s="100"/>
      <c r="B72" s="90"/>
      <c r="C72" s="62" t="s">
        <v>66</v>
      </c>
      <c r="D72" s="112"/>
      <c r="E72" s="62" t="s">
        <v>66</v>
      </c>
      <c r="F72" s="63" t="s">
        <v>67</v>
      </c>
      <c r="G72" s="43"/>
      <c r="I72" s="103"/>
      <c r="J72" s="103"/>
      <c r="K72" s="103"/>
      <c r="L72" s="103"/>
      <c r="M72" s="103"/>
    </row>
    <row r="73" spans="1:13" s="37" customFormat="1" x14ac:dyDescent="0.25">
      <c r="A73" s="100"/>
      <c r="B73" s="91" t="s">
        <v>68</v>
      </c>
      <c r="C73" s="58" t="s">
        <v>69</v>
      </c>
      <c r="D73" s="113"/>
      <c r="E73" s="58" t="s">
        <v>70</v>
      </c>
      <c r="F73" s="59" t="s">
        <v>71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3"/>
      <c r="C74" s="54"/>
      <c r="D74" s="110"/>
      <c r="E74" s="56" t="s">
        <v>72</v>
      </c>
      <c r="F74" s="57" t="s">
        <v>73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67" t="s">
        <v>74</v>
      </c>
      <c r="C75" s="64" t="s">
        <v>75</v>
      </c>
      <c r="D75" s="114"/>
      <c r="E75" s="65">
        <v>2013</v>
      </c>
      <c r="F75" s="66" t="s">
        <v>76</v>
      </c>
      <c r="G75" s="43"/>
      <c r="I75" s="103"/>
      <c r="J75" s="103"/>
      <c r="K75" s="103"/>
      <c r="L75" s="103"/>
      <c r="M75" s="103"/>
    </row>
    <row r="76" spans="1:13" s="37" customFormat="1" x14ac:dyDescent="0.25">
      <c r="A76" s="100"/>
      <c r="B76" s="91" t="s">
        <v>77</v>
      </c>
      <c r="C76" s="46" t="s">
        <v>78</v>
      </c>
      <c r="D76" s="108"/>
      <c r="E76" s="46" t="s">
        <v>79</v>
      </c>
      <c r="F76" s="47" t="s">
        <v>80</v>
      </c>
      <c r="G76" s="43"/>
      <c r="I76" s="103"/>
      <c r="J76" s="103"/>
      <c r="K76" s="103"/>
      <c r="L76" s="103"/>
      <c r="M76" s="103"/>
    </row>
    <row r="77" spans="1:13" s="37" customFormat="1" ht="38.25" x14ac:dyDescent="0.25">
      <c r="A77" s="100"/>
      <c r="B77" s="92"/>
      <c r="C77" s="48" t="s">
        <v>81</v>
      </c>
      <c r="D77" s="109"/>
      <c r="E77" s="48" t="s">
        <v>81</v>
      </c>
      <c r="F77" s="50" t="s">
        <v>84</v>
      </c>
      <c r="G77" s="43"/>
      <c r="I77" s="103"/>
      <c r="J77" s="103"/>
      <c r="K77" s="103"/>
      <c r="L77" s="103"/>
      <c r="M77" s="103"/>
    </row>
    <row r="78" spans="1:13" s="37" customFormat="1" x14ac:dyDescent="0.25">
      <c r="A78" s="100"/>
      <c r="B78" s="92"/>
      <c r="C78" s="48" t="s">
        <v>82</v>
      </c>
      <c r="D78" s="109"/>
      <c r="E78" s="48"/>
      <c r="F78" s="49"/>
      <c r="G78" s="43"/>
      <c r="I78" s="103"/>
      <c r="J78" s="103"/>
      <c r="K78" s="103"/>
      <c r="L78" s="103"/>
      <c r="M78" s="103"/>
    </row>
    <row r="79" spans="1:13" s="37" customFormat="1" ht="27" x14ac:dyDescent="0.25">
      <c r="A79" s="100"/>
      <c r="B79" s="93"/>
      <c r="C79" s="60" t="s">
        <v>66</v>
      </c>
      <c r="D79" s="115"/>
      <c r="E79" s="60"/>
      <c r="F79" s="51" t="s">
        <v>85</v>
      </c>
      <c r="G79" s="43"/>
      <c r="I79" s="103"/>
      <c r="J79" s="103"/>
      <c r="K79" s="103"/>
      <c r="L79" s="103"/>
      <c r="M79" s="103"/>
    </row>
    <row r="80" spans="1:13" s="37" customFormat="1" x14ac:dyDescent="0.25">
      <c r="A80" s="100"/>
      <c r="B80" s="117"/>
      <c r="C80" s="36"/>
      <c r="D80" s="106"/>
      <c r="E80" s="36"/>
      <c r="F80" s="36"/>
      <c r="G80" s="43"/>
      <c r="I80" s="103"/>
      <c r="J80" s="103"/>
      <c r="K80" s="103"/>
      <c r="L80" s="103"/>
      <c r="M80" s="103"/>
    </row>
    <row r="81" spans="1:13" s="37" customFormat="1" x14ac:dyDescent="0.25">
      <c r="A81" s="100"/>
      <c r="B81" s="117"/>
      <c r="C81" s="36"/>
      <c r="D81" s="106"/>
      <c r="E81" s="36"/>
      <c r="F81" s="36"/>
      <c r="G81" s="43"/>
      <c r="I81" s="103"/>
      <c r="J81" s="103"/>
      <c r="K81" s="103"/>
      <c r="L81" s="103"/>
      <c r="M81" s="103"/>
    </row>
    <row r="82" spans="1:13" s="37" customFormat="1" x14ac:dyDescent="0.2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2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20" customFormat="1" x14ac:dyDescent="0.25">
      <c r="A150" s="97"/>
      <c r="B150" s="117"/>
      <c r="C150" s="1"/>
      <c r="D150" s="101"/>
      <c r="E150" s="1"/>
      <c r="F150" s="1"/>
      <c r="G150" s="39"/>
      <c r="I150" s="102"/>
      <c r="J150" s="102"/>
      <c r="K150" s="102"/>
      <c r="L150" s="102"/>
      <c r="M150" s="102"/>
    </row>
    <row r="151" spans="1:13" s="20" customFormat="1" x14ac:dyDescent="0.25">
      <c r="A151" s="97"/>
      <c r="B151" s="117"/>
      <c r="C151" s="1"/>
      <c r="D151" s="101"/>
      <c r="E151" s="1"/>
      <c r="F151" s="1"/>
      <c r="G151" s="39"/>
      <c r="I151" s="102"/>
      <c r="J151" s="102"/>
      <c r="K151" s="102"/>
      <c r="L151" s="102"/>
      <c r="M151" s="102"/>
    </row>
    <row r="152" spans="1:13" s="20" customFormat="1" x14ac:dyDescent="0.2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2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2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x14ac:dyDescent="0.25">
      <c r="H270" s="1"/>
      <c r="I270" s="101"/>
      <c r="N270" s="1"/>
    </row>
    <row r="271" spans="1:14" x14ac:dyDescent="0.25">
      <c r="H271" s="1"/>
      <c r="I271" s="101"/>
      <c r="N271" s="1"/>
    </row>
    <row r="272" spans="1:14" x14ac:dyDescent="0.25">
      <c r="H272" s="1"/>
      <c r="I272" s="101"/>
      <c r="N272" s="1"/>
    </row>
    <row r="273" spans="8:14" x14ac:dyDescent="0.25">
      <c r="H273" s="1"/>
      <c r="I273" s="101"/>
      <c r="N273" s="1"/>
    </row>
    <row r="274" spans="8:14" x14ac:dyDescent="0.25">
      <c r="H274" s="1"/>
      <c r="I274" s="101"/>
      <c r="N274" s="1"/>
    </row>
    <row r="275" spans="8:14" x14ac:dyDescent="0.25">
      <c r="H275" s="1"/>
      <c r="I275" s="101"/>
      <c r="N275" s="1"/>
    </row>
    <row r="276" spans="8:14" x14ac:dyDescent="0.25">
      <c r="H276" s="1"/>
      <c r="I276" s="101"/>
      <c r="N276" s="1"/>
    </row>
    <row r="277" spans="8:14" x14ac:dyDescent="0.25">
      <c r="H277" s="1"/>
      <c r="I277" s="101"/>
      <c r="N277" s="1"/>
    </row>
    <row r="278" spans="8:14" x14ac:dyDescent="0.25">
      <c r="H278" s="1"/>
      <c r="I278" s="101"/>
      <c r="N278" s="1"/>
    </row>
    <row r="279" spans="8:14" x14ac:dyDescent="0.25">
      <c r="H279" s="1"/>
      <c r="I279" s="101"/>
      <c r="N279" s="1"/>
    </row>
    <row r="280" spans="8:14" x14ac:dyDescent="0.25">
      <c r="H280" s="1"/>
      <c r="I280" s="101"/>
      <c r="N280" s="1"/>
    </row>
    <row r="281" spans="8:14" x14ac:dyDescent="0.25">
      <c r="H281" s="1"/>
      <c r="I281" s="101"/>
      <c r="N281" s="1"/>
    </row>
    <row r="282" spans="8:14" x14ac:dyDescent="0.25">
      <c r="H282" s="1"/>
      <c r="I282" s="101"/>
      <c r="N282" s="1"/>
    </row>
    <row r="283" spans="8:14" x14ac:dyDescent="0.25">
      <c r="H283" s="1"/>
      <c r="I283" s="101"/>
      <c r="N283" s="1"/>
    </row>
    <row r="284" spans="8:14" x14ac:dyDescent="0.25">
      <c r="H284" s="1"/>
      <c r="I284" s="101"/>
      <c r="N284" s="1"/>
    </row>
    <row r="285" spans="8:14" x14ac:dyDescent="0.25">
      <c r="H285" s="1"/>
      <c r="I285" s="101"/>
      <c r="N285" s="1"/>
    </row>
    <row r="286" spans="8:14" x14ac:dyDescent="0.25">
      <c r="H286" s="1"/>
      <c r="I286" s="101"/>
      <c r="N286" s="1"/>
    </row>
    <row r="287" spans="8:14" x14ac:dyDescent="0.25">
      <c r="H287" s="1"/>
      <c r="I287" s="101"/>
      <c r="N287" s="1"/>
    </row>
    <row r="288" spans="8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</sheetData>
  <conditionalFormatting sqref="H11:H14 H43:H44 H46:H50 H9 H34:H37 H16:H22 H24:H32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2:H55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1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39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0:H41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7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6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6" xr:uid="{38080977-4269-4EAA-AF58-F25EAE9C07B6}">
      <formula1>$L$7:$L$8</formula1>
    </dataValidation>
    <dataValidation type="list" allowBlank="1" showInputMessage="1" showErrorMessage="1" sqref="D8:D9 D11:D56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  <pageSetUpPr fitToPage="1"/>
  </sheetPr>
  <dimension ref="A1:E57"/>
  <sheetViews>
    <sheetView showGridLines="0" zoomScaleNormal="100" workbookViewId="0">
      <pane ySplit="4" topLeftCell="A5" activePane="bottomLeft" state="frozen"/>
      <selection activeCell="H33" sqref="H33"/>
      <selection pane="bottomLeft" activeCell="E20" sqref="E20"/>
    </sheetView>
  </sheetViews>
  <sheetFormatPr baseColWidth="10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23.28515625" style="1" customWidth="1"/>
    <col min="5" max="5" width="137.85546875" style="1" customWidth="1"/>
    <col min="6" max="16384" width="11.42578125" style="1"/>
  </cols>
  <sheetData>
    <row r="1" spans="1:5" ht="15" customHeight="1" x14ac:dyDescent="0.25">
      <c r="A1" s="96"/>
      <c r="B1" s="116"/>
      <c r="C1" s="3"/>
      <c r="D1" s="3"/>
      <c r="E1" s="104"/>
    </row>
    <row r="2" spans="1:5" ht="23.25" x14ac:dyDescent="0.35">
      <c r="A2" s="96"/>
      <c r="B2" s="6" t="s">
        <v>213</v>
      </c>
      <c r="C2" s="6"/>
      <c r="D2" s="6"/>
      <c r="E2" s="105"/>
    </row>
    <row r="3" spans="1:5" ht="23.25" x14ac:dyDescent="0.35">
      <c r="A3" s="96"/>
      <c r="B3" s="7" t="str">
        <f>Übersicht!B3</f>
        <v>[Projektbezeichnung]</v>
      </c>
      <c r="C3" s="7"/>
      <c r="D3" s="7"/>
      <c r="E3" s="144" t="s">
        <v>116</v>
      </c>
    </row>
    <row r="4" spans="1:5" ht="15" customHeight="1" x14ac:dyDescent="0.25">
      <c r="A4" s="96"/>
      <c r="B4" s="116"/>
      <c r="C4" s="3"/>
      <c r="D4" s="3"/>
      <c r="E4" s="104"/>
    </row>
    <row r="7" spans="1:5" x14ac:dyDescent="0.25">
      <c r="B7" s="192" t="s">
        <v>214</v>
      </c>
      <c r="C7" s="193" t="s">
        <v>215</v>
      </c>
      <c r="D7" s="205" t="s">
        <v>31</v>
      </c>
      <c r="E7" s="194" t="s">
        <v>216</v>
      </c>
    </row>
    <row r="8" spans="1:5" x14ac:dyDescent="0.25">
      <c r="B8" s="199"/>
      <c r="C8" s="200"/>
      <c r="D8" s="206"/>
      <c r="E8" s="201"/>
    </row>
    <row r="9" spans="1:5" x14ac:dyDescent="0.25">
      <c r="B9" s="202"/>
      <c r="C9" s="203"/>
      <c r="D9" s="207"/>
      <c r="E9" s="204"/>
    </row>
    <row r="10" spans="1:5" x14ac:dyDescent="0.25">
      <c r="B10" s="202"/>
      <c r="C10" s="203"/>
      <c r="D10" s="207"/>
      <c r="E10" s="204"/>
    </row>
    <row r="11" spans="1:5" x14ac:dyDescent="0.25">
      <c r="B11" s="202"/>
      <c r="C11" s="203"/>
      <c r="D11" s="207"/>
      <c r="E11" s="204"/>
    </row>
    <row r="12" spans="1:5" x14ac:dyDescent="0.25">
      <c r="B12" s="202"/>
      <c r="C12" s="203"/>
      <c r="D12" s="207"/>
      <c r="E12" s="204"/>
    </row>
    <row r="13" spans="1:5" x14ac:dyDescent="0.25">
      <c r="B13" s="202"/>
      <c r="C13" s="203"/>
      <c r="D13" s="207"/>
      <c r="E13" s="204"/>
    </row>
    <row r="14" spans="1:5" x14ac:dyDescent="0.25">
      <c r="B14" s="202"/>
      <c r="C14" s="203"/>
      <c r="D14" s="207"/>
      <c r="E14" s="204"/>
    </row>
    <row r="15" spans="1:5" x14ac:dyDescent="0.25">
      <c r="B15" s="202"/>
      <c r="C15" s="203"/>
      <c r="D15" s="207"/>
      <c r="E15" s="204"/>
    </row>
    <row r="16" spans="1:5" x14ac:dyDescent="0.25">
      <c r="B16" s="202"/>
      <c r="C16" s="203"/>
      <c r="D16" s="207"/>
      <c r="E16" s="204"/>
    </row>
    <row r="17" spans="2:5" x14ac:dyDescent="0.25">
      <c r="B17" s="202"/>
      <c r="C17" s="203"/>
      <c r="D17" s="207"/>
      <c r="E17" s="204"/>
    </row>
    <row r="18" spans="2:5" x14ac:dyDescent="0.25">
      <c r="B18" s="202"/>
      <c r="C18" s="203"/>
      <c r="D18" s="207"/>
      <c r="E18" s="204"/>
    </row>
    <row r="19" spans="2:5" x14ac:dyDescent="0.25">
      <c r="B19" s="202"/>
      <c r="C19" s="203"/>
      <c r="D19" s="207"/>
      <c r="E19" s="204"/>
    </row>
    <row r="20" spans="2:5" x14ac:dyDescent="0.25">
      <c r="B20" s="202"/>
      <c r="C20" s="203"/>
      <c r="D20" s="207"/>
      <c r="E20" s="204"/>
    </row>
    <row r="21" spans="2:5" x14ac:dyDescent="0.25">
      <c r="B21" s="202"/>
      <c r="C21" s="203"/>
      <c r="D21" s="207"/>
      <c r="E21" s="204"/>
    </row>
    <row r="22" spans="2:5" x14ac:dyDescent="0.25">
      <c r="B22" s="202"/>
      <c r="C22" s="203"/>
      <c r="D22" s="207"/>
      <c r="E22" s="204"/>
    </row>
    <row r="23" spans="2:5" x14ac:dyDescent="0.25">
      <c r="B23" s="202"/>
      <c r="C23" s="203"/>
      <c r="D23" s="207"/>
      <c r="E23" s="204"/>
    </row>
    <row r="24" spans="2:5" x14ac:dyDescent="0.25">
      <c r="B24" s="202"/>
      <c r="C24" s="203"/>
      <c r="D24" s="207"/>
      <c r="E24" s="204"/>
    </row>
    <row r="25" spans="2:5" x14ac:dyDescent="0.25">
      <c r="B25" s="202"/>
      <c r="C25" s="203"/>
      <c r="D25" s="207"/>
      <c r="E25" s="204"/>
    </row>
    <row r="26" spans="2:5" x14ac:dyDescent="0.25">
      <c r="B26" s="202"/>
      <c r="C26" s="203"/>
      <c r="D26" s="207"/>
      <c r="E26" s="204"/>
    </row>
    <row r="27" spans="2:5" x14ac:dyDescent="0.25">
      <c r="B27" s="202"/>
      <c r="C27" s="203"/>
      <c r="D27" s="207"/>
      <c r="E27" s="204"/>
    </row>
    <row r="28" spans="2:5" x14ac:dyDescent="0.25">
      <c r="B28" s="202"/>
      <c r="C28" s="203"/>
      <c r="D28" s="207"/>
      <c r="E28" s="204"/>
    </row>
    <row r="29" spans="2:5" x14ac:dyDescent="0.25">
      <c r="B29" s="202"/>
      <c r="C29" s="203"/>
      <c r="D29" s="207"/>
      <c r="E29" s="204"/>
    </row>
    <row r="30" spans="2:5" x14ac:dyDescent="0.25">
      <c r="B30" s="202"/>
      <c r="C30" s="203"/>
      <c r="D30" s="207"/>
      <c r="E30" s="204"/>
    </row>
    <row r="31" spans="2:5" x14ac:dyDescent="0.25">
      <c r="B31" s="202"/>
      <c r="C31" s="203"/>
      <c r="D31" s="207"/>
      <c r="E31" s="204"/>
    </row>
    <row r="32" spans="2:5" x14ac:dyDescent="0.25">
      <c r="B32" s="202"/>
      <c r="C32" s="203"/>
      <c r="D32" s="207"/>
      <c r="E32" s="204"/>
    </row>
    <row r="33" spans="2:5" x14ac:dyDescent="0.25">
      <c r="B33" s="202"/>
      <c r="C33" s="203"/>
      <c r="D33" s="207"/>
      <c r="E33" s="204"/>
    </row>
    <row r="34" spans="2:5" x14ac:dyDescent="0.25">
      <c r="B34" s="202"/>
      <c r="C34" s="203"/>
      <c r="D34" s="207"/>
      <c r="E34" s="204"/>
    </row>
    <row r="35" spans="2:5" x14ac:dyDescent="0.25">
      <c r="B35" s="202"/>
      <c r="C35" s="203"/>
      <c r="D35" s="207"/>
      <c r="E35" s="204"/>
    </row>
    <row r="36" spans="2:5" x14ac:dyDescent="0.25">
      <c r="B36" s="202"/>
      <c r="C36" s="203"/>
      <c r="D36" s="207"/>
      <c r="E36" s="204"/>
    </row>
    <row r="37" spans="2:5" x14ac:dyDescent="0.25">
      <c r="B37" s="202"/>
      <c r="C37" s="203"/>
      <c r="D37" s="207"/>
      <c r="E37" s="204"/>
    </row>
    <row r="38" spans="2:5" x14ac:dyDescent="0.25">
      <c r="B38" s="202"/>
      <c r="C38" s="203"/>
      <c r="D38" s="207"/>
      <c r="E38" s="204"/>
    </row>
    <row r="39" spans="2:5" x14ac:dyDescent="0.25">
      <c r="B39" s="202"/>
      <c r="C39" s="203"/>
      <c r="D39" s="207"/>
      <c r="E39" s="204"/>
    </row>
    <row r="40" spans="2:5" x14ac:dyDescent="0.25">
      <c r="B40" s="202"/>
      <c r="C40" s="203"/>
      <c r="D40" s="207"/>
      <c r="E40" s="204"/>
    </row>
    <row r="41" spans="2:5" x14ac:dyDescent="0.25">
      <c r="B41" s="202"/>
      <c r="C41" s="203"/>
      <c r="D41" s="207"/>
      <c r="E41" s="204"/>
    </row>
    <row r="42" spans="2:5" x14ac:dyDescent="0.25">
      <c r="B42" s="202"/>
      <c r="C42" s="203"/>
      <c r="D42" s="207"/>
      <c r="E42" s="204"/>
    </row>
    <row r="43" spans="2:5" x14ac:dyDescent="0.25">
      <c r="B43" s="202"/>
      <c r="C43" s="203"/>
      <c r="D43" s="207"/>
      <c r="E43" s="204"/>
    </row>
    <row r="44" spans="2:5" x14ac:dyDescent="0.25">
      <c r="B44" s="202"/>
      <c r="C44" s="203"/>
      <c r="D44" s="207"/>
      <c r="E44" s="204"/>
    </row>
    <row r="45" spans="2:5" x14ac:dyDescent="0.25">
      <c r="B45" s="202"/>
      <c r="C45" s="203"/>
      <c r="D45" s="207"/>
      <c r="E45" s="204"/>
    </row>
    <row r="46" spans="2:5" x14ac:dyDescent="0.25">
      <c r="B46" s="202"/>
      <c r="C46" s="203"/>
      <c r="D46" s="207"/>
      <c r="E46" s="204"/>
    </row>
    <row r="47" spans="2:5" x14ac:dyDescent="0.25">
      <c r="B47" s="202"/>
      <c r="C47" s="203"/>
      <c r="D47" s="207"/>
      <c r="E47" s="204"/>
    </row>
    <row r="48" spans="2:5" x14ac:dyDescent="0.25">
      <c r="B48" s="202"/>
      <c r="C48" s="203"/>
      <c r="D48" s="207"/>
      <c r="E48" s="204"/>
    </row>
    <row r="49" spans="2:5" x14ac:dyDescent="0.25">
      <c r="B49" s="202"/>
      <c r="C49" s="203"/>
      <c r="D49" s="207"/>
      <c r="E49" s="204"/>
    </row>
    <row r="50" spans="2:5" x14ac:dyDescent="0.25">
      <c r="B50" s="202"/>
      <c r="C50" s="203"/>
      <c r="D50" s="207"/>
      <c r="E50" s="204"/>
    </row>
    <row r="51" spans="2:5" x14ac:dyDescent="0.25">
      <c r="B51" s="202"/>
      <c r="C51" s="203"/>
      <c r="D51" s="207"/>
      <c r="E51" s="204"/>
    </row>
    <row r="52" spans="2:5" x14ac:dyDescent="0.25">
      <c r="B52" s="202"/>
      <c r="C52" s="203"/>
      <c r="D52" s="207"/>
      <c r="E52" s="204"/>
    </row>
    <row r="53" spans="2:5" x14ac:dyDescent="0.25">
      <c r="B53" s="202"/>
      <c r="C53" s="203"/>
      <c r="D53" s="207"/>
      <c r="E53" s="204"/>
    </row>
    <row r="54" spans="2:5" x14ac:dyDescent="0.25">
      <c r="B54" s="202"/>
      <c r="C54" s="203"/>
      <c r="D54" s="207"/>
      <c r="E54" s="204"/>
    </row>
    <row r="55" spans="2:5" x14ac:dyDescent="0.25">
      <c r="B55" s="202"/>
      <c r="C55" s="203"/>
      <c r="D55" s="207"/>
      <c r="E55" s="204"/>
    </row>
    <row r="56" spans="2:5" x14ac:dyDescent="0.25">
      <c r="B56" s="202"/>
      <c r="C56" s="203"/>
      <c r="D56" s="207"/>
      <c r="E56" s="204"/>
    </row>
    <row r="57" spans="2:5" x14ac:dyDescent="0.25">
      <c r="B57" s="202"/>
      <c r="C57" s="203"/>
      <c r="D57" s="207"/>
      <c r="E57" s="204"/>
    </row>
  </sheetData>
  <autoFilter ref="B7:E7" xr:uid="{0A0CB1AD-FDFB-494F-98AA-206EFE96C7BA}"/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5" t="s">
        <v>217</v>
      </c>
      <c r="B7" s="196"/>
      <c r="C7" s="196"/>
      <c r="D7" s="196"/>
      <c r="E7" s="196"/>
      <c r="F7" s="196"/>
      <c r="G7" s="196"/>
      <c r="H7" s="197"/>
      <c r="I7" s="196"/>
      <c r="J7" s="196"/>
      <c r="K7" s="196"/>
    </row>
    <row r="29" spans="1:11" s="20" customFormat="1" x14ac:dyDescent="0.25">
      <c r="A29" s="195" t="s">
        <v>218</v>
      </c>
      <c r="B29" s="196"/>
      <c r="C29" s="196"/>
      <c r="D29" s="196"/>
      <c r="E29" s="196"/>
      <c r="F29" s="196"/>
      <c r="G29" s="196"/>
      <c r="H29" s="197"/>
      <c r="I29" s="196"/>
      <c r="J29" s="196"/>
      <c r="K29" s="196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35" activePane="bottomLeft" state="frozen"/>
      <selection pane="bottomLeft" activeCell="I61" sqref="I61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187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Protokoll!Druckbereich</vt:lpstr>
      <vt:lpstr>ReleasePlan!Druckbereich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2019-01-02T10:41:52Z</cp:lastPrinted>
  <dcterms:created xsi:type="dcterms:W3CDTF">2015-06-05T18:19:34Z</dcterms:created>
  <dcterms:modified xsi:type="dcterms:W3CDTF">2019-01-02T10:55:50Z</dcterms:modified>
</cp:coreProperties>
</file>