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4"/>
  </bookViews>
  <sheets>
    <sheet name="Student_details" sheetId="1" r:id="rId1"/>
    <sheet name="Course_Details" sheetId="2" r:id="rId2"/>
    <sheet name="Attendence_Report" sheetId="3" r:id="rId3"/>
    <sheet name="Result_Report" sheetId="4" r:id="rId4"/>
    <sheet name="Overall_Performance" sheetId="6" r:id="rId5"/>
  </sheets>
  <externalReferences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D4" i="6" l="1"/>
  <c r="E4" i="6"/>
  <c r="F4" i="6"/>
  <c r="G4" i="6"/>
  <c r="H4" i="6"/>
  <c r="I4" i="6"/>
  <c r="J4" i="6"/>
  <c r="K4" i="6"/>
  <c r="K3" i="6"/>
  <c r="J3" i="6"/>
  <c r="I3" i="6"/>
  <c r="H3" i="6"/>
  <c r="G3" i="6"/>
  <c r="F3" i="6"/>
  <c r="E3" i="6"/>
  <c r="B3" i="6"/>
  <c r="D3" i="6"/>
  <c r="E4" i="4" l="1"/>
  <c r="F4" i="4"/>
  <c r="G4" i="4"/>
  <c r="H4" i="4"/>
  <c r="I4" i="4"/>
  <c r="J4" i="4"/>
  <c r="E5" i="4"/>
  <c r="F5" i="4"/>
  <c r="G5" i="4"/>
  <c r="H5" i="4"/>
  <c r="I5" i="4"/>
  <c r="J5" i="4"/>
  <c r="E6" i="4"/>
  <c r="F6" i="4"/>
  <c r="G6" i="4"/>
  <c r="H6" i="4"/>
  <c r="I6" i="4"/>
  <c r="J6" i="4"/>
  <c r="E7" i="4"/>
  <c r="F7" i="4"/>
  <c r="G7" i="4"/>
  <c r="H7" i="4"/>
  <c r="I7" i="4"/>
  <c r="J7" i="4"/>
  <c r="E8" i="4"/>
  <c r="F8" i="4"/>
  <c r="G8" i="4"/>
  <c r="H8" i="4"/>
  <c r="I8" i="4"/>
  <c r="J8" i="4"/>
  <c r="E9" i="4"/>
  <c r="F9" i="4"/>
  <c r="G9" i="4"/>
  <c r="H9" i="4"/>
  <c r="I9" i="4"/>
  <c r="J9" i="4"/>
  <c r="E10" i="4"/>
  <c r="F10" i="4"/>
  <c r="G10" i="4"/>
  <c r="H10" i="4"/>
  <c r="I10" i="4"/>
  <c r="J10" i="4"/>
  <c r="E11" i="4"/>
  <c r="F11" i="4"/>
  <c r="G11" i="4"/>
  <c r="H11" i="4"/>
  <c r="I11" i="4"/>
  <c r="J11" i="4"/>
  <c r="E12" i="4"/>
  <c r="F12" i="4"/>
  <c r="G12" i="4"/>
  <c r="H12" i="4"/>
  <c r="I12" i="4"/>
  <c r="J12" i="4"/>
  <c r="E13" i="4"/>
  <c r="F13" i="4"/>
  <c r="G13" i="4"/>
  <c r="H13" i="4"/>
  <c r="I13" i="4"/>
  <c r="J13" i="4"/>
  <c r="E14" i="4"/>
  <c r="F14" i="4"/>
  <c r="G14" i="4"/>
  <c r="H14" i="4"/>
  <c r="I14" i="4"/>
  <c r="J14" i="4"/>
  <c r="E15" i="4"/>
  <c r="F15" i="4"/>
  <c r="G15" i="4"/>
  <c r="H15" i="4"/>
  <c r="I15" i="4"/>
  <c r="J15" i="4"/>
  <c r="E16" i="4"/>
  <c r="F16" i="4"/>
  <c r="G16" i="4"/>
  <c r="H16" i="4"/>
  <c r="I16" i="4"/>
  <c r="J16" i="4"/>
  <c r="E17" i="4"/>
  <c r="F17" i="4"/>
  <c r="G17" i="4"/>
  <c r="H17" i="4"/>
  <c r="I17" i="4"/>
  <c r="J17" i="4"/>
  <c r="E18" i="4"/>
  <c r="F18" i="4"/>
  <c r="G18" i="4"/>
  <c r="H18" i="4"/>
  <c r="I18" i="4"/>
  <c r="J18" i="4"/>
  <c r="E19" i="4"/>
  <c r="F19" i="4"/>
  <c r="G19" i="4"/>
  <c r="H19" i="4"/>
  <c r="I19" i="4"/>
  <c r="J19" i="4"/>
  <c r="E20" i="4"/>
  <c r="F20" i="4"/>
  <c r="G20" i="4"/>
  <c r="H20" i="4"/>
  <c r="I20" i="4"/>
  <c r="J20" i="4"/>
  <c r="E21" i="4"/>
  <c r="F21" i="4"/>
  <c r="G21" i="4"/>
  <c r="H21" i="4"/>
  <c r="I21" i="4"/>
  <c r="J21" i="4"/>
  <c r="E22" i="4"/>
  <c r="F22" i="4"/>
  <c r="G22" i="4"/>
  <c r="H22" i="4"/>
  <c r="I22" i="4"/>
  <c r="J22" i="4"/>
  <c r="E23" i="4"/>
  <c r="F23" i="4"/>
  <c r="G23" i="4"/>
  <c r="H23" i="4"/>
  <c r="I23" i="4"/>
  <c r="J23" i="4"/>
  <c r="E24" i="4"/>
  <c r="F24" i="4"/>
  <c r="G24" i="4"/>
  <c r="H24" i="4"/>
  <c r="I24" i="4"/>
  <c r="J24" i="4"/>
  <c r="E25" i="4"/>
  <c r="F25" i="4"/>
  <c r="G25" i="4"/>
  <c r="H25" i="4"/>
  <c r="I25" i="4"/>
  <c r="J25" i="4"/>
  <c r="E26" i="4"/>
  <c r="F26" i="4"/>
  <c r="G26" i="4"/>
  <c r="H26" i="4"/>
  <c r="I26" i="4"/>
  <c r="J26" i="4"/>
  <c r="E27" i="4"/>
  <c r="F27" i="4"/>
  <c r="G27" i="4"/>
  <c r="H27" i="4"/>
  <c r="I27" i="4"/>
  <c r="J27" i="4"/>
  <c r="E28" i="4"/>
  <c r="F28" i="4"/>
  <c r="G28" i="4"/>
  <c r="H28" i="4"/>
  <c r="I28" i="4"/>
  <c r="J28" i="4"/>
  <c r="E29" i="4"/>
  <c r="F29" i="4"/>
  <c r="G29" i="4"/>
  <c r="H29" i="4"/>
  <c r="I29" i="4"/>
  <c r="J29" i="4"/>
  <c r="E30" i="4"/>
  <c r="F30" i="4"/>
  <c r="G30" i="4"/>
  <c r="H30" i="4"/>
  <c r="I30" i="4"/>
  <c r="J30" i="4"/>
  <c r="E31" i="4"/>
  <c r="F31" i="4"/>
  <c r="G31" i="4"/>
  <c r="H31" i="4"/>
  <c r="I31" i="4"/>
  <c r="J31" i="4"/>
  <c r="E32" i="4"/>
  <c r="F32" i="4"/>
  <c r="G32" i="4"/>
  <c r="H32" i="4"/>
  <c r="I32" i="4"/>
  <c r="J32" i="4"/>
  <c r="E33" i="4"/>
  <c r="F33" i="4"/>
  <c r="G33" i="4"/>
  <c r="H33" i="4"/>
  <c r="I33" i="4"/>
  <c r="J33" i="4"/>
  <c r="E34" i="4"/>
  <c r="F34" i="4"/>
  <c r="G34" i="4"/>
  <c r="H34" i="4"/>
  <c r="I34" i="4"/>
  <c r="J34" i="4"/>
  <c r="E35" i="4"/>
  <c r="F35" i="4"/>
  <c r="G35" i="4"/>
  <c r="H35" i="4"/>
  <c r="I35" i="4"/>
  <c r="J35" i="4"/>
  <c r="E36" i="4"/>
  <c r="F36" i="4"/>
  <c r="G36" i="4"/>
  <c r="H36" i="4"/>
  <c r="I36" i="4"/>
  <c r="J36" i="4"/>
  <c r="E37" i="4"/>
  <c r="F37" i="4"/>
  <c r="G37" i="4"/>
  <c r="H37" i="4"/>
  <c r="I37" i="4"/>
  <c r="J37" i="4"/>
  <c r="E38" i="4"/>
  <c r="F38" i="4"/>
  <c r="G38" i="4"/>
  <c r="H38" i="4"/>
  <c r="I38" i="4"/>
  <c r="J38" i="4"/>
  <c r="J3" i="4"/>
  <c r="I3" i="4"/>
  <c r="H3" i="4"/>
  <c r="G3" i="4"/>
  <c r="F3" i="4"/>
  <c r="E3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4" i="4"/>
  <c r="D5" i="4"/>
  <c r="D6" i="4"/>
  <c r="D7" i="4"/>
  <c r="D8" i="4"/>
  <c r="D9" i="4"/>
  <c r="D10" i="4"/>
  <c r="D11" i="4"/>
  <c r="D12" i="4"/>
  <c r="D13" i="4"/>
  <c r="D14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" i="4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A35" i="3" l="1"/>
  <c r="B35" i="3"/>
  <c r="A36" i="3"/>
  <c r="B36" i="3"/>
  <c r="A37" i="3"/>
  <c r="B37" i="3"/>
  <c r="A38" i="3"/>
  <c r="B38" i="3"/>
  <c r="A30" i="3"/>
  <c r="B30" i="3"/>
  <c r="A31" i="3"/>
  <c r="B31" i="3"/>
  <c r="A32" i="3"/>
  <c r="B32" i="3"/>
  <c r="A33" i="3"/>
  <c r="B33" i="3"/>
  <c r="A34" i="3"/>
  <c r="B34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22" i="3"/>
  <c r="A3" i="3"/>
  <c r="A4" i="4" l="1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B3" i="4"/>
  <c r="A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</calcChain>
</file>

<file path=xl/sharedStrings.xml><?xml version="1.0" encoding="utf-8"?>
<sst xmlns="http://schemas.openxmlformats.org/spreadsheetml/2006/main" count="125" uniqueCount="73">
  <si>
    <t>Roll</t>
  </si>
  <si>
    <t>Name</t>
  </si>
  <si>
    <t>Student Details</t>
  </si>
  <si>
    <t>Course</t>
  </si>
  <si>
    <t>Duration</t>
  </si>
  <si>
    <t>BCA</t>
  </si>
  <si>
    <t>BHM</t>
  </si>
  <si>
    <t>MCA</t>
  </si>
  <si>
    <t>BBA in HM</t>
  </si>
  <si>
    <t>ABHIJIT PAYRA</t>
  </si>
  <si>
    <t>ARPAN BHUNIA</t>
  </si>
  <si>
    <t>ASIM SAMANTA</t>
  </si>
  <si>
    <t>AVIJIT DAS</t>
  </si>
  <si>
    <t>BAPAN BARMAN</t>
  </si>
  <si>
    <t>BIBEK JANA</t>
  </si>
  <si>
    <t>BIBEKANANDA BARIK</t>
  </si>
  <si>
    <t>BISWANATH PAIKARA</t>
  </si>
  <si>
    <t>KRISHNAGOPAL DAS</t>
  </si>
  <si>
    <t>KUSHAL JANA</t>
  </si>
  <si>
    <t>MANISH BHUNIA</t>
  </si>
  <si>
    <t>MOUMITA JANA</t>
  </si>
  <si>
    <t xml:space="preserve">Course </t>
  </si>
  <si>
    <t>MHM</t>
  </si>
  <si>
    <t>3 Years</t>
  </si>
  <si>
    <t>2 Years</t>
  </si>
  <si>
    <t>SAYAN MAITY</t>
  </si>
  <si>
    <t>SUMAN MAITY</t>
  </si>
  <si>
    <t>ABHIJIT NANDA</t>
  </si>
  <si>
    <t>Attendence_Report</t>
  </si>
  <si>
    <t>Sem-1</t>
  </si>
  <si>
    <t>Sem-2</t>
  </si>
  <si>
    <t>Sem-3</t>
  </si>
  <si>
    <t>Sem-4</t>
  </si>
  <si>
    <t>Sem-5</t>
  </si>
  <si>
    <t>Sem-6</t>
  </si>
  <si>
    <t>Sem-7</t>
  </si>
  <si>
    <t>Sem-8</t>
  </si>
  <si>
    <t>ROLL</t>
  </si>
  <si>
    <t>NAME</t>
  </si>
  <si>
    <t>TYPE</t>
  </si>
  <si>
    <t>SEM-1</t>
  </si>
  <si>
    <t>SEM-2</t>
  </si>
  <si>
    <t>SEM-3</t>
  </si>
  <si>
    <t>SEM-4</t>
  </si>
  <si>
    <t>SEM-5</t>
  </si>
  <si>
    <t>SEM-6</t>
  </si>
  <si>
    <t>SEM-7</t>
  </si>
  <si>
    <t>SEM-8</t>
  </si>
  <si>
    <t>Attendance</t>
  </si>
  <si>
    <t>Result</t>
  </si>
  <si>
    <t>Overall Performance</t>
  </si>
  <si>
    <t>RESULT REPORT</t>
  </si>
  <si>
    <t>NILIMA JANA</t>
  </si>
  <si>
    <t>PALLAB DAS</t>
  </si>
  <si>
    <t>POULABI DAS</t>
  </si>
  <si>
    <t>RUPAM GIRI</t>
  </si>
  <si>
    <t>SWARAJ PRAMANIK</t>
  </si>
  <si>
    <t>SHUPRAKASH DAS</t>
  </si>
  <si>
    <t>SHANTILATA GIRI</t>
  </si>
  <si>
    <t>SUMANA MALI</t>
  </si>
  <si>
    <t>JITU KANDER</t>
  </si>
  <si>
    <t>BIPLAN MAITY</t>
  </si>
  <si>
    <t>HIRANMAY HAZRA</t>
  </si>
  <si>
    <t>INDRAJIT PARUA</t>
  </si>
  <si>
    <t>SAYANI MAITY</t>
  </si>
  <si>
    <t>PAYEL DAS</t>
  </si>
  <si>
    <t>SANCHAYITA MAITY</t>
  </si>
  <si>
    <t>RUPAM DUTTA</t>
  </si>
  <si>
    <t>RITAM MANNA</t>
  </si>
  <si>
    <t>SOURAV JANA</t>
  </si>
  <si>
    <t>SANDIPAN MAITY</t>
  </si>
  <si>
    <t>PIYALI SHYAMAL</t>
  </si>
  <si>
    <t>INDRAJIT MAITY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</si>
</sst>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Eras Demi ITC"/>
      <family val="2"/>
    </font>
    <font>
      <sz val="11"/>
      <color theme="1"/>
      <name val="Eras Bold ITC"/>
      <family val="2"/>
    </font>
    <font>
      <sz val="11"/>
      <name val="Eras Demi ITC"/>
      <family val="2"/>
    </font>
    <font>
      <b/>
      <sz val="11"/>
      <name val="Eras Bold ITC"/>
      <family val="2"/>
    </font>
    <font>
      <b/>
      <sz val="11"/>
      <name val="Eras Demi ITC"/>
      <family val="2"/>
    </font>
    <font>
      <sz val="11"/>
      <color theme="0"/>
      <name val="Eras Demi ITC"/>
      <family val="2"/>
    </font>
    <font>
      <sz val="14"/>
      <color theme="1"/>
      <name val="Eras Demi ITC"/>
      <family val="2"/>
    </font>
    <font>
      <b/>
      <sz val="14"/>
      <color theme="1"/>
      <name val="Eras Demi IT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1" fillId="3" borderId="2" xfId="0" applyFont="1" applyFill="1" applyBorder="1"/>
    <xf numFmtId="0" fontId="5" fillId="2" borderId="2" xfId="0" applyFont="1" applyFill="1" applyBorder="1" applyAlignment="1">
      <alignment horizontal="center" vertical="center"/>
    </xf>
    <xf numFmtId="0" fontId="1" fillId="6" borderId="2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6" fillId="5" borderId="2" xfId="0" applyFont="1" applyFill="1" applyBorder="1"/>
    <xf numFmtId="0" fontId="0" fillId="6" borderId="2" xfId="0" applyFill="1" applyBorder="1"/>
    <xf numFmtId="0" fontId="1" fillId="3" borderId="2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Eras Demi ITC" panose="020B0805030504020804" pitchFamily="34" charset="0"/>
                <a:ea typeface="+mn-ea"/>
                <a:cs typeface="+mn-cs"/>
              </a:defRPr>
            </a:pPr>
            <a:r>
              <a:rPr lang="en-IN"/>
              <a:t>OVERALL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Eras Demi ITC" panose="020B08050305040208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Overall_Performance!$C$3</c:f>
              <c:strCache>
                <c:ptCount val="1"/>
                <c:pt idx="0">
                  <c:v>Attendance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Overall_Performance!$D$2:$K$2</c:f>
              <c:strCache>
                <c:ptCount val="8"/>
                <c:pt idx="0">
                  <c:v>SEM-1</c:v>
                </c:pt>
                <c:pt idx="1">
                  <c:v>SEM-2</c:v>
                </c:pt>
                <c:pt idx="2">
                  <c:v>SEM-3</c:v>
                </c:pt>
                <c:pt idx="3">
                  <c:v>SEM-4</c:v>
                </c:pt>
                <c:pt idx="4">
                  <c:v>SEM-5</c:v>
                </c:pt>
                <c:pt idx="5">
                  <c:v>SEM-6</c:v>
                </c:pt>
                <c:pt idx="6">
                  <c:v>SEM-7</c:v>
                </c:pt>
                <c:pt idx="7">
                  <c:v>SEM-8</c:v>
                </c:pt>
              </c:strCache>
            </c:strRef>
          </c:cat>
          <c:val>
            <c:numRef>
              <c:f>Overall_Performance!$D$3:$K$3</c:f>
              <c:numCache>
                <c:formatCode>General</c:formatCode>
                <c:ptCount val="8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</c:numCache>
            </c:numRef>
          </c:val>
        </c:ser>
        <c:ser>
          <c:idx val="1"/>
          <c:order val="1"/>
          <c:tx>
            <c:strRef>
              <c:f>Overall_Performance!$C$4</c:f>
              <c:strCache>
                <c:ptCount val="1"/>
                <c:pt idx="0">
                  <c:v>Result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Overall_Performance!$D$2:$K$2</c:f>
              <c:strCache>
                <c:ptCount val="8"/>
                <c:pt idx="0">
                  <c:v>SEM-1</c:v>
                </c:pt>
                <c:pt idx="1">
                  <c:v>SEM-2</c:v>
                </c:pt>
                <c:pt idx="2">
                  <c:v>SEM-3</c:v>
                </c:pt>
                <c:pt idx="3">
                  <c:v>SEM-4</c:v>
                </c:pt>
                <c:pt idx="4">
                  <c:v>SEM-5</c:v>
                </c:pt>
                <c:pt idx="5">
                  <c:v>SEM-6</c:v>
                </c:pt>
                <c:pt idx="6">
                  <c:v>SEM-7</c:v>
                </c:pt>
                <c:pt idx="7">
                  <c:v>SEM-8</c:v>
                </c:pt>
              </c:strCache>
            </c:strRef>
          </c:cat>
          <c:val>
            <c:numRef>
              <c:f>Overall_Performance!$D$4:$K$4</c:f>
              <c:numCache>
                <c:formatCode>General</c:formatCode>
                <c:ptCount val="8"/>
                <c:pt idx="0">
                  <c:v>61.9</c:v>
                </c:pt>
                <c:pt idx="1">
                  <c:v>61.9</c:v>
                </c:pt>
                <c:pt idx="2">
                  <c:v>61.9</c:v>
                </c:pt>
                <c:pt idx="3">
                  <c:v>61.9</c:v>
                </c:pt>
                <c:pt idx="4">
                  <c:v>61.9</c:v>
                </c:pt>
                <c:pt idx="5">
                  <c:v>61.9</c:v>
                </c:pt>
                <c:pt idx="6">
                  <c:v>61.9</c:v>
                </c:pt>
                <c:pt idx="7">
                  <c:v>61.9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986240"/>
        <c:axId val="394985848"/>
      </c:barChart>
      <c:catAx>
        <c:axId val="39498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Eras Demi ITC" panose="020B0805030504020804" pitchFamily="34" charset="0"/>
                <a:ea typeface="+mn-ea"/>
                <a:cs typeface="+mn-cs"/>
              </a:defRPr>
            </a:pPr>
            <a:endParaRPr lang="en-US"/>
          </a:p>
        </c:txPr>
        <c:crossAx val="394985848"/>
        <c:crosses val="autoZero"/>
        <c:auto val="1"/>
        <c:lblAlgn val="ctr"/>
        <c:lblOffset val="100"/>
        <c:noMultiLvlLbl val="0"/>
      </c:catAx>
      <c:valAx>
        <c:axId val="39498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Eras Demi ITC" panose="020B0805030504020804" pitchFamily="34" charset="0"/>
                <a:ea typeface="+mn-ea"/>
                <a:cs typeface="+mn-cs"/>
              </a:defRPr>
            </a:pPr>
            <a:endParaRPr lang="en-US"/>
          </a:p>
        </c:txPr>
        <c:crossAx val="39498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Eras Demi ITC" panose="020B08050305040208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Eras Demi ITC" panose="020B08050305040208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6</xdr:row>
      <xdr:rowOff>14287</xdr:rowOff>
    </xdr:from>
    <xdr:to>
      <xdr:col>11</xdr:col>
      <xdr:colOff>523875</xdr:colOff>
      <xdr:row>20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tend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-1"/>
      <sheetName val="SEM-2"/>
      <sheetName val="SEM-3"/>
      <sheetName val="SEM-4"/>
      <sheetName val="SEM-5"/>
      <sheetName val="SEM-6"/>
      <sheetName val="SEM-7"/>
      <sheetName val="SEM-8"/>
    </sheetNames>
    <sheetDataSet>
      <sheetData sheetId="0">
        <row r="4">
          <cell r="G4">
            <v>93</v>
          </cell>
        </row>
        <row r="5">
          <cell r="G5">
            <v>90</v>
          </cell>
        </row>
        <row r="6">
          <cell r="G6">
            <v>77</v>
          </cell>
        </row>
        <row r="7">
          <cell r="G7">
            <v>70</v>
          </cell>
        </row>
        <row r="8">
          <cell r="G8">
            <v>66</v>
          </cell>
        </row>
        <row r="9">
          <cell r="G9">
            <v>71</v>
          </cell>
        </row>
        <row r="10">
          <cell r="G10">
            <v>69</v>
          </cell>
        </row>
        <row r="11">
          <cell r="G11">
            <v>76</v>
          </cell>
        </row>
        <row r="12">
          <cell r="G12">
            <v>73</v>
          </cell>
        </row>
        <row r="13">
          <cell r="G13">
            <v>85</v>
          </cell>
        </row>
        <row r="14">
          <cell r="G14">
            <v>74</v>
          </cell>
        </row>
        <row r="15">
          <cell r="G15">
            <v>68</v>
          </cell>
        </row>
        <row r="16">
          <cell r="G16">
            <v>70</v>
          </cell>
        </row>
        <row r="17">
          <cell r="G17">
            <v>70</v>
          </cell>
        </row>
        <row r="18">
          <cell r="G18">
            <v>76</v>
          </cell>
        </row>
        <row r="19">
          <cell r="G19">
            <v>78</v>
          </cell>
        </row>
        <row r="20">
          <cell r="G20">
            <v>82</v>
          </cell>
        </row>
        <row r="21">
          <cell r="G21">
            <v>84</v>
          </cell>
        </row>
        <row r="22">
          <cell r="G22">
            <v>81</v>
          </cell>
        </row>
        <row r="23">
          <cell r="G23">
            <v>82</v>
          </cell>
        </row>
        <row r="24">
          <cell r="G24">
            <v>81</v>
          </cell>
        </row>
        <row r="25">
          <cell r="G25">
            <v>79</v>
          </cell>
        </row>
        <row r="26">
          <cell r="G26">
            <v>86</v>
          </cell>
        </row>
        <row r="27">
          <cell r="G27">
            <v>88</v>
          </cell>
        </row>
        <row r="28">
          <cell r="G28">
            <v>87</v>
          </cell>
        </row>
        <row r="29">
          <cell r="G29">
            <v>87</v>
          </cell>
        </row>
        <row r="30">
          <cell r="G30">
            <v>88</v>
          </cell>
        </row>
        <row r="31">
          <cell r="G31">
            <v>90</v>
          </cell>
        </row>
        <row r="32">
          <cell r="G32">
            <v>90</v>
          </cell>
        </row>
        <row r="33">
          <cell r="G33">
            <v>88</v>
          </cell>
        </row>
        <row r="34">
          <cell r="G34">
            <v>88</v>
          </cell>
        </row>
        <row r="35">
          <cell r="G35">
            <v>84</v>
          </cell>
        </row>
        <row r="36">
          <cell r="G36">
            <v>84</v>
          </cell>
        </row>
        <row r="37">
          <cell r="G37">
            <v>82</v>
          </cell>
        </row>
        <row r="38">
          <cell r="G38">
            <v>82</v>
          </cell>
        </row>
        <row r="39">
          <cell r="G39">
            <v>88</v>
          </cell>
        </row>
      </sheetData>
      <sheetData sheetId="1">
        <row r="4">
          <cell r="G4">
            <v>93</v>
          </cell>
        </row>
        <row r="5">
          <cell r="G5">
            <v>90</v>
          </cell>
        </row>
        <row r="6">
          <cell r="G6">
            <v>77</v>
          </cell>
        </row>
        <row r="7">
          <cell r="G7">
            <v>70</v>
          </cell>
        </row>
        <row r="8">
          <cell r="G8">
            <v>66</v>
          </cell>
        </row>
        <row r="9">
          <cell r="G9">
            <v>71</v>
          </cell>
        </row>
        <row r="10">
          <cell r="G10">
            <v>69</v>
          </cell>
        </row>
        <row r="11">
          <cell r="G11">
            <v>76</v>
          </cell>
        </row>
        <row r="12">
          <cell r="G12">
            <v>73</v>
          </cell>
        </row>
        <row r="13">
          <cell r="G13">
            <v>85</v>
          </cell>
        </row>
        <row r="14">
          <cell r="G14">
            <v>74</v>
          </cell>
        </row>
        <row r="15">
          <cell r="G15">
            <v>68</v>
          </cell>
        </row>
        <row r="16">
          <cell r="G16">
            <v>70</v>
          </cell>
        </row>
        <row r="17">
          <cell r="G17">
            <v>70</v>
          </cell>
        </row>
        <row r="18">
          <cell r="G18">
            <v>76</v>
          </cell>
        </row>
        <row r="19">
          <cell r="G19">
            <v>78</v>
          </cell>
        </row>
        <row r="20">
          <cell r="G20">
            <v>82</v>
          </cell>
        </row>
        <row r="21">
          <cell r="G21">
            <v>84</v>
          </cell>
        </row>
        <row r="22">
          <cell r="G22">
            <v>81</v>
          </cell>
        </row>
        <row r="23">
          <cell r="G23">
            <v>82</v>
          </cell>
        </row>
        <row r="24">
          <cell r="G24">
            <v>81</v>
          </cell>
        </row>
        <row r="25">
          <cell r="G25">
            <v>79</v>
          </cell>
        </row>
        <row r="26">
          <cell r="G26">
            <v>86</v>
          </cell>
        </row>
        <row r="27">
          <cell r="G27">
            <v>88</v>
          </cell>
        </row>
        <row r="28">
          <cell r="G28">
            <v>87</v>
          </cell>
        </row>
        <row r="29">
          <cell r="G29">
            <v>87</v>
          </cell>
        </row>
        <row r="30">
          <cell r="G30">
            <v>88</v>
          </cell>
        </row>
        <row r="31">
          <cell r="G31">
            <v>90</v>
          </cell>
        </row>
        <row r="32">
          <cell r="G32">
            <v>90</v>
          </cell>
        </row>
        <row r="33">
          <cell r="G33">
            <v>88</v>
          </cell>
        </row>
        <row r="34">
          <cell r="G34">
            <v>88</v>
          </cell>
        </row>
        <row r="35">
          <cell r="G35">
            <v>84</v>
          </cell>
        </row>
        <row r="36">
          <cell r="G36">
            <v>84</v>
          </cell>
        </row>
        <row r="37">
          <cell r="G37">
            <v>82</v>
          </cell>
        </row>
        <row r="38">
          <cell r="G38">
            <v>82</v>
          </cell>
        </row>
        <row r="39">
          <cell r="G39">
            <v>88</v>
          </cell>
        </row>
      </sheetData>
      <sheetData sheetId="2">
        <row r="4">
          <cell r="G4">
            <v>93</v>
          </cell>
        </row>
        <row r="5">
          <cell r="G5">
            <v>90</v>
          </cell>
        </row>
        <row r="6">
          <cell r="G6">
            <v>77</v>
          </cell>
        </row>
        <row r="7">
          <cell r="G7">
            <v>70</v>
          </cell>
        </row>
        <row r="8">
          <cell r="G8">
            <v>66</v>
          </cell>
        </row>
        <row r="9">
          <cell r="G9">
            <v>71</v>
          </cell>
        </row>
        <row r="10">
          <cell r="G10">
            <v>69</v>
          </cell>
        </row>
        <row r="11">
          <cell r="G11">
            <v>76</v>
          </cell>
        </row>
        <row r="12">
          <cell r="G12">
            <v>73</v>
          </cell>
        </row>
        <row r="13">
          <cell r="G13">
            <v>85</v>
          </cell>
        </row>
        <row r="14">
          <cell r="G14">
            <v>74</v>
          </cell>
        </row>
        <row r="15">
          <cell r="G15">
            <v>68</v>
          </cell>
        </row>
        <row r="16">
          <cell r="G16">
            <v>70</v>
          </cell>
        </row>
        <row r="17">
          <cell r="G17">
            <v>70</v>
          </cell>
        </row>
        <row r="18">
          <cell r="G18">
            <v>76</v>
          </cell>
        </row>
        <row r="19">
          <cell r="G19">
            <v>78</v>
          </cell>
        </row>
        <row r="20">
          <cell r="G20">
            <v>82</v>
          </cell>
        </row>
        <row r="21">
          <cell r="G21">
            <v>84</v>
          </cell>
        </row>
        <row r="22">
          <cell r="G22">
            <v>81</v>
          </cell>
        </row>
        <row r="23">
          <cell r="G23">
            <v>82</v>
          </cell>
        </row>
        <row r="24">
          <cell r="G24">
            <v>81</v>
          </cell>
        </row>
        <row r="25">
          <cell r="G25">
            <v>79</v>
          </cell>
        </row>
        <row r="26">
          <cell r="G26">
            <v>86</v>
          </cell>
        </row>
        <row r="27">
          <cell r="G27">
            <v>88</v>
          </cell>
        </row>
        <row r="28">
          <cell r="G28">
            <v>87</v>
          </cell>
        </row>
        <row r="29">
          <cell r="G29">
            <v>87</v>
          </cell>
        </row>
        <row r="30">
          <cell r="G30">
            <v>88</v>
          </cell>
        </row>
        <row r="31">
          <cell r="G31">
            <v>90</v>
          </cell>
        </row>
        <row r="32">
          <cell r="G32">
            <v>90</v>
          </cell>
        </row>
        <row r="33">
          <cell r="G33">
            <v>88</v>
          </cell>
        </row>
        <row r="34">
          <cell r="G34">
            <v>88</v>
          </cell>
        </row>
        <row r="35">
          <cell r="G35">
            <v>84</v>
          </cell>
        </row>
        <row r="36">
          <cell r="G36">
            <v>84</v>
          </cell>
        </row>
        <row r="37">
          <cell r="G37">
            <v>82</v>
          </cell>
        </row>
        <row r="38">
          <cell r="G38">
            <v>82</v>
          </cell>
        </row>
        <row r="39">
          <cell r="G39">
            <v>88</v>
          </cell>
        </row>
      </sheetData>
      <sheetData sheetId="3">
        <row r="4">
          <cell r="G4">
            <v>93</v>
          </cell>
        </row>
        <row r="5">
          <cell r="G5">
            <v>90</v>
          </cell>
        </row>
        <row r="6">
          <cell r="G6">
            <v>77</v>
          </cell>
        </row>
        <row r="7">
          <cell r="G7">
            <v>70</v>
          </cell>
        </row>
        <row r="8">
          <cell r="G8">
            <v>66</v>
          </cell>
        </row>
        <row r="9">
          <cell r="G9">
            <v>71</v>
          </cell>
        </row>
        <row r="10">
          <cell r="G10">
            <v>69</v>
          </cell>
        </row>
        <row r="11">
          <cell r="G11">
            <v>76</v>
          </cell>
        </row>
        <row r="12">
          <cell r="G12">
            <v>73</v>
          </cell>
        </row>
        <row r="13">
          <cell r="G13">
            <v>85</v>
          </cell>
        </row>
        <row r="14">
          <cell r="G14">
            <v>74</v>
          </cell>
        </row>
        <row r="15">
          <cell r="G15">
            <v>68</v>
          </cell>
        </row>
        <row r="16">
          <cell r="G16">
            <v>70</v>
          </cell>
        </row>
        <row r="17">
          <cell r="G17">
            <v>70</v>
          </cell>
        </row>
        <row r="18">
          <cell r="G18">
            <v>76</v>
          </cell>
        </row>
        <row r="19">
          <cell r="G19">
            <v>78</v>
          </cell>
        </row>
        <row r="20">
          <cell r="G20">
            <v>82</v>
          </cell>
        </row>
        <row r="21">
          <cell r="G21">
            <v>84</v>
          </cell>
        </row>
        <row r="22">
          <cell r="G22">
            <v>81</v>
          </cell>
        </row>
        <row r="23">
          <cell r="G23">
            <v>82</v>
          </cell>
        </row>
        <row r="24">
          <cell r="G24">
            <v>81</v>
          </cell>
        </row>
        <row r="25">
          <cell r="G25">
            <v>79</v>
          </cell>
        </row>
        <row r="26">
          <cell r="G26">
            <v>86</v>
          </cell>
        </row>
        <row r="27">
          <cell r="G27">
            <v>88</v>
          </cell>
        </row>
        <row r="28">
          <cell r="G28">
            <v>87</v>
          </cell>
        </row>
        <row r="29">
          <cell r="G29">
            <v>87</v>
          </cell>
        </row>
        <row r="30">
          <cell r="G30">
            <v>88</v>
          </cell>
        </row>
        <row r="31">
          <cell r="G31">
            <v>90</v>
          </cell>
        </row>
        <row r="32">
          <cell r="G32">
            <v>90</v>
          </cell>
        </row>
        <row r="33">
          <cell r="G33">
            <v>88</v>
          </cell>
        </row>
        <row r="34">
          <cell r="G34">
            <v>88</v>
          </cell>
        </row>
        <row r="35">
          <cell r="G35">
            <v>84</v>
          </cell>
        </row>
        <row r="36">
          <cell r="G36">
            <v>84</v>
          </cell>
        </row>
        <row r="37">
          <cell r="G37">
            <v>82</v>
          </cell>
        </row>
        <row r="38">
          <cell r="G38">
            <v>82</v>
          </cell>
        </row>
        <row r="39">
          <cell r="G39">
            <v>88</v>
          </cell>
        </row>
      </sheetData>
      <sheetData sheetId="4">
        <row r="4">
          <cell r="G4">
            <v>93</v>
          </cell>
        </row>
        <row r="5">
          <cell r="G5">
            <v>90</v>
          </cell>
        </row>
        <row r="6">
          <cell r="G6">
            <v>77</v>
          </cell>
        </row>
        <row r="7">
          <cell r="G7">
            <v>70</v>
          </cell>
        </row>
        <row r="8">
          <cell r="G8">
            <v>66</v>
          </cell>
        </row>
        <row r="9">
          <cell r="G9">
            <v>71</v>
          </cell>
        </row>
        <row r="10">
          <cell r="G10">
            <v>69</v>
          </cell>
        </row>
        <row r="11">
          <cell r="G11">
            <v>76</v>
          </cell>
        </row>
        <row r="12">
          <cell r="G12">
            <v>73</v>
          </cell>
        </row>
        <row r="13">
          <cell r="G13">
            <v>85</v>
          </cell>
        </row>
        <row r="14">
          <cell r="G14">
            <v>74</v>
          </cell>
        </row>
        <row r="15">
          <cell r="G15">
            <v>68</v>
          </cell>
        </row>
        <row r="16">
          <cell r="G16">
            <v>70</v>
          </cell>
        </row>
        <row r="17">
          <cell r="G17">
            <v>70</v>
          </cell>
        </row>
        <row r="18">
          <cell r="G18">
            <v>76</v>
          </cell>
        </row>
        <row r="19">
          <cell r="G19">
            <v>78</v>
          </cell>
        </row>
        <row r="20">
          <cell r="G20">
            <v>82</v>
          </cell>
        </row>
        <row r="21">
          <cell r="G21">
            <v>84</v>
          </cell>
        </row>
        <row r="22">
          <cell r="G22">
            <v>81</v>
          </cell>
        </row>
        <row r="23">
          <cell r="G23">
            <v>82</v>
          </cell>
        </row>
        <row r="24">
          <cell r="G24">
            <v>81</v>
          </cell>
        </row>
        <row r="25">
          <cell r="G25">
            <v>79</v>
          </cell>
        </row>
        <row r="26">
          <cell r="G26">
            <v>86</v>
          </cell>
        </row>
        <row r="27">
          <cell r="G27">
            <v>88</v>
          </cell>
        </row>
        <row r="28">
          <cell r="G28">
            <v>87</v>
          </cell>
        </row>
        <row r="29">
          <cell r="G29">
            <v>87</v>
          </cell>
        </row>
        <row r="30">
          <cell r="G30">
            <v>88</v>
          </cell>
        </row>
        <row r="31">
          <cell r="G31">
            <v>90</v>
          </cell>
        </row>
        <row r="32">
          <cell r="G32">
            <v>90</v>
          </cell>
        </row>
        <row r="33">
          <cell r="G33">
            <v>88</v>
          </cell>
        </row>
        <row r="34">
          <cell r="G34">
            <v>88</v>
          </cell>
        </row>
        <row r="35">
          <cell r="G35">
            <v>84</v>
          </cell>
        </row>
        <row r="36">
          <cell r="G36">
            <v>84</v>
          </cell>
        </row>
        <row r="37">
          <cell r="G37">
            <v>82</v>
          </cell>
        </row>
        <row r="38">
          <cell r="G38">
            <v>82</v>
          </cell>
        </row>
        <row r="39">
          <cell r="G39">
            <v>88</v>
          </cell>
        </row>
      </sheetData>
      <sheetData sheetId="5">
        <row r="4">
          <cell r="G4">
            <v>93</v>
          </cell>
        </row>
        <row r="5">
          <cell r="G5">
            <v>90</v>
          </cell>
        </row>
        <row r="6">
          <cell r="G6">
            <v>77</v>
          </cell>
        </row>
        <row r="7">
          <cell r="G7">
            <v>70</v>
          </cell>
        </row>
        <row r="8">
          <cell r="G8">
            <v>66</v>
          </cell>
        </row>
        <row r="9">
          <cell r="G9">
            <v>71</v>
          </cell>
        </row>
        <row r="10">
          <cell r="G10">
            <v>69</v>
          </cell>
        </row>
        <row r="11">
          <cell r="G11">
            <v>76</v>
          </cell>
        </row>
        <row r="12">
          <cell r="G12">
            <v>73</v>
          </cell>
        </row>
        <row r="13">
          <cell r="G13">
            <v>85</v>
          </cell>
        </row>
        <row r="14">
          <cell r="G14">
            <v>74</v>
          </cell>
        </row>
        <row r="15">
          <cell r="G15">
            <v>68</v>
          </cell>
        </row>
        <row r="16">
          <cell r="G16">
            <v>70</v>
          </cell>
        </row>
        <row r="17">
          <cell r="G17">
            <v>70</v>
          </cell>
        </row>
        <row r="18">
          <cell r="G18">
            <v>76</v>
          </cell>
        </row>
        <row r="19">
          <cell r="G19">
            <v>78</v>
          </cell>
        </row>
        <row r="20">
          <cell r="G20">
            <v>82</v>
          </cell>
        </row>
        <row r="21">
          <cell r="G21">
            <v>84</v>
          </cell>
        </row>
        <row r="22">
          <cell r="G22">
            <v>81</v>
          </cell>
        </row>
        <row r="23">
          <cell r="G23">
            <v>82</v>
          </cell>
        </row>
        <row r="24">
          <cell r="G24">
            <v>81</v>
          </cell>
        </row>
        <row r="25">
          <cell r="G25">
            <v>79</v>
          </cell>
        </row>
        <row r="26">
          <cell r="G26">
            <v>86</v>
          </cell>
        </row>
        <row r="27">
          <cell r="G27">
            <v>88</v>
          </cell>
        </row>
        <row r="28">
          <cell r="G28">
            <v>87</v>
          </cell>
        </row>
        <row r="29">
          <cell r="G29">
            <v>87</v>
          </cell>
        </row>
        <row r="30">
          <cell r="G30">
            <v>88</v>
          </cell>
        </row>
        <row r="31">
          <cell r="G31">
            <v>90</v>
          </cell>
        </row>
        <row r="32">
          <cell r="G32">
            <v>90</v>
          </cell>
        </row>
        <row r="33">
          <cell r="G33">
            <v>88</v>
          </cell>
        </row>
        <row r="34">
          <cell r="G34">
            <v>88</v>
          </cell>
        </row>
        <row r="35">
          <cell r="G35">
            <v>84</v>
          </cell>
        </row>
        <row r="36">
          <cell r="G36">
            <v>84</v>
          </cell>
        </row>
        <row r="37">
          <cell r="G37">
            <v>82</v>
          </cell>
        </row>
        <row r="38">
          <cell r="G38">
            <v>82</v>
          </cell>
        </row>
        <row r="39">
          <cell r="G39">
            <v>88</v>
          </cell>
        </row>
      </sheetData>
      <sheetData sheetId="6">
        <row r="4">
          <cell r="G4">
            <v>93</v>
          </cell>
        </row>
        <row r="5">
          <cell r="G5">
            <v>90</v>
          </cell>
        </row>
        <row r="6">
          <cell r="G6">
            <v>77</v>
          </cell>
        </row>
        <row r="7">
          <cell r="G7">
            <v>70</v>
          </cell>
        </row>
        <row r="8">
          <cell r="G8">
            <v>66</v>
          </cell>
        </row>
        <row r="9">
          <cell r="G9">
            <v>71</v>
          </cell>
        </row>
        <row r="10">
          <cell r="G10">
            <v>69</v>
          </cell>
        </row>
        <row r="11">
          <cell r="G11">
            <v>76</v>
          </cell>
        </row>
        <row r="12">
          <cell r="G12">
            <v>73</v>
          </cell>
        </row>
        <row r="13">
          <cell r="G13">
            <v>85</v>
          </cell>
        </row>
        <row r="14">
          <cell r="G14">
            <v>74</v>
          </cell>
        </row>
        <row r="15">
          <cell r="G15">
            <v>68</v>
          </cell>
        </row>
        <row r="16">
          <cell r="G16">
            <v>70</v>
          </cell>
        </row>
        <row r="17">
          <cell r="G17">
            <v>70</v>
          </cell>
        </row>
        <row r="18">
          <cell r="G18">
            <v>76</v>
          </cell>
        </row>
        <row r="19">
          <cell r="G19">
            <v>78</v>
          </cell>
        </row>
        <row r="20">
          <cell r="G20">
            <v>82</v>
          </cell>
        </row>
        <row r="21">
          <cell r="G21">
            <v>84</v>
          </cell>
        </row>
        <row r="22">
          <cell r="G22">
            <v>81</v>
          </cell>
        </row>
        <row r="23">
          <cell r="G23">
            <v>82</v>
          </cell>
        </row>
        <row r="24">
          <cell r="G24">
            <v>81</v>
          </cell>
        </row>
        <row r="25">
          <cell r="G25">
            <v>79</v>
          </cell>
        </row>
        <row r="26">
          <cell r="G26">
            <v>86</v>
          </cell>
        </row>
        <row r="27">
          <cell r="G27">
            <v>88</v>
          </cell>
        </row>
        <row r="28">
          <cell r="G28">
            <v>87</v>
          </cell>
        </row>
        <row r="29">
          <cell r="G29">
            <v>87</v>
          </cell>
        </row>
        <row r="30">
          <cell r="G30">
            <v>88</v>
          </cell>
        </row>
        <row r="31">
          <cell r="G31">
            <v>90</v>
          </cell>
        </row>
        <row r="32">
          <cell r="G32">
            <v>90</v>
          </cell>
        </row>
        <row r="33">
          <cell r="G33">
            <v>88</v>
          </cell>
        </row>
        <row r="34">
          <cell r="G34">
            <v>88</v>
          </cell>
        </row>
        <row r="35">
          <cell r="G35">
            <v>84</v>
          </cell>
        </row>
        <row r="36">
          <cell r="G36">
            <v>84</v>
          </cell>
        </row>
        <row r="37">
          <cell r="G37">
            <v>82</v>
          </cell>
        </row>
        <row r="38">
          <cell r="G38">
            <v>82</v>
          </cell>
        </row>
        <row r="39">
          <cell r="G39">
            <v>88</v>
          </cell>
        </row>
      </sheetData>
      <sheetData sheetId="7">
        <row r="4">
          <cell r="G4">
            <v>93</v>
          </cell>
        </row>
        <row r="5">
          <cell r="G5">
            <v>90</v>
          </cell>
        </row>
        <row r="6">
          <cell r="G6">
            <v>77</v>
          </cell>
        </row>
        <row r="7">
          <cell r="G7">
            <v>70</v>
          </cell>
        </row>
        <row r="8">
          <cell r="G8">
            <v>66</v>
          </cell>
        </row>
        <row r="9">
          <cell r="G9">
            <v>71</v>
          </cell>
        </row>
        <row r="10">
          <cell r="G10">
            <v>69</v>
          </cell>
        </row>
        <row r="11">
          <cell r="G11">
            <v>76</v>
          </cell>
        </row>
        <row r="12">
          <cell r="G12">
            <v>73</v>
          </cell>
        </row>
        <row r="13">
          <cell r="G13">
            <v>85</v>
          </cell>
        </row>
        <row r="14">
          <cell r="G14">
            <v>74</v>
          </cell>
        </row>
        <row r="15">
          <cell r="G15">
            <v>68</v>
          </cell>
        </row>
        <row r="16">
          <cell r="G16">
            <v>70</v>
          </cell>
        </row>
        <row r="17">
          <cell r="G17">
            <v>70</v>
          </cell>
        </row>
        <row r="18">
          <cell r="G18">
            <v>76</v>
          </cell>
        </row>
        <row r="19">
          <cell r="G19">
            <v>78</v>
          </cell>
        </row>
        <row r="20">
          <cell r="G20">
            <v>82</v>
          </cell>
        </row>
        <row r="21">
          <cell r="G21">
            <v>84</v>
          </cell>
        </row>
        <row r="22">
          <cell r="G22">
            <v>81</v>
          </cell>
        </row>
        <row r="23">
          <cell r="G23">
            <v>82</v>
          </cell>
        </row>
        <row r="24">
          <cell r="G24">
            <v>81</v>
          </cell>
        </row>
        <row r="25">
          <cell r="G25">
            <v>79</v>
          </cell>
        </row>
        <row r="26">
          <cell r="G26">
            <v>86</v>
          </cell>
        </row>
        <row r="27">
          <cell r="G27">
            <v>88</v>
          </cell>
        </row>
        <row r="28">
          <cell r="G28">
            <v>87</v>
          </cell>
        </row>
        <row r="29">
          <cell r="G29">
            <v>87</v>
          </cell>
        </row>
        <row r="30">
          <cell r="G30">
            <v>88</v>
          </cell>
        </row>
        <row r="31">
          <cell r="G31">
            <v>90</v>
          </cell>
        </row>
        <row r="32">
          <cell r="G32">
            <v>90</v>
          </cell>
        </row>
        <row r="33">
          <cell r="G33">
            <v>88</v>
          </cell>
        </row>
        <row r="34">
          <cell r="G34">
            <v>88</v>
          </cell>
        </row>
        <row r="35">
          <cell r="G35">
            <v>84</v>
          </cell>
        </row>
        <row r="36">
          <cell r="G36">
            <v>84</v>
          </cell>
        </row>
        <row r="37">
          <cell r="G37">
            <v>82</v>
          </cell>
        </row>
        <row r="38">
          <cell r="G38">
            <v>82</v>
          </cell>
        </row>
        <row r="39">
          <cell r="G39">
            <v>88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-1"/>
      <sheetName val="SEM-2"/>
      <sheetName val="SEM-3"/>
      <sheetName val="SEM-4"/>
      <sheetName val="SEM-5"/>
      <sheetName val="SEM-6"/>
      <sheetName val="SEM-7"/>
      <sheetName val="SEM-8"/>
    </sheetNames>
    <sheetDataSet>
      <sheetData sheetId="0">
        <row r="4">
          <cell r="I4">
            <v>92.1</v>
          </cell>
        </row>
        <row r="5">
          <cell r="I5">
            <v>69.8</v>
          </cell>
        </row>
        <row r="6">
          <cell r="I6">
            <v>75.900000000000006</v>
          </cell>
        </row>
        <row r="7">
          <cell r="I7">
            <v>86.7</v>
          </cell>
        </row>
        <row r="8">
          <cell r="I8">
            <v>73.7</v>
          </cell>
        </row>
        <row r="9">
          <cell r="I9">
            <v>69.8</v>
          </cell>
        </row>
        <row r="10">
          <cell r="I10">
            <v>73.3</v>
          </cell>
        </row>
        <row r="11">
          <cell r="I11">
            <v>93.3</v>
          </cell>
        </row>
        <row r="12">
          <cell r="I12">
            <v>77.5</v>
          </cell>
        </row>
        <row r="13">
          <cell r="I13">
            <v>59.7</v>
          </cell>
        </row>
        <row r="14">
          <cell r="I14">
            <v>79.7</v>
          </cell>
        </row>
        <row r="15">
          <cell r="I15">
            <v>69.5</v>
          </cell>
        </row>
        <row r="16">
          <cell r="I16">
            <v>86</v>
          </cell>
        </row>
        <row r="17">
          <cell r="I17">
            <v>84.1</v>
          </cell>
        </row>
        <row r="18">
          <cell r="I18">
            <v>64.400000000000006</v>
          </cell>
        </row>
        <row r="19">
          <cell r="I19">
            <v>57.5</v>
          </cell>
        </row>
        <row r="20">
          <cell r="I20">
            <v>64.400000000000006</v>
          </cell>
        </row>
        <row r="21">
          <cell r="I21">
            <v>64.099999999999994</v>
          </cell>
        </row>
        <row r="22">
          <cell r="I22">
            <v>71.7</v>
          </cell>
        </row>
        <row r="23">
          <cell r="I23">
            <v>89.5</v>
          </cell>
        </row>
        <row r="24">
          <cell r="I24">
            <v>86.3</v>
          </cell>
        </row>
        <row r="25">
          <cell r="I25">
            <v>86.7</v>
          </cell>
        </row>
        <row r="26">
          <cell r="I26">
            <v>85.1</v>
          </cell>
        </row>
        <row r="27">
          <cell r="I27">
            <v>88.3</v>
          </cell>
        </row>
        <row r="28">
          <cell r="I28">
            <v>75.599999999999994</v>
          </cell>
        </row>
        <row r="29">
          <cell r="I29">
            <v>80.3</v>
          </cell>
        </row>
        <row r="30">
          <cell r="I30">
            <v>82.2</v>
          </cell>
        </row>
        <row r="31">
          <cell r="I31">
            <v>87</v>
          </cell>
        </row>
        <row r="32">
          <cell r="I32">
            <v>88.9</v>
          </cell>
        </row>
        <row r="33">
          <cell r="I33">
            <v>92.4</v>
          </cell>
        </row>
        <row r="34">
          <cell r="I34">
            <v>70.2</v>
          </cell>
        </row>
        <row r="35">
          <cell r="I35">
            <v>70.8</v>
          </cell>
        </row>
        <row r="36">
          <cell r="I36">
            <v>65.7</v>
          </cell>
        </row>
        <row r="37">
          <cell r="I37">
            <v>79</v>
          </cell>
        </row>
        <row r="38">
          <cell r="I38">
            <v>59.4</v>
          </cell>
        </row>
        <row r="39">
          <cell r="I39">
            <v>61.9</v>
          </cell>
        </row>
      </sheetData>
      <sheetData sheetId="1">
        <row r="4">
          <cell r="I4">
            <v>92.1</v>
          </cell>
        </row>
        <row r="5">
          <cell r="I5">
            <v>69.8</v>
          </cell>
        </row>
        <row r="6">
          <cell r="I6">
            <v>75.900000000000006</v>
          </cell>
        </row>
        <row r="7">
          <cell r="I7">
            <v>86.7</v>
          </cell>
        </row>
        <row r="8">
          <cell r="I8">
            <v>73.7</v>
          </cell>
        </row>
        <row r="9">
          <cell r="I9">
            <v>69.8</v>
          </cell>
        </row>
        <row r="10">
          <cell r="I10">
            <v>73.3</v>
          </cell>
        </row>
        <row r="11">
          <cell r="I11">
            <v>93.3</v>
          </cell>
        </row>
        <row r="12">
          <cell r="I12">
            <v>77.5</v>
          </cell>
        </row>
        <row r="13">
          <cell r="I13">
            <v>59.7</v>
          </cell>
        </row>
        <row r="14">
          <cell r="I14">
            <v>79.7</v>
          </cell>
        </row>
        <row r="15">
          <cell r="I15">
            <v>69.5</v>
          </cell>
        </row>
        <row r="16">
          <cell r="I16">
            <v>86</v>
          </cell>
        </row>
        <row r="17">
          <cell r="I17">
            <v>84.1</v>
          </cell>
        </row>
        <row r="18">
          <cell r="I18">
            <v>64.400000000000006</v>
          </cell>
        </row>
        <row r="19">
          <cell r="I19">
            <v>57.5</v>
          </cell>
        </row>
        <row r="20">
          <cell r="I20">
            <v>64.400000000000006</v>
          </cell>
        </row>
        <row r="21">
          <cell r="I21">
            <v>64.099999999999994</v>
          </cell>
        </row>
        <row r="22">
          <cell r="I22">
            <v>71.7</v>
          </cell>
        </row>
        <row r="23">
          <cell r="I23">
            <v>89.5</v>
          </cell>
        </row>
        <row r="24">
          <cell r="I24">
            <v>86.3</v>
          </cell>
        </row>
        <row r="25">
          <cell r="I25">
            <v>86.7</v>
          </cell>
        </row>
        <row r="26">
          <cell r="I26">
            <v>85.1</v>
          </cell>
        </row>
        <row r="27">
          <cell r="I27">
            <v>88.3</v>
          </cell>
        </row>
        <row r="28">
          <cell r="I28">
            <v>75.599999999999994</v>
          </cell>
        </row>
        <row r="29">
          <cell r="I29">
            <v>80.3</v>
          </cell>
        </row>
        <row r="30">
          <cell r="I30">
            <v>82.2</v>
          </cell>
        </row>
        <row r="31">
          <cell r="I31">
            <v>87</v>
          </cell>
        </row>
        <row r="32">
          <cell r="I32">
            <v>88.9</v>
          </cell>
        </row>
        <row r="33">
          <cell r="I33">
            <v>92.4</v>
          </cell>
        </row>
        <row r="34">
          <cell r="I34">
            <v>70.2</v>
          </cell>
        </row>
        <row r="35">
          <cell r="I35">
            <v>70.8</v>
          </cell>
        </row>
        <row r="36">
          <cell r="I36">
            <v>65.7</v>
          </cell>
        </row>
        <row r="37">
          <cell r="I37">
            <v>79</v>
          </cell>
        </row>
        <row r="38">
          <cell r="I38">
            <v>59.4</v>
          </cell>
        </row>
        <row r="39">
          <cell r="I39">
            <v>61.9</v>
          </cell>
        </row>
      </sheetData>
      <sheetData sheetId="2">
        <row r="4">
          <cell r="I4">
            <v>92.1</v>
          </cell>
        </row>
        <row r="5">
          <cell r="I5">
            <v>69.8</v>
          </cell>
        </row>
        <row r="6">
          <cell r="I6">
            <v>75.900000000000006</v>
          </cell>
        </row>
        <row r="7">
          <cell r="I7">
            <v>86.7</v>
          </cell>
        </row>
        <row r="8">
          <cell r="I8">
            <v>73.7</v>
          </cell>
        </row>
        <row r="9">
          <cell r="I9">
            <v>69.8</v>
          </cell>
        </row>
        <row r="10">
          <cell r="I10">
            <v>73.3</v>
          </cell>
        </row>
        <row r="11">
          <cell r="I11">
            <v>93.3</v>
          </cell>
        </row>
        <row r="12">
          <cell r="I12">
            <v>77.5</v>
          </cell>
        </row>
        <row r="13">
          <cell r="I13">
            <v>59.7</v>
          </cell>
        </row>
        <row r="14">
          <cell r="I14">
            <v>79.7</v>
          </cell>
        </row>
        <row r="15">
          <cell r="I15">
            <v>69.5</v>
          </cell>
        </row>
        <row r="16">
          <cell r="I16">
            <v>86</v>
          </cell>
        </row>
        <row r="17">
          <cell r="I17">
            <v>84.1</v>
          </cell>
        </row>
        <row r="18">
          <cell r="I18">
            <v>64.400000000000006</v>
          </cell>
        </row>
        <row r="19">
          <cell r="I19">
            <v>57.5</v>
          </cell>
        </row>
        <row r="20">
          <cell r="I20">
            <v>64.400000000000006</v>
          </cell>
        </row>
        <row r="21">
          <cell r="I21">
            <v>64.099999999999994</v>
          </cell>
        </row>
        <row r="22">
          <cell r="I22">
            <v>71.7</v>
          </cell>
        </row>
        <row r="23">
          <cell r="I23">
            <v>89.5</v>
          </cell>
        </row>
        <row r="24">
          <cell r="I24">
            <v>86.3</v>
          </cell>
        </row>
        <row r="25">
          <cell r="I25">
            <v>86.7</v>
          </cell>
        </row>
        <row r="26">
          <cell r="I26">
            <v>85.1</v>
          </cell>
        </row>
        <row r="27">
          <cell r="I27">
            <v>88.3</v>
          </cell>
        </row>
        <row r="28">
          <cell r="I28">
            <v>75.599999999999994</v>
          </cell>
        </row>
        <row r="29">
          <cell r="I29">
            <v>80.3</v>
          </cell>
        </row>
        <row r="30">
          <cell r="I30">
            <v>82.2</v>
          </cell>
        </row>
        <row r="31">
          <cell r="I31">
            <v>87</v>
          </cell>
        </row>
        <row r="32">
          <cell r="I32">
            <v>88.9</v>
          </cell>
        </row>
        <row r="33">
          <cell r="I33">
            <v>92.4</v>
          </cell>
        </row>
        <row r="34">
          <cell r="I34">
            <v>70.2</v>
          </cell>
        </row>
        <row r="35">
          <cell r="I35">
            <v>70.8</v>
          </cell>
        </row>
        <row r="36">
          <cell r="I36">
            <v>65.7</v>
          </cell>
        </row>
        <row r="37">
          <cell r="I37">
            <v>79</v>
          </cell>
        </row>
        <row r="38">
          <cell r="I38">
            <v>59.4</v>
          </cell>
        </row>
        <row r="39">
          <cell r="I39">
            <v>61.9</v>
          </cell>
        </row>
      </sheetData>
      <sheetData sheetId="3">
        <row r="4">
          <cell r="I4">
            <v>92.1</v>
          </cell>
        </row>
        <row r="5">
          <cell r="I5">
            <v>69.8</v>
          </cell>
        </row>
        <row r="6">
          <cell r="I6">
            <v>75.900000000000006</v>
          </cell>
        </row>
        <row r="7">
          <cell r="I7">
            <v>86.7</v>
          </cell>
        </row>
        <row r="8">
          <cell r="I8">
            <v>73.7</v>
          </cell>
        </row>
        <row r="9">
          <cell r="I9">
            <v>69.8</v>
          </cell>
        </row>
        <row r="10">
          <cell r="I10">
            <v>73.3</v>
          </cell>
        </row>
        <row r="11">
          <cell r="I11">
            <v>93.3</v>
          </cell>
        </row>
        <row r="12">
          <cell r="I12">
            <v>77.5</v>
          </cell>
        </row>
        <row r="13">
          <cell r="I13">
            <v>59.7</v>
          </cell>
        </row>
        <row r="14">
          <cell r="I14">
            <v>79.7</v>
          </cell>
        </row>
        <row r="15">
          <cell r="I15">
            <v>69.5</v>
          </cell>
        </row>
        <row r="16">
          <cell r="I16">
            <v>86</v>
          </cell>
        </row>
        <row r="17">
          <cell r="I17">
            <v>84.1</v>
          </cell>
        </row>
        <row r="18">
          <cell r="I18">
            <v>64.400000000000006</v>
          </cell>
        </row>
        <row r="19">
          <cell r="I19">
            <v>57.5</v>
          </cell>
        </row>
        <row r="20">
          <cell r="I20">
            <v>64.400000000000006</v>
          </cell>
        </row>
        <row r="21">
          <cell r="I21">
            <v>64.099999999999994</v>
          </cell>
        </row>
        <row r="22">
          <cell r="I22">
            <v>71.7</v>
          </cell>
        </row>
        <row r="23">
          <cell r="I23">
            <v>89.5</v>
          </cell>
        </row>
        <row r="24">
          <cell r="I24">
            <v>86.3</v>
          </cell>
        </row>
        <row r="25">
          <cell r="I25">
            <v>86.7</v>
          </cell>
        </row>
        <row r="26">
          <cell r="I26">
            <v>85.1</v>
          </cell>
        </row>
        <row r="27">
          <cell r="I27">
            <v>88.3</v>
          </cell>
        </row>
        <row r="28">
          <cell r="I28">
            <v>75.599999999999994</v>
          </cell>
        </row>
        <row r="29">
          <cell r="I29">
            <v>80.3</v>
          </cell>
        </row>
        <row r="30">
          <cell r="I30">
            <v>82.2</v>
          </cell>
        </row>
        <row r="31">
          <cell r="I31">
            <v>87</v>
          </cell>
        </row>
        <row r="32">
          <cell r="I32">
            <v>88.9</v>
          </cell>
        </row>
        <row r="33">
          <cell r="I33">
            <v>92.4</v>
          </cell>
        </row>
        <row r="34">
          <cell r="I34">
            <v>70.2</v>
          </cell>
        </row>
        <row r="35">
          <cell r="I35">
            <v>70.8</v>
          </cell>
        </row>
        <row r="36">
          <cell r="I36">
            <v>65.7</v>
          </cell>
        </row>
        <row r="37">
          <cell r="I37">
            <v>79</v>
          </cell>
        </row>
        <row r="38">
          <cell r="I38">
            <v>59.4</v>
          </cell>
        </row>
        <row r="39">
          <cell r="I39">
            <v>61.9</v>
          </cell>
        </row>
      </sheetData>
      <sheetData sheetId="4">
        <row r="4">
          <cell r="I4">
            <v>92.1</v>
          </cell>
        </row>
        <row r="5">
          <cell r="I5">
            <v>69.8</v>
          </cell>
        </row>
        <row r="6">
          <cell r="I6">
            <v>75.900000000000006</v>
          </cell>
        </row>
        <row r="7">
          <cell r="I7">
            <v>86.7</v>
          </cell>
        </row>
        <row r="8">
          <cell r="I8">
            <v>73.7</v>
          </cell>
        </row>
        <row r="9">
          <cell r="I9">
            <v>69.8</v>
          </cell>
        </row>
        <row r="10">
          <cell r="I10">
            <v>73.3</v>
          </cell>
        </row>
        <row r="11">
          <cell r="I11">
            <v>93.3</v>
          </cell>
        </row>
        <row r="12">
          <cell r="I12">
            <v>77.5</v>
          </cell>
        </row>
        <row r="13">
          <cell r="I13">
            <v>59.7</v>
          </cell>
        </row>
        <row r="14">
          <cell r="I14">
            <v>79.7</v>
          </cell>
        </row>
        <row r="15">
          <cell r="I15">
            <v>69.5</v>
          </cell>
        </row>
        <row r="16">
          <cell r="I16">
            <v>86</v>
          </cell>
        </row>
        <row r="17">
          <cell r="I17">
            <v>84.1</v>
          </cell>
        </row>
        <row r="18">
          <cell r="I18">
            <v>64.400000000000006</v>
          </cell>
        </row>
        <row r="19">
          <cell r="I19">
            <v>57.5</v>
          </cell>
        </row>
        <row r="20">
          <cell r="I20">
            <v>64.400000000000006</v>
          </cell>
        </row>
        <row r="21">
          <cell r="I21">
            <v>64.099999999999994</v>
          </cell>
        </row>
        <row r="22">
          <cell r="I22">
            <v>71.7</v>
          </cell>
        </row>
        <row r="23">
          <cell r="I23">
            <v>89.5</v>
          </cell>
        </row>
        <row r="24">
          <cell r="I24">
            <v>86.3</v>
          </cell>
        </row>
        <row r="25">
          <cell r="I25">
            <v>86.7</v>
          </cell>
        </row>
        <row r="26">
          <cell r="I26">
            <v>85.1</v>
          </cell>
        </row>
        <row r="27">
          <cell r="I27">
            <v>88.3</v>
          </cell>
        </row>
        <row r="28">
          <cell r="I28">
            <v>75.599999999999994</v>
          </cell>
        </row>
        <row r="29">
          <cell r="I29">
            <v>80.3</v>
          </cell>
        </row>
        <row r="30">
          <cell r="I30">
            <v>82.2</v>
          </cell>
        </row>
        <row r="31">
          <cell r="I31">
            <v>87</v>
          </cell>
        </row>
        <row r="32">
          <cell r="I32">
            <v>88.9</v>
          </cell>
        </row>
        <row r="33">
          <cell r="I33">
            <v>92.4</v>
          </cell>
        </row>
        <row r="34">
          <cell r="I34">
            <v>70.2</v>
          </cell>
        </row>
        <row r="35">
          <cell r="I35">
            <v>70.8</v>
          </cell>
        </row>
        <row r="36">
          <cell r="I36">
            <v>65.7</v>
          </cell>
        </row>
        <row r="37">
          <cell r="I37">
            <v>79</v>
          </cell>
        </row>
        <row r="38">
          <cell r="I38">
            <v>59.4</v>
          </cell>
        </row>
        <row r="39">
          <cell r="I39">
            <v>61.9</v>
          </cell>
        </row>
      </sheetData>
      <sheetData sheetId="5">
        <row r="4">
          <cell r="I4">
            <v>92.1</v>
          </cell>
        </row>
        <row r="5">
          <cell r="I5">
            <v>69.8</v>
          </cell>
        </row>
        <row r="6">
          <cell r="I6">
            <v>75.900000000000006</v>
          </cell>
        </row>
        <row r="7">
          <cell r="I7">
            <v>86.7</v>
          </cell>
        </row>
        <row r="8">
          <cell r="I8">
            <v>73.7</v>
          </cell>
        </row>
        <row r="9">
          <cell r="I9">
            <v>69.8</v>
          </cell>
        </row>
        <row r="10">
          <cell r="I10">
            <v>73.3</v>
          </cell>
        </row>
        <row r="11">
          <cell r="I11">
            <v>93.3</v>
          </cell>
        </row>
        <row r="12">
          <cell r="I12">
            <v>77.5</v>
          </cell>
        </row>
        <row r="13">
          <cell r="I13">
            <v>59.7</v>
          </cell>
        </row>
        <row r="14">
          <cell r="I14">
            <v>79.7</v>
          </cell>
        </row>
        <row r="15">
          <cell r="I15">
            <v>69.5</v>
          </cell>
        </row>
        <row r="16">
          <cell r="I16">
            <v>86</v>
          </cell>
        </row>
        <row r="17">
          <cell r="I17">
            <v>84.1</v>
          </cell>
        </row>
        <row r="18">
          <cell r="I18">
            <v>64.400000000000006</v>
          </cell>
        </row>
        <row r="19">
          <cell r="I19">
            <v>57.5</v>
          </cell>
        </row>
        <row r="20">
          <cell r="I20">
            <v>64.400000000000006</v>
          </cell>
        </row>
        <row r="21">
          <cell r="I21">
            <v>64.099999999999994</v>
          </cell>
        </row>
        <row r="22">
          <cell r="I22">
            <v>71.7</v>
          </cell>
        </row>
        <row r="23">
          <cell r="I23">
            <v>89.5</v>
          </cell>
        </row>
        <row r="24">
          <cell r="I24">
            <v>86.3</v>
          </cell>
        </row>
        <row r="25">
          <cell r="I25">
            <v>86.7</v>
          </cell>
        </row>
        <row r="26">
          <cell r="I26">
            <v>85.1</v>
          </cell>
        </row>
        <row r="27">
          <cell r="I27">
            <v>88.3</v>
          </cell>
        </row>
        <row r="28">
          <cell r="I28">
            <v>75.599999999999994</v>
          </cell>
        </row>
        <row r="29">
          <cell r="I29">
            <v>80.3</v>
          </cell>
        </row>
        <row r="30">
          <cell r="I30">
            <v>82.2</v>
          </cell>
        </row>
        <row r="31">
          <cell r="I31">
            <v>87</v>
          </cell>
        </row>
        <row r="32">
          <cell r="I32">
            <v>88.9</v>
          </cell>
        </row>
        <row r="33">
          <cell r="I33">
            <v>92.4</v>
          </cell>
        </row>
        <row r="34">
          <cell r="I34">
            <v>70.2</v>
          </cell>
        </row>
        <row r="35">
          <cell r="I35">
            <v>70.8</v>
          </cell>
        </row>
        <row r="36">
          <cell r="I36">
            <v>65.7</v>
          </cell>
        </row>
        <row r="37">
          <cell r="I37">
            <v>79</v>
          </cell>
        </row>
        <row r="38">
          <cell r="I38">
            <v>59.4</v>
          </cell>
        </row>
        <row r="39">
          <cell r="I39">
            <v>61.9</v>
          </cell>
        </row>
      </sheetData>
      <sheetData sheetId="6">
        <row r="4">
          <cell r="I4">
            <v>92.1</v>
          </cell>
        </row>
        <row r="5">
          <cell r="I5">
            <v>69.8</v>
          </cell>
        </row>
        <row r="6">
          <cell r="I6">
            <v>75.900000000000006</v>
          </cell>
        </row>
        <row r="7">
          <cell r="I7">
            <v>86.7</v>
          </cell>
        </row>
        <row r="8">
          <cell r="I8">
            <v>73.7</v>
          </cell>
        </row>
        <row r="9">
          <cell r="I9">
            <v>69.8</v>
          </cell>
        </row>
        <row r="10">
          <cell r="I10">
            <v>73.3</v>
          </cell>
        </row>
        <row r="11">
          <cell r="I11">
            <v>93.3</v>
          </cell>
        </row>
        <row r="12">
          <cell r="I12">
            <v>77.5</v>
          </cell>
        </row>
        <row r="13">
          <cell r="I13">
            <v>59.7</v>
          </cell>
        </row>
        <row r="14">
          <cell r="I14">
            <v>79.7</v>
          </cell>
        </row>
        <row r="15">
          <cell r="I15">
            <v>69.5</v>
          </cell>
        </row>
        <row r="16">
          <cell r="I16">
            <v>86</v>
          </cell>
        </row>
        <row r="17">
          <cell r="I17">
            <v>84.1</v>
          </cell>
        </row>
        <row r="18">
          <cell r="I18">
            <v>64.400000000000006</v>
          </cell>
        </row>
        <row r="19">
          <cell r="I19">
            <v>57.5</v>
          </cell>
        </row>
        <row r="20">
          <cell r="I20">
            <v>64.400000000000006</v>
          </cell>
        </row>
        <row r="21">
          <cell r="I21">
            <v>64.099999999999994</v>
          </cell>
        </row>
        <row r="22">
          <cell r="I22">
            <v>71.7</v>
          </cell>
        </row>
        <row r="23">
          <cell r="I23">
            <v>89.5</v>
          </cell>
        </row>
        <row r="24">
          <cell r="I24">
            <v>86.3</v>
          </cell>
        </row>
        <row r="25">
          <cell r="I25">
            <v>86.7</v>
          </cell>
        </row>
        <row r="26">
          <cell r="I26">
            <v>85.1</v>
          </cell>
        </row>
        <row r="27">
          <cell r="I27">
            <v>88.3</v>
          </cell>
        </row>
        <row r="28">
          <cell r="I28">
            <v>75.599999999999994</v>
          </cell>
        </row>
        <row r="29">
          <cell r="I29">
            <v>80.3</v>
          </cell>
        </row>
        <row r="30">
          <cell r="I30">
            <v>82.2</v>
          </cell>
        </row>
        <row r="31">
          <cell r="I31">
            <v>87</v>
          </cell>
        </row>
        <row r="32">
          <cell r="I32">
            <v>88.9</v>
          </cell>
        </row>
        <row r="33">
          <cell r="I33">
            <v>92.4</v>
          </cell>
        </row>
        <row r="34">
          <cell r="I34">
            <v>70.2</v>
          </cell>
        </row>
        <row r="35">
          <cell r="I35">
            <v>70.8</v>
          </cell>
        </row>
        <row r="36">
          <cell r="I36">
            <v>65.7</v>
          </cell>
        </row>
        <row r="37">
          <cell r="I37">
            <v>79</v>
          </cell>
        </row>
        <row r="38">
          <cell r="I38">
            <v>59.4</v>
          </cell>
        </row>
        <row r="39">
          <cell r="I39">
            <v>61.9</v>
          </cell>
        </row>
      </sheetData>
      <sheetData sheetId="7">
        <row r="4">
          <cell r="I4">
            <v>92.1</v>
          </cell>
        </row>
        <row r="5">
          <cell r="I5">
            <v>69.8</v>
          </cell>
        </row>
        <row r="6">
          <cell r="I6">
            <v>75.900000000000006</v>
          </cell>
        </row>
        <row r="7">
          <cell r="I7">
            <v>86.7</v>
          </cell>
        </row>
        <row r="8">
          <cell r="I8">
            <v>73.7</v>
          </cell>
        </row>
        <row r="9">
          <cell r="I9">
            <v>69.8</v>
          </cell>
        </row>
        <row r="10">
          <cell r="I10">
            <v>73.3</v>
          </cell>
        </row>
        <row r="11">
          <cell r="I11">
            <v>93.3</v>
          </cell>
        </row>
        <row r="12">
          <cell r="I12">
            <v>77.5</v>
          </cell>
        </row>
        <row r="13">
          <cell r="I13">
            <v>59.7</v>
          </cell>
        </row>
        <row r="14">
          <cell r="I14">
            <v>79.7</v>
          </cell>
        </row>
        <row r="15">
          <cell r="I15">
            <v>69.5</v>
          </cell>
        </row>
        <row r="16">
          <cell r="I16">
            <v>86</v>
          </cell>
        </row>
        <row r="17">
          <cell r="I17">
            <v>84.1</v>
          </cell>
        </row>
        <row r="18">
          <cell r="I18">
            <v>64.400000000000006</v>
          </cell>
        </row>
        <row r="19">
          <cell r="I19">
            <v>57.5</v>
          </cell>
        </row>
        <row r="20">
          <cell r="I20">
            <v>64.400000000000006</v>
          </cell>
        </row>
        <row r="21">
          <cell r="I21">
            <v>64.099999999999994</v>
          </cell>
        </row>
        <row r="22">
          <cell r="I22">
            <v>71.7</v>
          </cell>
        </row>
        <row r="23">
          <cell r="I23">
            <v>89.5</v>
          </cell>
        </row>
        <row r="24">
          <cell r="I24">
            <v>86.3</v>
          </cell>
        </row>
        <row r="25">
          <cell r="I25">
            <v>86.7</v>
          </cell>
        </row>
        <row r="26">
          <cell r="I26">
            <v>85.1</v>
          </cell>
        </row>
        <row r="27">
          <cell r="I27">
            <v>88.3</v>
          </cell>
        </row>
        <row r="28">
          <cell r="I28">
            <v>75.599999999999994</v>
          </cell>
        </row>
        <row r="29">
          <cell r="I29">
            <v>80.3</v>
          </cell>
        </row>
        <row r="30">
          <cell r="I30">
            <v>82.2</v>
          </cell>
        </row>
        <row r="31">
          <cell r="I31">
            <v>87</v>
          </cell>
        </row>
        <row r="32">
          <cell r="I32">
            <v>88.9</v>
          </cell>
        </row>
        <row r="33">
          <cell r="I33">
            <v>92.4</v>
          </cell>
        </row>
        <row r="34">
          <cell r="I34">
            <v>70.2</v>
          </cell>
        </row>
        <row r="35">
          <cell r="I35">
            <v>70.8</v>
          </cell>
        </row>
        <row r="36">
          <cell r="I36">
            <v>65.7</v>
          </cell>
        </row>
        <row r="37">
          <cell r="I37">
            <v>79</v>
          </cell>
        </row>
        <row r="38">
          <cell r="I38">
            <v>59.4</v>
          </cell>
        </row>
        <row r="39">
          <cell r="I39">
            <v>61.9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D10" sqref="D10"/>
    </sheetView>
  </sheetViews>
  <sheetFormatPr defaultRowHeight="15" x14ac:dyDescent="0.25"/>
  <cols>
    <col min="2" max="2" width="24.85546875" style="1" bestFit="1" customWidth="1"/>
    <col min="3" max="3" width="10.140625" bestFit="1" customWidth="1"/>
    <col min="4" max="4" width="12.7109375" bestFit="1" customWidth="1"/>
  </cols>
  <sheetData>
    <row r="1" spans="1:4" ht="19.5" thickBot="1" x14ac:dyDescent="0.35">
      <c r="A1" s="20" t="s">
        <v>2</v>
      </c>
      <c r="B1" s="21"/>
      <c r="C1" s="21"/>
      <c r="D1" s="21"/>
    </row>
    <row r="2" spans="1:4" ht="19.5" thickBot="1" x14ac:dyDescent="0.35">
      <c r="A2" s="17" t="s">
        <v>0</v>
      </c>
      <c r="B2" s="18" t="s">
        <v>1</v>
      </c>
      <c r="C2" s="19" t="s">
        <v>3</v>
      </c>
      <c r="D2" s="19" t="s">
        <v>4</v>
      </c>
    </row>
    <row r="3" spans="1:4" ht="15.75" thickBot="1" x14ac:dyDescent="0.3">
      <c r="A3" s="7">
        <v>37</v>
      </c>
      <c r="B3" s="14" t="s">
        <v>27</v>
      </c>
      <c r="C3" s="15" t="s">
        <v>5</v>
      </c>
      <c r="D3" s="16" t="str">
        <f>IF(C3&lt;&gt;"",VLOOKUP(C3,Course_Details!$A$2:$B$101,2,FALSE),"")</f>
        <v>3 Years</v>
      </c>
    </row>
    <row r="4" spans="1:4" ht="15.75" thickBot="1" x14ac:dyDescent="0.3">
      <c r="A4" s="7">
        <v>38</v>
      </c>
      <c r="B4" s="14" t="s">
        <v>9</v>
      </c>
      <c r="C4" s="15" t="s">
        <v>5</v>
      </c>
      <c r="D4" s="16" t="str">
        <f>IF(C4&lt;&gt;"",VLOOKUP(C4,Course_Details!$A$2:$B$101,2,FALSE),"")</f>
        <v>3 Years</v>
      </c>
    </row>
    <row r="5" spans="1:4" ht="15.75" thickBot="1" x14ac:dyDescent="0.3">
      <c r="A5" s="7">
        <v>39</v>
      </c>
      <c r="B5" s="14" t="s">
        <v>10</v>
      </c>
      <c r="C5" s="15" t="s">
        <v>5</v>
      </c>
      <c r="D5" s="16" t="str">
        <f>IF(C5&lt;&gt;"",VLOOKUP(C5,Course_Details!$A$2:$B$101,2,FALSE),"")</f>
        <v>3 Years</v>
      </c>
    </row>
    <row r="6" spans="1:4" ht="15.75" thickBot="1" x14ac:dyDescent="0.3">
      <c r="A6" s="7">
        <v>40</v>
      </c>
      <c r="B6" s="14" t="s">
        <v>11</v>
      </c>
      <c r="C6" s="15" t="s">
        <v>5</v>
      </c>
      <c r="D6" s="16" t="str">
        <f>IF(C6&lt;&gt;"",VLOOKUP(C6,Course_Details!$A$2:$B$101,2,FALSE),"")</f>
        <v>3 Years</v>
      </c>
    </row>
    <row r="7" spans="1:4" ht="15.75" thickBot="1" x14ac:dyDescent="0.3">
      <c r="A7" s="7">
        <v>41</v>
      </c>
      <c r="B7" s="14" t="s">
        <v>12</v>
      </c>
      <c r="C7" s="15" t="s">
        <v>5</v>
      </c>
      <c r="D7" s="16" t="str">
        <f>IF(C7&lt;&gt;"",VLOOKUP(C7,Course_Details!$A$2:$B$101,2,FALSE),"")</f>
        <v>3 Years</v>
      </c>
    </row>
    <row r="8" spans="1:4" ht="15.75" thickBot="1" x14ac:dyDescent="0.3">
      <c r="A8" s="7">
        <v>42</v>
      </c>
      <c r="B8" s="14" t="s">
        <v>13</v>
      </c>
      <c r="C8" s="15" t="s">
        <v>5</v>
      </c>
      <c r="D8" s="16" t="str">
        <f>IF(C8&lt;&gt;"",VLOOKUP(C8,Course_Details!$A$2:$B$101,2,FALSE),"")</f>
        <v>3 Years</v>
      </c>
    </row>
    <row r="9" spans="1:4" ht="15.75" thickBot="1" x14ac:dyDescent="0.3">
      <c r="A9" s="7">
        <v>43</v>
      </c>
      <c r="B9" s="14" t="s">
        <v>14</v>
      </c>
      <c r="C9" s="15" t="s">
        <v>5</v>
      </c>
      <c r="D9" s="16" t="str">
        <f>IF(C9&lt;&gt;"",VLOOKUP(C9,Course_Details!$A$2:$B$101,2,FALSE),"")</f>
        <v>3 Years</v>
      </c>
    </row>
    <row r="10" spans="1:4" ht="15.75" thickBot="1" x14ac:dyDescent="0.3">
      <c r="A10" s="7">
        <v>44</v>
      </c>
      <c r="B10" s="14" t="s">
        <v>15</v>
      </c>
      <c r="C10" s="15" t="s">
        <v>5</v>
      </c>
      <c r="D10" s="16" t="str">
        <f>IF(C10&lt;&gt;"",VLOOKUP(C10,Course_Details!$A$2:$B$101,2,FALSE),"")</f>
        <v>3 Years</v>
      </c>
    </row>
    <row r="11" spans="1:4" ht="15.75" thickBot="1" x14ac:dyDescent="0.3">
      <c r="A11" s="7">
        <v>45</v>
      </c>
      <c r="B11" s="14" t="s">
        <v>16</v>
      </c>
      <c r="C11" s="15" t="s">
        <v>5</v>
      </c>
      <c r="D11" s="16" t="str">
        <f>IF(C11&lt;&gt;"",VLOOKUP(C11,Course_Details!$A$2:$B$101,2,FALSE),"")</f>
        <v>3 Years</v>
      </c>
    </row>
    <row r="12" spans="1:4" ht="15.75" thickBot="1" x14ac:dyDescent="0.3">
      <c r="A12" s="7">
        <v>46</v>
      </c>
      <c r="B12" s="14" t="s">
        <v>17</v>
      </c>
      <c r="C12" s="15" t="s">
        <v>5</v>
      </c>
      <c r="D12" s="16" t="str">
        <f>IF(C12&lt;&gt;"",VLOOKUP(C12,Course_Details!$A$2:$B$101,2,FALSE),"")</f>
        <v>3 Years</v>
      </c>
    </row>
    <row r="13" spans="1:4" ht="15.75" thickBot="1" x14ac:dyDescent="0.3">
      <c r="A13" s="7">
        <v>47</v>
      </c>
      <c r="B13" s="14" t="s">
        <v>18</v>
      </c>
      <c r="C13" s="15" t="s">
        <v>5</v>
      </c>
      <c r="D13" s="16" t="str">
        <f>IF(C13&lt;&gt;"",VLOOKUP(C13,Course_Details!$A$2:$B$101,2,FALSE),"")</f>
        <v>3 Years</v>
      </c>
    </row>
    <row r="14" spans="1:4" ht="15.75" thickBot="1" x14ac:dyDescent="0.3">
      <c r="A14" s="7">
        <v>48</v>
      </c>
      <c r="B14" s="14" t="s">
        <v>19</v>
      </c>
      <c r="C14" s="15" t="s">
        <v>5</v>
      </c>
      <c r="D14" s="16" t="str">
        <f>IF(C14&lt;&gt;"",VLOOKUP(C14,Course_Details!$A$2:$B$101,2,FALSE),"")</f>
        <v>3 Years</v>
      </c>
    </row>
    <row r="15" spans="1:4" ht="15.75" thickBot="1" x14ac:dyDescent="0.3">
      <c r="A15" s="7">
        <v>49</v>
      </c>
      <c r="B15" s="14" t="s">
        <v>20</v>
      </c>
      <c r="C15" s="15" t="s">
        <v>5</v>
      </c>
      <c r="D15" s="16" t="str">
        <f>IF(C15&lt;&gt;"",VLOOKUP(C15,Course_Details!$A$2:$B$101,2,FALSE),"")</f>
        <v>3 Years</v>
      </c>
    </row>
    <row r="16" spans="1:4" ht="15.75" thickBot="1" x14ac:dyDescent="0.3">
      <c r="A16" s="7">
        <v>50</v>
      </c>
      <c r="B16" s="14" t="s">
        <v>52</v>
      </c>
      <c r="C16" s="15" t="s">
        <v>5</v>
      </c>
      <c r="D16" s="16" t="str">
        <f>IF(C16&lt;&gt;"",VLOOKUP(C16,Course_Details!$A$2:$B$101,2,FALSE),"")</f>
        <v>3 Years</v>
      </c>
    </row>
    <row r="17" spans="1:4" ht="15.75" thickBot="1" x14ac:dyDescent="0.3">
      <c r="A17" s="7">
        <v>51</v>
      </c>
      <c r="B17" s="14" t="s">
        <v>53</v>
      </c>
      <c r="C17" s="15" t="s">
        <v>5</v>
      </c>
      <c r="D17" s="16" t="str">
        <f>IF(C17&lt;&gt;"",VLOOKUP(C17,Course_Details!$A$2:$B$101,2,FALSE),"")</f>
        <v>3 Years</v>
      </c>
    </row>
    <row r="18" spans="1:4" ht="15.75" thickBot="1" x14ac:dyDescent="0.3">
      <c r="A18" s="7">
        <v>52</v>
      </c>
      <c r="B18" s="14" t="s">
        <v>71</v>
      </c>
      <c r="C18" s="15" t="s">
        <v>5</v>
      </c>
      <c r="D18" s="16" t="str">
        <f>IF(C18&lt;&gt;"",VLOOKUP(C18,Course_Details!$A$2:$B$101,2,FALSE),"")</f>
        <v>3 Years</v>
      </c>
    </row>
    <row r="19" spans="1:4" ht="15.75" thickBot="1" x14ac:dyDescent="0.3">
      <c r="A19" s="7">
        <v>53</v>
      </c>
      <c r="B19" s="14" t="s">
        <v>54</v>
      </c>
      <c r="C19" s="15" t="s">
        <v>5</v>
      </c>
      <c r="D19" s="16" t="str">
        <f>IF(C19&lt;&gt;"",VLOOKUP(C19,Course_Details!$A$2:$B$101,2,FALSE),"")</f>
        <v>3 Years</v>
      </c>
    </row>
    <row r="20" spans="1:4" ht="15.75" thickBot="1" x14ac:dyDescent="0.3">
      <c r="A20" s="7">
        <v>54</v>
      </c>
      <c r="B20" s="14" t="s">
        <v>64</v>
      </c>
      <c r="C20" s="15" t="s">
        <v>5</v>
      </c>
      <c r="D20" s="16" t="str">
        <f>IF(C20&lt;&gt;"",VLOOKUP(C20,Course_Details!$A$2:$B$101,2,FALSE),"")</f>
        <v>3 Years</v>
      </c>
    </row>
    <row r="21" spans="1:4" ht="15.75" thickBot="1" x14ac:dyDescent="0.3">
      <c r="A21" s="7">
        <v>55</v>
      </c>
      <c r="B21" s="14" t="s">
        <v>65</v>
      </c>
      <c r="C21" s="15" t="s">
        <v>5</v>
      </c>
      <c r="D21" s="16" t="str">
        <f>IF(C21&lt;&gt;"",VLOOKUP(C21,Course_Details!$A$2:$B$101,2,FALSE),"")</f>
        <v>3 Years</v>
      </c>
    </row>
    <row r="22" spans="1:4" ht="15.75" thickBot="1" x14ac:dyDescent="0.3">
      <c r="A22" s="7">
        <v>56</v>
      </c>
      <c r="B22" s="14" t="s">
        <v>66</v>
      </c>
      <c r="C22" s="15" t="s">
        <v>5</v>
      </c>
      <c r="D22" s="16" t="str">
        <f>IF(C22&lt;&gt;"",VLOOKUP(C22,Course_Details!$A$2:$B$101,2,FALSE),"")</f>
        <v>3 Years</v>
      </c>
    </row>
    <row r="23" spans="1:4" ht="15.75" thickBot="1" x14ac:dyDescent="0.3">
      <c r="A23" s="7">
        <v>57</v>
      </c>
      <c r="B23" s="14" t="s">
        <v>67</v>
      </c>
      <c r="C23" s="15" t="s">
        <v>5</v>
      </c>
      <c r="D23" s="16" t="str">
        <f>IF(C23&lt;&gt;"",VLOOKUP(C23,Course_Details!$A$2:$B$101,2,FALSE),"")</f>
        <v>3 Years</v>
      </c>
    </row>
    <row r="24" spans="1:4" ht="15.75" thickBot="1" x14ac:dyDescent="0.3">
      <c r="A24" s="7">
        <v>58</v>
      </c>
      <c r="B24" s="14" t="s">
        <v>55</v>
      </c>
      <c r="C24" s="15" t="s">
        <v>5</v>
      </c>
      <c r="D24" s="16" t="str">
        <f>IF(C24&lt;&gt;"",VLOOKUP(C24,Course_Details!$A$2:$B$101,2,FALSE),"")</f>
        <v>3 Years</v>
      </c>
    </row>
    <row r="25" spans="1:4" ht="15.75" thickBot="1" x14ac:dyDescent="0.3">
      <c r="A25" s="7">
        <v>59</v>
      </c>
      <c r="B25" s="14" t="s">
        <v>68</v>
      </c>
      <c r="C25" s="15" t="s">
        <v>5</v>
      </c>
      <c r="D25" s="16" t="str">
        <f>IF(C25&lt;&gt;"",VLOOKUP(C25,Course_Details!$A$2:$B$101,2,FALSE),"")</f>
        <v>3 Years</v>
      </c>
    </row>
    <row r="26" spans="1:4" ht="15.75" thickBot="1" x14ac:dyDescent="0.3">
      <c r="A26" s="7">
        <v>60</v>
      </c>
      <c r="B26" s="14" t="s">
        <v>69</v>
      </c>
      <c r="C26" s="15" t="s">
        <v>5</v>
      </c>
      <c r="D26" s="16" t="str">
        <f>IF(C26&lt;&gt;"",VLOOKUP(C26,Course_Details!$A$2:$B$101,2,FALSE),"")</f>
        <v>3 Years</v>
      </c>
    </row>
    <row r="27" spans="1:4" ht="15.75" thickBot="1" x14ac:dyDescent="0.3">
      <c r="A27" s="7">
        <v>61</v>
      </c>
      <c r="B27" s="14" t="s">
        <v>70</v>
      </c>
      <c r="C27" s="15" t="s">
        <v>5</v>
      </c>
      <c r="D27" s="16" t="str">
        <f>IF(C27&lt;&gt;"",VLOOKUP(C27,Course_Details!$A$2:$B$101,2,FALSE),"")</f>
        <v>3 Years</v>
      </c>
    </row>
    <row r="28" spans="1:4" ht="15.75" thickBot="1" x14ac:dyDescent="0.3">
      <c r="A28" s="7">
        <v>62</v>
      </c>
      <c r="B28" s="14" t="s">
        <v>25</v>
      </c>
      <c r="C28" s="15" t="s">
        <v>5</v>
      </c>
      <c r="D28" s="16" t="str">
        <f>IF(C28&lt;&gt;"",VLOOKUP(C28,Course_Details!$A$2:$B$101,2,FALSE),"")</f>
        <v>3 Years</v>
      </c>
    </row>
    <row r="29" spans="1:4" ht="15.75" thickBot="1" x14ac:dyDescent="0.3">
      <c r="A29" s="7">
        <v>63</v>
      </c>
      <c r="B29" s="14" t="s">
        <v>58</v>
      </c>
      <c r="C29" s="15" t="s">
        <v>5</v>
      </c>
      <c r="D29" s="16" t="str">
        <f>IF(C29&lt;&gt;"",VLOOKUP(C29,Course_Details!$A$2:$B$101,2,FALSE),"")</f>
        <v>3 Years</v>
      </c>
    </row>
    <row r="30" spans="1:4" ht="15.75" thickBot="1" x14ac:dyDescent="0.3">
      <c r="A30" s="7">
        <v>64</v>
      </c>
      <c r="B30" s="14" t="s">
        <v>63</v>
      </c>
      <c r="C30" s="15" t="s">
        <v>5</v>
      </c>
      <c r="D30" s="16" t="str">
        <f>IF(C30&lt;&gt;"",VLOOKUP(C30,Course_Details!$A$2:$B$101,2,FALSE),"")</f>
        <v>3 Years</v>
      </c>
    </row>
    <row r="31" spans="1:4" ht="15.75" thickBot="1" x14ac:dyDescent="0.3">
      <c r="A31" s="7">
        <v>65</v>
      </c>
      <c r="B31" s="14" t="s">
        <v>62</v>
      </c>
      <c r="C31" s="15" t="s">
        <v>5</v>
      </c>
      <c r="D31" s="16" t="str">
        <f>IF(C31&lt;&gt;"",VLOOKUP(C31,Course_Details!$A$2:$B$101,2,FALSE),"")</f>
        <v>3 Years</v>
      </c>
    </row>
    <row r="32" spans="1:4" ht="15.75" thickBot="1" x14ac:dyDescent="0.3">
      <c r="A32" s="7">
        <v>66</v>
      </c>
      <c r="B32" s="14" t="s">
        <v>61</v>
      </c>
      <c r="C32" s="15" t="s">
        <v>5</v>
      </c>
      <c r="D32" s="16" t="str">
        <f>IF(C32&lt;&gt;"",VLOOKUP(C32,Course_Details!$A$2:$B$101,2,FALSE),"")</f>
        <v>3 Years</v>
      </c>
    </row>
    <row r="33" spans="1:4" ht="15.75" thickBot="1" x14ac:dyDescent="0.3">
      <c r="A33" s="7">
        <v>67</v>
      </c>
      <c r="B33" s="14" t="s">
        <v>60</v>
      </c>
      <c r="C33" s="15" t="s">
        <v>5</v>
      </c>
      <c r="D33" s="16" t="str">
        <f>IF(C33&lt;&gt;"",VLOOKUP(C33,Course_Details!$A$2:$B$101,2,FALSE),"")</f>
        <v>3 Years</v>
      </c>
    </row>
    <row r="34" spans="1:4" ht="15.75" thickBot="1" x14ac:dyDescent="0.3">
      <c r="A34" s="7">
        <v>68</v>
      </c>
      <c r="B34" s="14" t="s">
        <v>72</v>
      </c>
      <c r="C34" s="15" t="s">
        <v>5</v>
      </c>
      <c r="D34" s="16" t="str">
        <f>IF(C34&lt;&gt;"",VLOOKUP(C34,Course_Details!$A$2:$B$101,2,FALSE),"")</f>
        <v>3 Years</v>
      </c>
    </row>
    <row r="35" spans="1:4" ht="15.75" thickBot="1" x14ac:dyDescent="0.3">
      <c r="A35" s="7">
        <v>69</v>
      </c>
      <c r="B35" s="14" t="s">
        <v>26</v>
      </c>
      <c r="C35" s="15" t="s">
        <v>5</v>
      </c>
      <c r="D35" s="16" t="str">
        <f>IF(C35&lt;&gt;"",VLOOKUP(C35,Course_Details!$A$2:$B$101,2,FALSE),"")</f>
        <v>3 Years</v>
      </c>
    </row>
    <row r="36" spans="1:4" ht="15.75" thickBot="1" x14ac:dyDescent="0.3">
      <c r="A36" s="7">
        <v>70</v>
      </c>
      <c r="B36" s="14" t="s">
        <v>59</v>
      </c>
      <c r="C36" s="15" t="s">
        <v>5</v>
      </c>
      <c r="D36" s="16" t="str">
        <f>IF(C36&lt;&gt;"",VLOOKUP(C36,Course_Details!$A$2:$B$101,2,FALSE),"")</f>
        <v>3 Years</v>
      </c>
    </row>
    <row r="37" spans="1:4" ht="15.75" thickBot="1" x14ac:dyDescent="0.3">
      <c r="A37" s="7">
        <v>71</v>
      </c>
      <c r="B37" s="14" t="s">
        <v>57</v>
      </c>
      <c r="C37" s="15" t="s">
        <v>5</v>
      </c>
      <c r="D37" s="16" t="str">
        <f>IF(C37&lt;&gt;"",VLOOKUP(C37,Course_Details!$A$2:$B$101,2,FALSE),"")</f>
        <v>3 Years</v>
      </c>
    </row>
    <row r="38" spans="1:4" ht="15.75" thickBot="1" x14ac:dyDescent="0.3">
      <c r="A38" s="7">
        <v>72</v>
      </c>
      <c r="B38" s="14" t="s">
        <v>56</v>
      </c>
      <c r="C38" s="15" t="s">
        <v>5</v>
      </c>
      <c r="D38" s="16" t="str">
        <f>IF(C38&lt;&gt;"",VLOOKUP(C38,Course_Details!$A$2:$B$101,2,FALSE),"")</f>
        <v>3 Years</v>
      </c>
    </row>
  </sheetData>
  <mergeCells count="1">
    <mergeCell ref="A1:D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Course_Details!$A$2:$A$101</xm:f>
          </x14:formula1>
          <xm:sqref>C3:C38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5" sqref="E5"/>
    </sheetView>
  </sheetViews>
  <sheetFormatPr defaultRowHeight="15" x14ac:dyDescent="0.25"/>
  <cols>
    <col min="1" max="1" width="10.140625" bestFit="1" customWidth="1"/>
    <col min="2" max="2" width="10.42578125" bestFit="1" customWidth="1"/>
  </cols>
  <sheetData>
    <row r="1" spans="1:2" x14ac:dyDescent="0.25">
      <c r="A1" s="12" t="s">
        <v>21</v>
      </c>
      <c r="B1" s="12" t="s">
        <v>4</v>
      </c>
    </row>
    <row r="2" spans="1:2" x14ac:dyDescent="0.25">
      <c r="A2" s="13" t="s">
        <v>5</v>
      </c>
      <c r="B2" s="13" t="s">
        <v>23</v>
      </c>
    </row>
    <row r="3" spans="1:2" x14ac:dyDescent="0.25">
      <c r="A3" s="13" t="s">
        <v>6</v>
      </c>
      <c r="B3" s="13" t="s">
        <v>23</v>
      </c>
    </row>
    <row r="4" spans="1:2" x14ac:dyDescent="0.25">
      <c r="A4" s="13" t="s">
        <v>8</v>
      </c>
      <c r="B4" s="13" t="s">
        <v>23</v>
      </c>
    </row>
    <row r="5" spans="1:2" x14ac:dyDescent="0.25">
      <c r="A5" s="13" t="s">
        <v>7</v>
      </c>
      <c r="B5" s="13" t="s">
        <v>24</v>
      </c>
    </row>
    <row r="6" spans="1:2" x14ac:dyDescent="0.25">
      <c r="A6" s="13" t="s">
        <v>22</v>
      </c>
      <c r="B6" s="13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A3" sqref="A3"/>
    </sheetView>
  </sheetViews>
  <sheetFormatPr defaultRowHeight="15" x14ac:dyDescent="0.25"/>
  <cols>
    <col min="2" max="2" width="24.85546875" bestFit="1" customWidth="1"/>
  </cols>
  <sheetData>
    <row r="1" spans="1:10" x14ac:dyDescent="0.25">
      <c r="A1" s="22" t="s">
        <v>28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25">
      <c r="A2" s="8" t="s">
        <v>0</v>
      </c>
      <c r="B2" s="8" t="s">
        <v>1</v>
      </c>
      <c r="C2" s="8" t="s">
        <v>29</v>
      </c>
      <c r="D2" s="8" t="s">
        <v>30</v>
      </c>
      <c r="E2" s="8" t="s">
        <v>31</v>
      </c>
      <c r="F2" s="8" t="s">
        <v>32</v>
      </c>
      <c r="G2" s="8" t="s">
        <v>33</v>
      </c>
      <c r="H2" s="8" t="s">
        <v>34</v>
      </c>
      <c r="I2" s="8" t="s">
        <v>35</v>
      </c>
      <c r="J2" s="8" t="s">
        <v>36</v>
      </c>
    </row>
    <row r="3" spans="1:10" x14ac:dyDescent="0.25">
      <c r="A3" s="5">
        <f>Student_details!A3</f>
        <v>37</v>
      </c>
      <c r="B3" s="5" t="str">
        <f>Student_details!B3</f>
        <v>ABHIJIT NANDA</v>
      </c>
      <c r="C3" s="9">
        <f>'[1]SEM-1'!$G4</f>
        <v>93</v>
      </c>
      <c r="D3" s="9">
        <f>'[1]SEM-2'!$G4</f>
        <v>93</v>
      </c>
      <c r="E3" s="9">
        <f>'[1]SEM-3'!$G4</f>
        <v>93</v>
      </c>
      <c r="F3" s="9">
        <f>'[1]SEM-4'!$G4</f>
        <v>93</v>
      </c>
      <c r="G3" s="9">
        <f>'[1]SEM-5'!$G4</f>
        <v>93</v>
      </c>
      <c r="H3" s="9">
        <f>'[1]SEM-6'!$G4</f>
        <v>93</v>
      </c>
      <c r="I3" s="9">
        <f>'[1]SEM-7'!$G4</f>
        <v>93</v>
      </c>
      <c r="J3" s="9">
        <f>'[1]SEM-8'!$G4</f>
        <v>93</v>
      </c>
    </row>
    <row r="4" spans="1:10" x14ac:dyDescent="0.25">
      <c r="A4" s="5">
        <f>Student_details!A4</f>
        <v>38</v>
      </c>
      <c r="B4" s="5" t="str">
        <f>Student_details!B4</f>
        <v>ABHIJIT PAYRA</v>
      </c>
      <c r="C4" s="9">
        <f>'[1]SEM-1'!$G5</f>
        <v>90</v>
      </c>
      <c r="D4" s="9">
        <f>'[1]SEM-2'!$G5</f>
        <v>90</v>
      </c>
      <c r="E4" s="9">
        <f>'[1]SEM-3'!$G5</f>
        <v>90</v>
      </c>
      <c r="F4" s="9">
        <f>'[1]SEM-4'!$G5</f>
        <v>90</v>
      </c>
      <c r="G4" s="9">
        <f>'[1]SEM-5'!$G5</f>
        <v>90</v>
      </c>
      <c r="H4" s="9">
        <f>'[1]SEM-6'!$G5</f>
        <v>90</v>
      </c>
      <c r="I4" s="9">
        <f>'[1]SEM-7'!$G5</f>
        <v>90</v>
      </c>
      <c r="J4" s="9">
        <f>'[1]SEM-8'!$G5</f>
        <v>90</v>
      </c>
    </row>
    <row r="5" spans="1:10" x14ac:dyDescent="0.25">
      <c r="A5" s="5">
        <f>Student_details!A5</f>
        <v>39</v>
      </c>
      <c r="B5" s="5" t="str">
        <f>Student_details!B5</f>
        <v>ARPAN BHUNIA</v>
      </c>
      <c r="C5" s="9">
        <f>'[1]SEM-1'!$G6</f>
        <v>77</v>
      </c>
      <c r="D5" s="9">
        <f>'[1]SEM-2'!$G6</f>
        <v>77</v>
      </c>
      <c r="E5" s="9">
        <f>'[1]SEM-3'!$G6</f>
        <v>77</v>
      </c>
      <c r="F5" s="9">
        <f>'[1]SEM-4'!$G6</f>
        <v>77</v>
      </c>
      <c r="G5" s="9">
        <f>'[1]SEM-5'!$G6</f>
        <v>77</v>
      </c>
      <c r="H5" s="9">
        <f>'[1]SEM-6'!$G6</f>
        <v>77</v>
      </c>
      <c r="I5" s="9">
        <f>'[1]SEM-7'!$G6</f>
        <v>77</v>
      </c>
      <c r="J5" s="9">
        <f>'[1]SEM-8'!$G6</f>
        <v>77</v>
      </c>
    </row>
    <row r="6" spans="1:10" x14ac:dyDescent="0.25">
      <c r="A6" s="5">
        <f>Student_details!A6</f>
        <v>40</v>
      </c>
      <c r="B6" s="5" t="str">
        <f>Student_details!B6</f>
        <v>ASIM SAMANTA</v>
      </c>
      <c r="C6" s="9">
        <f>'[1]SEM-1'!$G7</f>
        <v>70</v>
      </c>
      <c r="D6" s="9">
        <f>'[1]SEM-2'!$G7</f>
        <v>70</v>
      </c>
      <c r="E6" s="9">
        <f>'[1]SEM-3'!$G7</f>
        <v>70</v>
      </c>
      <c r="F6" s="9">
        <f>'[1]SEM-4'!$G7</f>
        <v>70</v>
      </c>
      <c r="G6" s="9">
        <f>'[1]SEM-5'!$G7</f>
        <v>70</v>
      </c>
      <c r="H6" s="9">
        <f>'[1]SEM-6'!$G7</f>
        <v>70</v>
      </c>
      <c r="I6" s="9">
        <f>'[1]SEM-7'!$G7</f>
        <v>70</v>
      </c>
      <c r="J6" s="9">
        <f>'[1]SEM-8'!$G7</f>
        <v>70</v>
      </c>
    </row>
    <row r="7" spans="1:10" x14ac:dyDescent="0.25">
      <c r="A7" s="5">
        <f>Student_details!A7</f>
        <v>41</v>
      </c>
      <c r="B7" s="5" t="str">
        <f>Student_details!B7</f>
        <v>AVIJIT DAS</v>
      </c>
      <c r="C7" s="9">
        <f>'[1]SEM-1'!$G8</f>
        <v>66</v>
      </c>
      <c r="D7" s="9">
        <f>'[1]SEM-2'!$G8</f>
        <v>66</v>
      </c>
      <c r="E7" s="9">
        <f>'[1]SEM-3'!$G8</f>
        <v>66</v>
      </c>
      <c r="F7" s="9">
        <f>'[1]SEM-4'!$G8</f>
        <v>66</v>
      </c>
      <c r="G7" s="9">
        <f>'[1]SEM-5'!$G8</f>
        <v>66</v>
      </c>
      <c r="H7" s="9">
        <f>'[1]SEM-6'!$G8</f>
        <v>66</v>
      </c>
      <c r="I7" s="9">
        <f>'[1]SEM-7'!$G8</f>
        <v>66</v>
      </c>
      <c r="J7" s="9">
        <f>'[1]SEM-8'!$G8</f>
        <v>66</v>
      </c>
    </row>
    <row r="8" spans="1:10" x14ac:dyDescent="0.25">
      <c r="A8" s="5">
        <f>Student_details!A8</f>
        <v>42</v>
      </c>
      <c r="B8" s="5" t="str">
        <f>Student_details!B8</f>
        <v>BAPAN BARMAN</v>
      </c>
      <c r="C8" s="9">
        <f>'[1]SEM-1'!$G9</f>
        <v>71</v>
      </c>
      <c r="D8" s="9">
        <f>'[1]SEM-2'!$G9</f>
        <v>71</v>
      </c>
      <c r="E8" s="9">
        <f>'[1]SEM-3'!$G9</f>
        <v>71</v>
      </c>
      <c r="F8" s="9">
        <f>'[1]SEM-4'!$G9</f>
        <v>71</v>
      </c>
      <c r="G8" s="9">
        <f>'[1]SEM-5'!$G9</f>
        <v>71</v>
      </c>
      <c r="H8" s="9">
        <f>'[1]SEM-6'!$G9</f>
        <v>71</v>
      </c>
      <c r="I8" s="9">
        <f>'[1]SEM-7'!$G9</f>
        <v>71</v>
      </c>
      <c r="J8" s="9">
        <f>'[1]SEM-8'!$G9</f>
        <v>71</v>
      </c>
    </row>
    <row r="9" spans="1:10" x14ac:dyDescent="0.25">
      <c r="A9" s="5">
        <f>Student_details!A9</f>
        <v>43</v>
      </c>
      <c r="B9" s="5" t="str">
        <f>Student_details!B9</f>
        <v>BIBEK JANA</v>
      </c>
      <c r="C9" s="9">
        <f>'[1]SEM-1'!$G10</f>
        <v>69</v>
      </c>
      <c r="D9" s="9">
        <f>'[1]SEM-2'!$G10</f>
        <v>69</v>
      </c>
      <c r="E9" s="9">
        <f>'[1]SEM-3'!$G10</f>
        <v>69</v>
      </c>
      <c r="F9" s="9">
        <f>'[1]SEM-4'!$G10</f>
        <v>69</v>
      </c>
      <c r="G9" s="9">
        <f>'[1]SEM-5'!$G10</f>
        <v>69</v>
      </c>
      <c r="H9" s="9">
        <f>'[1]SEM-6'!$G10</f>
        <v>69</v>
      </c>
      <c r="I9" s="9">
        <f>'[1]SEM-7'!$G10</f>
        <v>69</v>
      </c>
      <c r="J9" s="9">
        <f>'[1]SEM-8'!$G10</f>
        <v>69</v>
      </c>
    </row>
    <row r="10" spans="1:10" x14ac:dyDescent="0.25">
      <c r="A10" s="5">
        <f>Student_details!A10</f>
        <v>44</v>
      </c>
      <c r="B10" s="5" t="str">
        <f>Student_details!B10</f>
        <v>BIBEKANANDA BARIK</v>
      </c>
      <c r="C10" s="9">
        <f>'[1]SEM-1'!$G11</f>
        <v>76</v>
      </c>
      <c r="D10" s="9">
        <f>'[1]SEM-2'!$G11</f>
        <v>76</v>
      </c>
      <c r="E10" s="9">
        <f>'[1]SEM-3'!$G11</f>
        <v>76</v>
      </c>
      <c r="F10" s="9">
        <f>'[1]SEM-4'!$G11</f>
        <v>76</v>
      </c>
      <c r="G10" s="9">
        <f>'[1]SEM-5'!$G11</f>
        <v>76</v>
      </c>
      <c r="H10" s="9">
        <f>'[1]SEM-6'!$G11</f>
        <v>76</v>
      </c>
      <c r="I10" s="9">
        <f>'[1]SEM-7'!$G11</f>
        <v>76</v>
      </c>
      <c r="J10" s="9">
        <f>'[1]SEM-8'!$G11</f>
        <v>76</v>
      </c>
    </row>
    <row r="11" spans="1:10" x14ac:dyDescent="0.25">
      <c r="A11" s="5">
        <f>Student_details!A11</f>
        <v>45</v>
      </c>
      <c r="B11" s="5" t="str">
        <f>Student_details!B11</f>
        <v>BISWANATH PAIKARA</v>
      </c>
      <c r="C11" s="9">
        <f>'[1]SEM-1'!$G12</f>
        <v>73</v>
      </c>
      <c r="D11" s="9">
        <f>'[1]SEM-2'!$G12</f>
        <v>73</v>
      </c>
      <c r="E11" s="9">
        <f>'[1]SEM-3'!$G12</f>
        <v>73</v>
      </c>
      <c r="F11" s="9">
        <f>'[1]SEM-4'!$G12</f>
        <v>73</v>
      </c>
      <c r="G11" s="9">
        <f>'[1]SEM-5'!$G12</f>
        <v>73</v>
      </c>
      <c r="H11" s="9">
        <f>'[1]SEM-6'!$G12</f>
        <v>73</v>
      </c>
      <c r="I11" s="9">
        <f>'[1]SEM-7'!$G12</f>
        <v>73</v>
      </c>
      <c r="J11" s="9">
        <f>'[1]SEM-8'!$G12</f>
        <v>73</v>
      </c>
    </row>
    <row r="12" spans="1:10" x14ac:dyDescent="0.25">
      <c r="A12" s="5">
        <f>Student_details!A12</f>
        <v>46</v>
      </c>
      <c r="B12" s="5" t="str">
        <f>Student_details!B12</f>
        <v>KRISHNAGOPAL DAS</v>
      </c>
      <c r="C12" s="9">
        <f>'[1]SEM-1'!$G13</f>
        <v>85</v>
      </c>
      <c r="D12" s="9">
        <f>'[1]SEM-2'!$G13</f>
        <v>85</v>
      </c>
      <c r="E12" s="9">
        <f>'[1]SEM-3'!$G13</f>
        <v>85</v>
      </c>
      <c r="F12" s="9">
        <f>'[1]SEM-4'!$G13</f>
        <v>85</v>
      </c>
      <c r="G12" s="9">
        <f>'[1]SEM-5'!$G13</f>
        <v>85</v>
      </c>
      <c r="H12" s="9">
        <f>'[1]SEM-6'!$G13</f>
        <v>85</v>
      </c>
      <c r="I12" s="9">
        <f>'[1]SEM-7'!$G13</f>
        <v>85</v>
      </c>
      <c r="J12" s="9">
        <f>'[1]SEM-8'!$G13</f>
        <v>85</v>
      </c>
    </row>
    <row r="13" spans="1:10" x14ac:dyDescent="0.25">
      <c r="A13" s="5">
        <f>Student_details!A13</f>
        <v>47</v>
      </c>
      <c r="B13" s="5" t="str">
        <f>Student_details!B13</f>
        <v>KUSHAL JANA</v>
      </c>
      <c r="C13" s="9">
        <f>'[1]SEM-1'!$G14</f>
        <v>74</v>
      </c>
      <c r="D13" s="9">
        <f>'[1]SEM-2'!$G14</f>
        <v>74</v>
      </c>
      <c r="E13" s="9">
        <f>'[1]SEM-3'!$G14</f>
        <v>74</v>
      </c>
      <c r="F13" s="9">
        <f>'[1]SEM-4'!$G14</f>
        <v>74</v>
      </c>
      <c r="G13" s="9">
        <f>'[1]SEM-5'!$G14</f>
        <v>74</v>
      </c>
      <c r="H13" s="9">
        <f>'[1]SEM-6'!$G14</f>
        <v>74</v>
      </c>
      <c r="I13" s="9">
        <f>'[1]SEM-7'!$G14</f>
        <v>74</v>
      </c>
      <c r="J13" s="9">
        <f>'[1]SEM-8'!$G14</f>
        <v>74</v>
      </c>
    </row>
    <row r="14" spans="1:10" x14ac:dyDescent="0.25">
      <c r="A14" s="5">
        <f>Student_details!A14</f>
        <v>48</v>
      </c>
      <c r="B14" s="5" t="str">
        <f>Student_details!B14</f>
        <v>MANISH BHUNIA</v>
      </c>
      <c r="C14" s="9">
        <f>'[1]SEM-1'!$G15</f>
        <v>68</v>
      </c>
      <c r="D14" s="9">
        <f>'[1]SEM-2'!$G15</f>
        <v>68</v>
      </c>
      <c r="E14" s="9">
        <f>'[1]SEM-3'!$G15</f>
        <v>68</v>
      </c>
      <c r="F14" s="9">
        <f>'[1]SEM-4'!$G15</f>
        <v>68</v>
      </c>
      <c r="G14" s="9">
        <f>'[1]SEM-5'!$G15</f>
        <v>68</v>
      </c>
      <c r="H14" s="9">
        <f>'[1]SEM-6'!$G15</f>
        <v>68</v>
      </c>
      <c r="I14" s="9">
        <f>'[1]SEM-7'!$G15</f>
        <v>68</v>
      </c>
      <c r="J14" s="9">
        <f>'[1]SEM-8'!$G15</f>
        <v>68</v>
      </c>
    </row>
    <row r="15" spans="1:10" x14ac:dyDescent="0.25">
      <c r="A15" s="5">
        <f>Student_details!A15</f>
        <v>49</v>
      </c>
      <c r="B15" s="5" t="str">
        <f>Student_details!B15</f>
        <v>MOUMITA JANA</v>
      </c>
      <c r="C15" s="9">
        <f>'[1]SEM-1'!$G16</f>
        <v>70</v>
      </c>
      <c r="D15" s="9">
        <f>'[1]SEM-2'!$G16</f>
        <v>70</v>
      </c>
      <c r="E15" s="9">
        <f>'[1]SEM-3'!$G16</f>
        <v>70</v>
      </c>
      <c r="F15" s="9">
        <f>'[1]SEM-4'!$G16</f>
        <v>70</v>
      </c>
      <c r="G15" s="9">
        <f>'[1]SEM-5'!$G16</f>
        <v>70</v>
      </c>
      <c r="H15" s="9">
        <f>'[1]SEM-6'!$G16</f>
        <v>70</v>
      </c>
      <c r="I15" s="9">
        <f>'[1]SEM-7'!$G16</f>
        <v>70</v>
      </c>
      <c r="J15" s="9">
        <f>'[1]SEM-8'!$G16</f>
        <v>70</v>
      </c>
    </row>
    <row r="16" spans="1:10" x14ac:dyDescent="0.25">
      <c r="A16" s="5">
        <f>Student_details!A16</f>
        <v>50</v>
      </c>
      <c r="B16" s="5" t="str">
        <f>Student_details!B16</f>
        <v>NILIMA JANA</v>
      </c>
      <c r="C16" s="9">
        <f>'[1]SEM-1'!$G17</f>
        <v>70</v>
      </c>
      <c r="D16" s="9">
        <f>'[1]SEM-2'!$G17</f>
        <v>70</v>
      </c>
      <c r="E16" s="9">
        <f>'[1]SEM-3'!$G17</f>
        <v>70</v>
      </c>
      <c r="F16" s="9">
        <f>'[1]SEM-4'!$G17</f>
        <v>70</v>
      </c>
      <c r="G16" s="9">
        <f>'[1]SEM-5'!$G17</f>
        <v>70</v>
      </c>
      <c r="H16" s="9">
        <f>'[1]SEM-6'!$G17</f>
        <v>70</v>
      </c>
      <c r="I16" s="9">
        <f>'[1]SEM-7'!$G17</f>
        <v>70</v>
      </c>
      <c r="J16" s="9">
        <f>'[1]SEM-8'!$G17</f>
        <v>70</v>
      </c>
    </row>
    <row r="17" spans="1:10" x14ac:dyDescent="0.25">
      <c r="A17" s="5">
        <f>Student_details!A17</f>
        <v>51</v>
      </c>
      <c r="B17" s="5" t="str">
        <f>Student_details!B17</f>
        <v>PALLAB DAS</v>
      </c>
      <c r="C17" s="9">
        <f>'[1]SEM-1'!$G18</f>
        <v>76</v>
      </c>
      <c r="D17" s="9">
        <f>'[1]SEM-2'!$G18</f>
        <v>76</v>
      </c>
      <c r="E17" s="9">
        <f>'[1]SEM-3'!$G18</f>
        <v>76</v>
      </c>
      <c r="F17" s="9">
        <f>'[1]SEM-4'!$G18</f>
        <v>76</v>
      </c>
      <c r="G17" s="9">
        <f>'[1]SEM-5'!$G18</f>
        <v>76</v>
      </c>
      <c r="H17" s="9">
        <f>'[1]SEM-6'!$G18</f>
        <v>76</v>
      </c>
      <c r="I17" s="9">
        <f>'[1]SEM-7'!$G18</f>
        <v>76</v>
      </c>
      <c r="J17" s="9">
        <f>'[1]SEM-8'!$G18</f>
        <v>76</v>
      </c>
    </row>
    <row r="18" spans="1:10" x14ac:dyDescent="0.25">
      <c r="A18" s="5">
        <f>Student_details!A18</f>
        <v>52</v>
      </c>
      <c r="B18" s="5" t="str">
        <f>Student_details!B18</f>
        <v>PIYALI SHYAMAL</v>
      </c>
      <c r="C18" s="9">
        <f>'[1]SEM-1'!$G19</f>
        <v>78</v>
      </c>
      <c r="D18" s="9">
        <f>'[1]SEM-2'!$G19</f>
        <v>78</v>
      </c>
      <c r="E18" s="9">
        <f>'[1]SEM-3'!$G19</f>
        <v>78</v>
      </c>
      <c r="F18" s="9">
        <f>'[1]SEM-4'!$G19</f>
        <v>78</v>
      </c>
      <c r="G18" s="9">
        <f>'[1]SEM-5'!$G19</f>
        <v>78</v>
      </c>
      <c r="H18" s="9">
        <f>'[1]SEM-6'!$G19</f>
        <v>78</v>
      </c>
      <c r="I18" s="9">
        <f>'[1]SEM-7'!$G19</f>
        <v>78</v>
      </c>
      <c r="J18" s="9">
        <f>'[1]SEM-8'!$G19</f>
        <v>78</v>
      </c>
    </row>
    <row r="19" spans="1:10" x14ac:dyDescent="0.25">
      <c r="A19" s="5">
        <f>Student_details!A19</f>
        <v>53</v>
      </c>
      <c r="B19" s="5" t="str">
        <f>Student_details!B19</f>
        <v>POULABI DAS</v>
      </c>
      <c r="C19" s="9">
        <f>'[1]SEM-1'!$G20</f>
        <v>82</v>
      </c>
      <c r="D19" s="9">
        <f>'[1]SEM-2'!$G20</f>
        <v>82</v>
      </c>
      <c r="E19" s="9">
        <f>'[1]SEM-3'!$G20</f>
        <v>82</v>
      </c>
      <c r="F19" s="9">
        <f>'[1]SEM-4'!$G20</f>
        <v>82</v>
      </c>
      <c r="G19" s="9">
        <f>'[1]SEM-5'!$G20</f>
        <v>82</v>
      </c>
      <c r="H19" s="9">
        <f>'[1]SEM-6'!$G20</f>
        <v>82</v>
      </c>
      <c r="I19" s="9">
        <f>'[1]SEM-7'!$G20</f>
        <v>82</v>
      </c>
      <c r="J19" s="9">
        <f>'[1]SEM-8'!$G20</f>
        <v>82</v>
      </c>
    </row>
    <row r="20" spans="1:10" x14ac:dyDescent="0.25">
      <c r="A20" s="5">
        <f>Student_details!A20</f>
        <v>54</v>
      </c>
      <c r="B20" s="5" t="str">
        <f>Student_details!B20</f>
        <v>SAYANI MAITY</v>
      </c>
      <c r="C20" s="9">
        <f>'[1]SEM-1'!$G21</f>
        <v>84</v>
      </c>
      <c r="D20" s="9">
        <f>'[1]SEM-2'!$G21</f>
        <v>84</v>
      </c>
      <c r="E20" s="9">
        <f>'[1]SEM-3'!$G21</f>
        <v>84</v>
      </c>
      <c r="F20" s="9">
        <f>'[1]SEM-4'!$G21</f>
        <v>84</v>
      </c>
      <c r="G20" s="9">
        <f>'[1]SEM-5'!$G21</f>
        <v>84</v>
      </c>
      <c r="H20" s="9">
        <f>'[1]SEM-6'!$G21</f>
        <v>84</v>
      </c>
      <c r="I20" s="9">
        <f>'[1]SEM-7'!$G21</f>
        <v>84</v>
      </c>
      <c r="J20" s="9">
        <f>'[1]SEM-8'!$G21</f>
        <v>84</v>
      </c>
    </row>
    <row r="21" spans="1:10" x14ac:dyDescent="0.25">
      <c r="A21" s="5">
        <f>Student_details!A21</f>
        <v>55</v>
      </c>
      <c r="B21" s="5" t="str">
        <f>Student_details!B21</f>
        <v>PAYEL DAS</v>
      </c>
      <c r="C21" s="9">
        <f>'[1]SEM-1'!$G22</f>
        <v>81</v>
      </c>
      <c r="D21" s="9">
        <f>'[1]SEM-2'!$G22</f>
        <v>81</v>
      </c>
      <c r="E21" s="9">
        <f>'[1]SEM-3'!$G22</f>
        <v>81</v>
      </c>
      <c r="F21" s="9">
        <f>'[1]SEM-4'!$G22</f>
        <v>81</v>
      </c>
      <c r="G21" s="9">
        <f>'[1]SEM-5'!$G22</f>
        <v>81</v>
      </c>
      <c r="H21" s="9">
        <f>'[1]SEM-6'!$G22</f>
        <v>81</v>
      </c>
      <c r="I21" s="9">
        <f>'[1]SEM-7'!$G22</f>
        <v>81</v>
      </c>
      <c r="J21" s="9">
        <f>'[1]SEM-8'!$G22</f>
        <v>81</v>
      </c>
    </row>
    <row r="22" spans="1:10" x14ac:dyDescent="0.25">
      <c r="A22" s="5">
        <f>Student_details!A22</f>
        <v>56</v>
      </c>
      <c r="B22" s="5" t="str">
        <f>Student_details!B22</f>
        <v>SANCHAYITA MAITY</v>
      </c>
      <c r="C22" s="9">
        <f>'[1]SEM-1'!$G23</f>
        <v>82</v>
      </c>
      <c r="D22" s="9">
        <f>'[1]SEM-2'!$G23</f>
        <v>82</v>
      </c>
      <c r="E22" s="9">
        <f>'[1]SEM-3'!$G23</f>
        <v>82</v>
      </c>
      <c r="F22" s="9">
        <f>'[1]SEM-4'!$G23</f>
        <v>82</v>
      </c>
      <c r="G22" s="9">
        <f>'[1]SEM-5'!$G23</f>
        <v>82</v>
      </c>
      <c r="H22" s="9">
        <f>'[1]SEM-6'!$G23</f>
        <v>82</v>
      </c>
      <c r="I22" s="9">
        <f>'[1]SEM-7'!$G23</f>
        <v>82</v>
      </c>
      <c r="J22" s="9">
        <f>'[1]SEM-8'!$G23</f>
        <v>82</v>
      </c>
    </row>
    <row r="23" spans="1:10" x14ac:dyDescent="0.25">
      <c r="A23" s="5">
        <f>Student_details!A23</f>
        <v>57</v>
      </c>
      <c r="B23" s="5" t="str">
        <f>Student_details!B23</f>
        <v>RUPAM DUTTA</v>
      </c>
      <c r="C23" s="9">
        <f>'[1]SEM-1'!$G24</f>
        <v>81</v>
      </c>
      <c r="D23" s="9">
        <f>'[1]SEM-2'!$G24</f>
        <v>81</v>
      </c>
      <c r="E23" s="9">
        <f>'[1]SEM-3'!$G24</f>
        <v>81</v>
      </c>
      <c r="F23" s="9">
        <f>'[1]SEM-4'!$G24</f>
        <v>81</v>
      </c>
      <c r="G23" s="9">
        <f>'[1]SEM-5'!$G24</f>
        <v>81</v>
      </c>
      <c r="H23" s="9">
        <f>'[1]SEM-6'!$G24</f>
        <v>81</v>
      </c>
      <c r="I23" s="9">
        <f>'[1]SEM-7'!$G24</f>
        <v>81</v>
      </c>
      <c r="J23" s="9">
        <f>'[1]SEM-8'!$G24</f>
        <v>81</v>
      </c>
    </row>
    <row r="24" spans="1:10" x14ac:dyDescent="0.25">
      <c r="A24" s="5">
        <f>Student_details!A24</f>
        <v>58</v>
      </c>
      <c r="B24" s="5" t="str">
        <f>Student_details!B24</f>
        <v>RUPAM GIRI</v>
      </c>
      <c r="C24" s="9">
        <f>'[1]SEM-1'!$G25</f>
        <v>79</v>
      </c>
      <c r="D24" s="9">
        <f>'[1]SEM-2'!$G25</f>
        <v>79</v>
      </c>
      <c r="E24" s="9">
        <f>'[1]SEM-3'!$G25</f>
        <v>79</v>
      </c>
      <c r="F24" s="9">
        <f>'[1]SEM-4'!$G25</f>
        <v>79</v>
      </c>
      <c r="G24" s="9">
        <f>'[1]SEM-5'!$G25</f>
        <v>79</v>
      </c>
      <c r="H24" s="9">
        <f>'[1]SEM-6'!$G25</f>
        <v>79</v>
      </c>
      <c r="I24" s="9">
        <f>'[1]SEM-7'!$G25</f>
        <v>79</v>
      </c>
      <c r="J24" s="9">
        <f>'[1]SEM-8'!$G25</f>
        <v>79</v>
      </c>
    </row>
    <row r="25" spans="1:10" x14ac:dyDescent="0.25">
      <c r="A25" s="5">
        <f>Student_details!A25</f>
        <v>59</v>
      </c>
      <c r="B25" s="5" t="str">
        <f>Student_details!B25</f>
        <v>RITAM MANNA</v>
      </c>
      <c r="C25" s="9">
        <f>'[1]SEM-1'!$G26</f>
        <v>86</v>
      </c>
      <c r="D25" s="9">
        <f>'[1]SEM-2'!$G26</f>
        <v>86</v>
      </c>
      <c r="E25" s="9">
        <f>'[1]SEM-3'!$G26</f>
        <v>86</v>
      </c>
      <c r="F25" s="9">
        <f>'[1]SEM-4'!$G26</f>
        <v>86</v>
      </c>
      <c r="G25" s="9">
        <f>'[1]SEM-5'!$G26</f>
        <v>86</v>
      </c>
      <c r="H25" s="9">
        <f>'[1]SEM-6'!$G26</f>
        <v>86</v>
      </c>
      <c r="I25" s="9">
        <f>'[1]SEM-7'!$G26</f>
        <v>86</v>
      </c>
      <c r="J25" s="9">
        <f>'[1]SEM-8'!$G26</f>
        <v>86</v>
      </c>
    </row>
    <row r="26" spans="1:10" x14ac:dyDescent="0.25">
      <c r="A26" s="5">
        <f>Student_details!A26</f>
        <v>60</v>
      </c>
      <c r="B26" s="5" t="str">
        <f>Student_details!B26</f>
        <v>SOURAV JANA</v>
      </c>
      <c r="C26" s="9">
        <f>'[1]SEM-1'!$G27</f>
        <v>88</v>
      </c>
      <c r="D26" s="9">
        <f>'[1]SEM-2'!$G27</f>
        <v>88</v>
      </c>
      <c r="E26" s="9">
        <f>'[1]SEM-3'!$G27</f>
        <v>88</v>
      </c>
      <c r="F26" s="9">
        <f>'[1]SEM-4'!$G27</f>
        <v>88</v>
      </c>
      <c r="G26" s="9">
        <f>'[1]SEM-5'!$G27</f>
        <v>88</v>
      </c>
      <c r="H26" s="9">
        <f>'[1]SEM-6'!$G27</f>
        <v>88</v>
      </c>
      <c r="I26" s="9">
        <f>'[1]SEM-7'!$G27</f>
        <v>88</v>
      </c>
      <c r="J26" s="9">
        <f>'[1]SEM-8'!$G27</f>
        <v>88</v>
      </c>
    </row>
    <row r="27" spans="1:10" x14ac:dyDescent="0.25">
      <c r="A27" s="5">
        <f>Student_details!A27</f>
        <v>61</v>
      </c>
      <c r="B27" s="5" t="str">
        <f>Student_details!B27</f>
        <v>SANDIPAN MAITY</v>
      </c>
      <c r="C27" s="9">
        <f>'[1]SEM-1'!$G28</f>
        <v>87</v>
      </c>
      <c r="D27" s="9">
        <f>'[1]SEM-2'!$G28</f>
        <v>87</v>
      </c>
      <c r="E27" s="9">
        <f>'[1]SEM-3'!$G28</f>
        <v>87</v>
      </c>
      <c r="F27" s="9">
        <f>'[1]SEM-4'!$G28</f>
        <v>87</v>
      </c>
      <c r="G27" s="9">
        <f>'[1]SEM-5'!$G28</f>
        <v>87</v>
      </c>
      <c r="H27" s="9">
        <f>'[1]SEM-6'!$G28</f>
        <v>87</v>
      </c>
      <c r="I27" s="9">
        <f>'[1]SEM-7'!$G28</f>
        <v>87</v>
      </c>
      <c r="J27" s="9">
        <f>'[1]SEM-8'!$G28</f>
        <v>87</v>
      </c>
    </row>
    <row r="28" spans="1:10" x14ac:dyDescent="0.25">
      <c r="A28" s="5">
        <f>Student_details!A28</f>
        <v>62</v>
      </c>
      <c r="B28" s="5" t="str">
        <f>Student_details!B28</f>
        <v>SAYAN MAITY</v>
      </c>
      <c r="C28" s="9">
        <f>'[1]SEM-1'!$G29</f>
        <v>87</v>
      </c>
      <c r="D28" s="9">
        <f>'[1]SEM-2'!$G29</f>
        <v>87</v>
      </c>
      <c r="E28" s="9">
        <f>'[1]SEM-3'!$G29</f>
        <v>87</v>
      </c>
      <c r="F28" s="9">
        <f>'[1]SEM-4'!$G29</f>
        <v>87</v>
      </c>
      <c r="G28" s="9">
        <f>'[1]SEM-5'!$G29</f>
        <v>87</v>
      </c>
      <c r="H28" s="9">
        <f>'[1]SEM-6'!$G29</f>
        <v>87</v>
      </c>
      <c r="I28" s="9">
        <f>'[1]SEM-7'!$G29</f>
        <v>87</v>
      </c>
      <c r="J28" s="9">
        <f>'[1]SEM-8'!$G29</f>
        <v>87</v>
      </c>
    </row>
    <row r="29" spans="1:10" x14ac:dyDescent="0.25">
      <c r="A29" s="5">
        <f>Student_details!A29</f>
        <v>63</v>
      </c>
      <c r="B29" s="5" t="str">
        <f>Student_details!B29</f>
        <v>SHANTILATA GIRI</v>
      </c>
      <c r="C29" s="9">
        <f>'[1]SEM-1'!$G30</f>
        <v>88</v>
      </c>
      <c r="D29" s="9">
        <f>'[1]SEM-2'!$G30</f>
        <v>88</v>
      </c>
      <c r="E29" s="9">
        <f>'[1]SEM-3'!$G30</f>
        <v>88</v>
      </c>
      <c r="F29" s="9">
        <f>'[1]SEM-4'!$G30</f>
        <v>88</v>
      </c>
      <c r="G29" s="9">
        <f>'[1]SEM-5'!$G30</f>
        <v>88</v>
      </c>
      <c r="H29" s="9">
        <f>'[1]SEM-6'!$G30</f>
        <v>88</v>
      </c>
      <c r="I29" s="9">
        <f>'[1]SEM-7'!$G30</f>
        <v>88</v>
      </c>
      <c r="J29" s="9">
        <f>'[1]SEM-8'!$G30</f>
        <v>88</v>
      </c>
    </row>
    <row r="30" spans="1:10" x14ac:dyDescent="0.25">
      <c r="A30" s="5">
        <f>Student_details!A30</f>
        <v>64</v>
      </c>
      <c r="B30" s="5" t="str">
        <f>Student_details!B30</f>
        <v>INDRAJIT PARUA</v>
      </c>
      <c r="C30" s="9">
        <f>'[1]SEM-1'!$G31</f>
        <v>90</v>
      </c>
      <c r="D30" s="9">
        <f>'[1]SEM-2'!$G31</f>
        <v>90</v>
      </c>
      <c r="E30" s="9">
        <f>'[1]SEM-3'!$G31</f>
        <v>90</v>
      </c>
      <c r="F30" s="9">
        <f>'[1]SEM-4'!$G31</f>
        <v>90</v>
      </c>
      <c r="G30" s="9">
        <f>'[1]SEM-5'!$G31</f>
        <v>90</v>
      </c>
      <c r="H30" s="9">
        <f>'[1]SEM-6'!$G31</f>
        <v>90</v>
      </c>
      <c r="I30" s="9">
        <f>'[1]SEM-7'!$G31</f>
        <v>90</v>
      </c>
      <c r="J30" s="9">
        <f>'[1]SEM-8'!$G31</f>
        <v>90</v>
      </c>
    </row>
    <row r="31" spans="1:10" x14ac:dyDescent="0.25">
      <c r="A31" s="5">
        <f>Student_details!A31</f>
        <v>65</v>
      </c>
      <c r="B31" s="5" t="str">
        <f>Student_details!B31</f>
        <v>HIRANMAY HAZRA</v>
      </c>
      <c r="C31" s="9">
        <f>'[1]SEM-1'!$G32</f>
        <v>90</v>
      </c>
      <c r="D31" s="9">
        <f>'[1]SEM-2'!$G32</f>
        <v>90</v>
      </c>
      <c r="E31" s="9">
        <f>'[1]SEM-3'!$G32</f>
        <v>90</v>
      </c>
      <c r="F31" s="9">
        <f>'[1]SEM-4'!$G32</f>
        <v>90</v>
      </c>
      <c r="G31" s="9">
        <f>'[1]SEM-5'!$G32</f>
        <v>90</v>
      </c>
      <c r="H31" s="9">
        <f>'[1]SEM-6'!$G32</f>
        <v>90</v>
      </c>
      <c r="I31" s="9">
        <f>'[1]SEM-7'!$G32</f>
        <v>90</v>
      </c>
      <c r="J31" s="9">
        <f>'[1]SEM-8'!$G32</f>
        <v>90</v>
      </c>
    </row>
    <row r="32" spans="1:10" x14ac:dyDescent="0.25">
      <c r="A32" s="5">
        <f>Student_details!A32</f>
        <v>66</v>
      </c>
      <c r="B32" s="5" t="str">
        <f>Student_details!B32</f>
        <v>BIPLAN MAITY</v>
      </c>
      <c r="C32" s="9">
        <f>'[1]SEM-1'!$G33</f>
        <v>88</v>
      </c>
      <c r="D32" s="9">
        <f>'[1]SEM-2'!$G33</f>
        <v>88</v>
      </c>
      <c r="E32" s="9">
        <f>'[1]SEM-3'!$G33</f>
        <v>88</v>
      </c>
      <c r="F32" s="9">
        <f>'[1]SEM-4'!$G33</f>
        <v>88</v>
      </c>
      <c r="G32" s="9">
        <f>'[1]SEM-5'!$G33</f>
        <v>88</v>
      </c>
      <c r="H32" s="9">
        <f>'[1]SEM-6'!$G33</f>
        <v>88</v>
      </c>
      <c r="I32" s="9">
        <f>'[1]SEM-7'!$G33</f>
        <v>88</v>
      </c>
      <c r="J32" s="9">
        <f>'[1]SEM-8'!$G33</f>
        <v>88</v>
      </c>
    </row>
    <row r="33" spans="1:10" x14ac:dyDescent="0.25">
      <c r="A33" s="5">
        <f>Student_details!A33</f>
        <v>67</v>
      </c>
      <c r="B33" s="5" t="str">
        <f>Student_details!B33</f>
        <v>JITU KANDER</v>
      </c>
      <c r="C33" s="9">
        <f>'[1]SEM-1'!$G34</f>
        <v>88</v>
      </c>
      <c r="D33" s="9">
        <f>'[1]SEM-2'!$G34</f>
        <v>88</v>
      </c>
      <c r="E33" s="9">
        <f>'[1]SEM-3'!$G34</f>
        <v>88</v>
      </c>
      <c r="F33" s="9">
        <f>'[1]SEM-4'!$G34</f>
        <v>88</v>
      </c>
      <c r="G33" s="9">
        <f>'[1]SEM-5'!$G34</f>
        <v>88</v>
      </c>
      <c r="H33" s="9">
        <f>'[1]SEM-6'!$G34</f>
        <v>88</v>
      </c>
      <c r="I33" s="9">
        <f>'[1]SEM-7'!$G34</f>
        <v>88</v>
      </c>
      <c r="J33" s="9">
        <f>'[1]SEM-8'!$G34</f>
        <v>88</v>
      </c>
    </row>
    <row r="34" spans="1:10" x14ac:dyDescent="0.25">
      <c r="A34" s="5">
        <f>Student_details!A34</f>
        <v>68</v>
      </c>
      <c r="B34" s="5" t="str">
        <f>Student_details!B34</f>
        <v>INDRAJIT MAITY</v>
      </c>
      <c r="C34" s="9">
        <f>'[1]SEM-1'!$G35</f>
        <v>84</v>
      </c>
      <c r="D34" s="9">
        <f>'[1]SEM-2'!$G35</f>
        <v>84</v>
      </c>
      <c r="E34" s="9">
        <f>'[1]SEM-3'!$G35</f>
        <v>84</v>
      </c>
      <c r="F34" s="9">
        <f>'[1]SEM-4'!$G35</f>
        <v>84</v>
      </c>
      <c r="G34" s="9">
        <f>'[1]SEM-5'!$G35</f>
        <v>84</v>
      </c>
      <c r="H34" s="9">
        <f>'[1]SEM-6'!$G35</f>
        <v>84</v>
      </c>
      <c r="I34" s="9">
        <f>'[1]SEM-7'!$G35</f>
        <v>84</v>
      </c>
      <c r="J34" s="9">
        <f>'[1]SEM-8'!$G35</f>
        <v>84</v>
      </c>
    </row>
    <row r="35" spans="1:10" x14ac:dyDescent="0.25">
      <c r="A35" s="5">
        <f>Student_details!A35</f>
        <v>69</v>
      </c>
      <c r="B35" s="5" t="str">
        <f>Student_details!B35</f>
        <v>SUMAN MAITY</v>
      </c>
      <c r="C35" s="9">
        <f>'[1]SEM-1'!$G36</f>
        <v>84</v>
      </c>
      <c r="D35" s="9">
        <f>'[1]SEM-2'!$G36</f>
        <v>84</v>
      </c>
      <c r="E35" s="9">
        <f>'[1]SEM-3'!$G36</f>
        <v>84</v>
      </c>
      <c r="F35" s="9">
        <f>'[1]SEM-4'!$G36</f>
        <v>84</v>
      </c>
      <c r="G35" s="9">
        <f>'[1]SEM-5'!$G36</f>
        <v>84</v>
      </c>
      <c r="H35" s="9">
        <f>'[1]SEM-6'!$G36</f>
        <v>84</v>
      </c>
      <c r="I35" s="9">
        <f>'[1]SEM-7'!$G36</f>
        <v>84</v>
      </c>
      <c r="J35" s="9">
        <f>'[1]SEM-8'!$G36</f>
        <v>84</v>
      </c>
    </row>
    <row r="36" spans="1:10" x14ac:dyDescent="0.25">
      <c r="A36" s="5">
        <f>Student_details!A36</f>
        <v>70</v>
      </c>
      <c r="B36" s="5" t="str">
        <f>Student_details!B36</f>
        <v>SUMANA MALI</v>
      </c>
      <c r="C36" s="9">
        <f>'[1]SEM-1'!$G37</f>
        <v>82</v>
      </c>
      <c r="D36" s="9">
        <f>'[1]SEM-2'!$G37</f>
        <v>82</v>
      </c>
      <c r="E36" s="9">
        <f>'[1]SEM-3'!$G37</f>
        <v>82</v>
      </c>
      <c r="F36" s="9">
        <f>'[1]SEM-4'!$G37</f>
        <v>82</v>
      </c>
      <c r="G36" s="9">
        <f>'[1]SEM-5'!$G37</f>
        <v>82</v>
      </c>
      <c r="H36" s="9">
        <f>'[1]SEM-6'!$G37</f>
        <v>82</v>
      </c>
      <c r="I36" s="9">
        <f>'[1]SEM-7'!$G37</f>
        <v>82</v>
      </c>
      <c r="J36" s="9">
        <f>'[1]SEM-8'!$G37</f>
        <v>82</v>
      </c>
    </row>
    <row r="37" spans="1:10" x14ac:dyDescent="0.25">
      <c r="A37" s="5">
        <f>Student_details!A37</f>
        <v>71</v>
      </c>
      <c r="B37" s="5" t="str">
        <f>Student_details!B37</f>
        <v>SHUPRAKASH DAS</v>
      </c>
      <c r="C37" s="9">
        <f>'[1]SEM-1'!$G38</f>
        <v>82</v>
      </c>
      <c r="D37" s="9">
        <f>'[1]SEM-2'!$G38</f>
        <v>82</v>
      </c>
      <c r="E37" s="9">
        <f>'[1]SEM-3'!$G38</f>
        <v>82</v>
      </c>
      <c r="F37" s="9">
        <f>'[1]SEM-4'!$G38</f>
        <v>82</v>
      </c>
      <c r="G37" s="9">
        <f>'[1]SEM-5'!$G38</f>
        <v>82</v>
      </c>
      <c r="H37" s="9">
        <f>'[1]SEM-6'!$G38</f>
        <v>82</v>
      </c>
      <c r="I37" s="9">
        <f>'[1]SEM-7'!$G38</f>
        <v>82</v>
      </c>
      <c r="J37" s="9">
        <f>'[1]SEM-8'!$G38</f>
        <v>82</v>
      </c>
    </row>
    <row r="38" spans="1:10" x14ac:dyDescent="0.25">
      <c r="A38" s="5">
        <f>Student_details!A38</f>
        <v>72</v>
      </c>
      <c r="B38" s="5" t="str">
        <f>Student_details!B38</f>
        <v>SWARAJ PRAMANIK</v>
      </c>
      <c r="C38" s="9">
        <f>'[1]SEM-1'!$G39</f>
        <v>88</v>
      </c>
      <c r="D38" s="9">
        <f>'[1]SEM-2'!$G39</f>
        <v>88</v>
      </c>
      <c r="E38" s="9">
        <f>'[1]SEM-3'!$G39</f>
        <v>88</v>
      </c>
      <c r="F38" s="9">
        <f>'[1]SEM-4'!$G39</f>
        <v>88</v>
      </c>
      <c r="G38" s="9">
        <f>'[1]SEM-5'!$G39</f>
        <v>88</v>
      </c>
      <c r="H38" s="9">
        <f>'[1]SEM-6'!$G39</f>
        <v>88</v>
      </c>
      <c r="I38" s="9">
        <f>'[1]SEM-7'!$G39</f>
        <v>88</v>
      </c>
      <c r="J38" s="9">
        <f>'[1]SEM-8'!$G39</f>
        <v>88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C9" sqref="C9"/>
    </sheetView>
  </sheetViews>
  <sheetFormatPr defaultRowHeight="15" x14ac:dyDescent="0.25"/>
  <cols>
    <col min="2" max="2" width="24.85546875" bestFit="1" customWidth="1"/>
    <col min="3" max="3" width="11.28515625" bestFit="1" customWidth="1"/>
  </cols>
  <sheetData>
    <row r="1" spans="1:10" x14ac:dyDescent="0.25">
      <c r="A1" s="23" t="s">
        <v>51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x14ac:dyDescent="0.25">
      <c r="A2" s="3" t="s">
        <v>0</v>
      </c>
      <c r="B2" s="4" t="s">
        <v>1</v>
      </c>
      <c r="C2" s="3" t="s">
        <v>40</v>
      </c>
      <c r="D2" s="3" t="s">
        <v>41</v>
      </c>
      <c r="E2" s="3" t="s">
        <v>42</v>
      </c>
      <c r="F2" s="3" t="s">
        <v>43</v>
      </c>
      <c r="G2" s="3" t="s">
        <v>44</v>
      </c>
      <c r="H2" s="3" t="s">
        <v>45</v>
      </c>
      <c r="I2" s="3" t="s">
        <v>46</v>
      </c>
      <c r="J2" s="3" t="s">
        <v>47</v>
      </c>
    </row>
    <row r="3" spans="1:10" x14ac:dyDescent="0.25">
      <c r="A3" s="5">
        <f>Student_details!A3</f>
        <v>37</v>
      </c>
      <c r="B3" s="5" t="str">
        <f>Student_details!B3</f>
        <v>ABHIJIT NANDA</v>
      </c>
      <c r="C3" s="6">
        <f>'[2]SEM-1'!$I4</f>
        <v>92.1</v>
      </c>
      <c r="D3" s="6">
        <f>'[2]SEM-2'!$I4</f>
        <v>92.1</v>
      </c>
      <c r="E3" s="6">
        <f>'[2]SEM-3'!$I4</f>
        <v>92.1</v>
      </c>
      <c r="F3" s="6">
        <f>'[2]SEM-4'!$I4</f>
        <v>92.1</v>
      </c>
      <c r="G3" s="6">
        <f>'[2]SEM-5'!$I4</f>
        <v>92.1</v>
      </c>
      <c r="H3" s="6">
        <f>'[2]SEM-6'!$I4</f>
        <v>92.1</v>
      </c>
      <c r="I3" s="6">
        <f>'[2]SEM-7'!$I4</f>
        <v>92.1</v>
      </c>
      <c r="J3" s="6">
        <f>'[2]SEM-8'!$I4</f>
        <v>92.1</v>
      </c>
    </row>
    <row r="4" spans="1:10" x14ac:dyDescent="0.25">
      <c r="A4" s="5">
        <f>Student_details!A4</f>
        <v>38</v>
      </c>
      <c r="B4" s="5" t="str">
        <f>Student_details!B4</f>
        <v>ABHIJIT PAYRA</v>
      </c>
      <c r="C4" s="6">
        <f>'[2]SEM-1'!$I5</f>
        <v>69.8</v>
      </c>
      <c r="D4" s="6">
        <f>'[2]SEM-2'!$I5</f>
        <v>69.8</v>
      </c>
      <c r="E4" s="6">
        <f>'[2]SEM-3'!$I5</f>
        <v>69.8</v>
      </c>
      <c r="F4" s="6">
        <f>'[2]SEM-4'!$I5</f>
        <v>69.8</v>
      </c>
      <c r="G4" s="6">
        <f>'[2]SEM-5'!$I5</f>
        <v>69.8</v>
      </c>
      <c r="H4" s="6">
        <f>'[2]SEM-6'!$I5</f>
        <v>69.8</v>
      </c>
      <c r="I4" s="6">
        <f>'[2]SEM-7'!$I5</f>
        <v>69.8</v>
      </c>
      <c r="J4" s="6">
        <f>'[2]SEM-8'!$I5</f>
        <v>69.8</v>
      </c>
    </row>
    <row r="5" spans="1:10" x14ac:dyDescent="0.25">
      <c r="A5" s="5">
        <f>Student_details!A5</f>
        <v>39</v>
      </c>
      <c r="B5" s="5" t="str">
        <f>Student_details!B5</f>
        <v>ARPAN BHUNIA</v>
      </c>
      <c r="C5" s="6">
        <f>'[2]SEM-1'!$I6</f>
        <v>75.900000000000006</v>
      </c>
      <c r="D5" s="6">
        <f>'[2]SEM-2'!$I6</f>
        <v>75.900000000000006</v>
      </c>
      <c r="E5" s="6">
        <f>'[2]SEM-3'!$I6</f>
        <v>75.900000000000006</v>
      </c>
      <c r="F5" s="6">
        <f>'[2]SEM-4'!$I6</f>
        <v>75.900000000000006</v>
      </c>
      <c r="G5" s="6">
        <f>'[2]SEM-5'!$I6</f>
        <v>75.900000000000006</v>
      </c>
      <c r="H5" s="6">
        <f>'[2]SEM-6'!$I6</f>
        <v>75.900000000000006</v>
      </c>
      <c r="I5" s="6">
        <f>'[2]SEM-7'!$I6</f>
        <v>75.900000000000006</v>
      </c>
      <c r="J5" s="6">
        <f>'[2]SEM-8'!$I6</f>
        <v>75.900000000000006</v>
      </c>
    </row>
    <row r="6" spans="1:10" x14ac:dyDescent="0.25">
      <c r="A6" s="5">
        <f>Student_details!A6</f>
        <v>40</v>
      </c>
      <c r="B6" s="5" t="str">
        <f>Student_details!B6</f>
        <v>ASIM SAMANTA</v>
      </c>
      <c r="C6" s="6">
        <f>'[2]SEM-1'!$I7</f>
        <v>86.7</v>
      </c>
      <c r="D6" s="6">
        <f>'[2]SEM-2'!$I7</f>
        <v>86.7</v>
      </c>
      <c r="E6" s="6">
        <f>'[2]SEM-3'!$I7</f>
        <v>86.7</v>
      </c>
      <c r="F6" s="6">
        <f>'[2]SEM-4'!$I7</f>
        <v>86.7</v>
      </c>
      <c r="G6" s="6">
        <f>'[2]SEM-5'!$I7</f>
        <v>86.7</v>
      </c>
      <c r="H6" s="6">
        <f>'[2]SEM-6'!$I7</f>
        <v>86.7</v>
      </c>
      <c r="I6" s="6">
        <f>'[2]SEM-7'!$I7</f>
        <v>86.7</v>
      </c>
      <c r="J6" s="6">
        <f>'[2]SEM-8'!$I7</f>
        <v>86.7</v>
      </c>
    </row>
    <row r="7" spans="1:10" x14ac:dyDescent="0.25">
      <c r="A7" s="5">
        <f>Student_details!A7</f>
        <v>41</v>
      </c>
      <c r="B7" s="5" t="str">
        <f>Student_details!B7</f>
        <v>AVIJIT DAS</v>
      </c>
      <c r="C7" s="6">
        <f>'[2]SEM-1'!$I8</f>
        <v>73.7</v>
      </c>
      <c r="D7" s="6">
        <f>'[2]SEM-2'!$I8</f>
        <v>73.7</v>
      </c>
      <c r="E7" s="6">
        <f>'[2]SEM-3'!$I8</f>
        <v>73.7</v>
      </c>
      <c r="F7" s="6">
        <f>'[2]SEM-4'!$I8</f>
        <v>73.7</v>
      </c>
      <c r="G7" s="6">
        <f>'[2]SEM-5'!$I8</f>
        <v>73.7</v>
      </c>
      <c r="H7" s="6">
        <f>'[2]SEM-6'!$I8</f>
        <v>73.7</v>
      </c>
      <c r="I7" s="6">
        <f>'[2]SEM-7'!$I8</f>
        <v>73.7</v>
      </c>
      <c r="J7" s="6">
        <f>'[2]SEM-8'!$I8</f>
        <v>73.7</v>
      </c>
    </row>
    <row r="8" spans="1:10" x14ac:dyDescent="0.25">
      <c r="A8" s="5">
        <f>Student_details!A8</f>
        <v>42</v>
      </c>
      <c r="B8" s="5" t="str">
        <f>Student_details!B8</f>
        <v>BAPAN BARMAN</v>
      </c>
      <c r="C8" s="6">
        <f>'[2]SEM-1'!$I9</f>
        <v>69.8</v>
      </c>
      <c r="D8" s="6">
        <f>'[2]SEM-2'!$I9</f>
        <v>69.8</v>
      </c>
      <c r="E8" s="6">
        <f>'[2]SEM-3'!$I9</f>
        <v>69.8</v>
      </c>
      <c r="F8" s="6">
        <f>'[2]SEM-4'!$I9</f>
        <v>69.8</v>
      </c>
      <c r="G8" s="6">
        <f>'[2]SEM-5'!$I9</f>
        <v>69.8</v>
      </c>
      <c r="H8" s="6">
        <f>'[2]SEM-6'!$I9</f>
        <v>69.8</v>
      </c>
      <c r="I8" s="6">
        <f>'[2]SEM-7'!$I9</f>
        <v>69.8</v>
      </c>
      <c r="J8" s="6">
        <f>'[2]SEM-8'!$I9</f>
        <v>69.8</v>
      </c>
    </row>
    <row r="9" spans="1:10" x14ac:dyDescent="0.25">
      <c r="A9" s="5">
        <f>Student_details!A9</f>
        <v>43</v>
      </c>
      <c r="B9" s="5" t="str">
        <f>Student_details!B9</f>
        <v>BIBEK JANA</v>
      </c>
      <c r="C9" s="6">
        <f>'[2]SEM-1'!$I10</f>
        <v>73.3</v>
      </c>
      <c r="D9" s="6">
        <f>'[2]SEM-2'!$I10</f>
        <v>73.3</v>
      </c>
      <c r="E9" s="6">
        <f>'[2]SEM-3'!$I10</f>
        <v>73.3</v>
      </c>
      <c r="F9" s="6">
        <f>'[2]SEM-4'!$I10</f>
        <v>73.3</v>
      </c>
      <c r="G9" s="6">
        <f>'[2]SEM-5'!$I10</f>
        <v>73.3</v>
      </c>
      <c r="H9" s="6">
        <f>'[2]SEM-6'!$I10</f>
        <v>73.3</v>
      </c>
      <c r="I9" s="6">
        <f>'[2]SEM-7'!$I10</f>
        <v>73.3</v>
      </c>
      <c r="J9" s="6">
        <f>'[2]SEM-8'!$I10</f>
        <v>73.3</v>
      </c>
    </row>
    <row r="10" spans="1:10" x14ac:dyDescent="0.25">
      <c r="A10" s="5">
        <f>Student_details!A10</f>
        <v>44</v>
      </c>
      <c r="B10" s="5" t="str">
        <f>Student_details!B10</f>
        <v>BIBEKANANDA BARIK</v>
      </c>
      <c r="C10" s="6">
        <f>'[2]SEM-1'!$I11</f>
        <v>93.3</v>
      </c>
      <c r="D10" s="6">
        <f>'[2]SEM-2'!$I11</f>
        <v>93.3</v>
      </c>
      <c r="E10" s="6">
        <f>'[2]SEM-3'!$I11</f>
        <v>93.3</v>
      </c>
      <c r="F10" s="6">
        <f>'[2]SEM-4'!$I11</f>
        <v>93.3</v>
      </c>
      <c r="G10" s="6">
        <f>'[2]SEM-5'!$I11</f>
        <v>93.3</v>
      </c>
      <c r="H10" s="6">
        <f>'[2]SEM-6'!$I11</f>
        <v>93.3</v>
      </c>
      <c r="I10" s="6">
        <f>'[2]SEM-7'!$I11</f>
        <v>93.3</v>
      </c>
      <c r="J10" s="6">
        <f>'[2]SEM-8'!$I11</f>
        <v>93.3</v>
      </c>
    </row>
    <row r="11" spans="1:10" x14ac:dyDescent="0.25">
      <c r="A11" s="5">
        <f>Student_details!A11</f>
        <v>45</v>
      </c>
      <c r="B11" s="5" t="str">
        <f>Student_details!B11</f>
        <v>BISWANATH PAIKARA</v>
      </c>
      <c r="C11" s="6">
        <f>'[2]SEM-1'!$I12</f>
        <v>77.5</v>
      </c>
      <c r="D11" s="6">
        <f>'[2]SEM-2'!$I12</f>
        <v>77.5</v>
      </c>
      <c r="E11" s="6">
        <f>'[2]SEM-3'!$I12</f>
        <v>77.5</v>
      </c>
      <c r="F11" s="6">
        <f>'[2]SEM-4'!$I12</f>
        <v>77.5</v>
      </c>
      <c r="G11" s="6">
        <f>'[2]SEM-5'!$I12</f>
        <v>77.5</v>
      </c>
      <c r="H11" s="6">
        <f>'[2]SEM-6'!$I12</f>
        <v>77.5</v>
      </c>
      <c r="I11" s="6">
        <f>'[2]SEM-7'!$I12</f>
        <v>77.5</v>
      </c>
      <c r="J11" s="6">
        <f>'[2]SEM-8'!$I12</f>
        <v>77.5</v>
      </c>
    </row>
    <row r="12" spans="1:10" x14ac:dyDescent="0.25">
      <c r="A12" s="5">
        <f>Student_details!A12</f>
        <v>46</v>
      </c>
      <c r="B12" s="5" t="str">
        <f>Student_details!B12</f>
        <v>KRISHNAGOPAL DAS</v>
      </c>
      <c r="C12" s="6">
        <f>'[2]SEM-1'!$I13</f>
        <v>59.7</v>
      </c>
      <c r="D12" s="6">
        <f>'[2]SEM-2'!$I13</f>
        <v>59.7</v>
      </c>
      <c r="E12" s="6">
        <f>'[2]SEM-3'!$I13</f>
        <v>59.7</v>
      </c>
      <c r="F12" s="6">
        <f>'[2]SEM-4'!$I13</f>
        <v>59.7</v>
      </c>
      <c r="G12" s="6">
        <f>'[2]SEM-5'!$I13</f>
        <v>59.7</v>
      </c>
      <c r="H12" s="6">
        <f>'[2]SEM-6'!$I13</f>
        <v>59.7</v>
      </c>
      <c r="I12" s="6">
        <f>'[2]SEM-7'!$I13</f>
        <v>59.7</v>
      </c>
      <c r="J12" s="6">
        <f>'[2]SEM-8'!$I13</f>
        <v>59.7</v>
      </c>
    </row>
    <row r="13" spans="1:10" x14ac:dyDescent="0.25">
      <c r="A13" s="5">
        <f>Student_details!A13</f>
        <v>47</v>
      </c>
      <c r="B13" s="5" t="str">
        <f>Student_details!B13</f>
        <v>KUSHAL JANA</v>
      </c>
      <c r="C13" s="6">
        <f>'[2]SEM-1'!$I14</f>
        <v>79.7</v>
      </c>
      <c r="D13" s="6">
        <f>'[2]SEM-2'!$I14</f>
        <v>79.7</v>
      </c>
      <c r="E13" s="6">
        <f>'[2]SEM-3'!$I14</f>
        <v>79.7</v>
      </c>
      <c r="F13" s="6">
        <f>'[2]SEM-4'!$I14</f>
        <v>79.7</v>
      </c>
      <c r="G13" s="6">
        <f>'[2]SEM-5'!$I14</f>
        <v>79.7</v>
      </c>
      <c r="H13" s="6">
        <f>'[2]SEM-6'!$I14</f>
        <v>79.7</v>
      </c>
      <c r="I13" s="6">
        <f>'[2]SEM-7'!$I14</f>
        <v>79.7</v>
      </c>
      <c r="J13" s="6">
        <f>'[2]SEM-8'!$I14</f>
        <v>79.7</v>
      </c>
    </row>
    <row r="14" spans="1:10" x14ac:dyDescent="0.25">
      <c r="A14" s="5">
        <f>Student_details!A14</f>
        <v>48</v>
      </c>
      <c r="B14" s="5" t="str">
        <f>Student_details!B14</f>
        <v>MANISH BHUNIA</v>
      </c>
      <c r="C14" s="6">
        <f>'[2]SEM-1'!$I15</f>
        <v>69.5</v>
      </c>
      <c r="D14" s="6">
        <f>'[2]SEM-2'!$I15</f>
        <v>69.5</v>
      </c>
      <c r="E14" s="6">
        <f>'[2]SEM-3'!$I15</f>
        <v>69.5</v>
      </c>
      <c r="F14" s="6">
        <f>'[2]SEM-4'!$I15</f>
        <v>69.5</v>
      </c>
      <c r="G14" s="6">
        <f>'[2]SEM-5'!$I15</f>
        <v>69.5</v>
      </c>
      <c r="H14" s="6">
        <f>'[2]SEM-6'!$I15</f>
        <v>69.5</v>
      </c>
      <c r="I14" s="6">
        <f>'[2]SEM-7'!$I15</f>
        <v>69.5</v>
      </c>
      <c r="J14" s="6">
        <f>'[2]SEM-8'!$I15</f>
        <v>69.5</v>
      </c>
    </row>
    <row r="15" spans="1:10" x14ac:dyDescent="0.25">
      <c r="A15" s="5">
        <f>Student_details!A15</f>
        <v>49</v>
      </c>
      <c r="B15" s="5" t="str">
        <f>Student_details!B15</f>
        <v>MOUMITA JANA</v>
      </c>
      <c r="C15" s="6">
        <f>'[2]SEM-1'!$I16</f>
        <v>86</v>
      </c>
      <c r="D15" s="6">
        <f>'[2]SEM-2'!$I16</f>
        <v>86</v>
      </c>
      <c r="E15" s="6">
        <f>'[2]SEM-3'!$I16</f>
        <v>86</v>
      </c>
      <c r="F15" s="6">
        <f>'[2]SEM-4'!$I16</f>
        <v>86</v>
      </c>
      <c r="G15" s="6">
        <f>'[2]SEM-5'!$I16</f>
        <v>86</v>
      </c>
      <c r="H15" s="6">
        <f>'[2]SEM-6'!$I16</f>
        <v>86</v>
      </c>
      <c r="I15" s="6">
        <f>'[2]SEM-7'!$I16</f>
        <v>86</v>
      </c>
      <c r="J15" s="6">
        <f>'[2]SEM-8'!$I16</f>
        <v>86</v>
      </c>
    </row>
    <row r="16" spans="1:10" x14ac:dyDescent="0.25">
      <c r="A16" s="5">
        <f>Student_details!A16</f>
        <v>50</v>
      </c>
      <c r="B16" s="5" t="str">
        <f>Student_details!B16</f>
        <v>NILIMA JANA</v>
      </c>
      <c r="C16" s="6">
        <f>'[2]SEM-1'!$I17</f>
        <v>84.1</v>
      </c>
      <c r="D16" s="6">
        <f>'[2]SEM-2'!$I17</f>
        <v>84.1</v>
      </c>
      <c r="E16" s="6">
        <f>'[2]SEM-3'!$I17</f>
        <v>84.1</v>
      </c>
      <c r="F16" s="6">
        <f>'[2]SEM-4'!$I17</f>
        <v>84.1</v>
      </c>
      <c r="G16" s="6">
        <f>'[2]SEM-5'!$I17</f>
        <v>84.1</v>
      </c>
      <c r="H16" s="6">
        <f>'[2]SEM-6'!$I17</f>
        <v>84.1</v>
      </c>
      <c r="I16" s="6">
        <f>'[2]SEM-7'!$I17</f>
        <v>84.1</v>
      </c>
      <c r="J16" s="6">
        <f>'[2]SEM-8'!$I17</f>
        <v>84.1</v>
      </c>
    </row>
    <row r="17" spans="1:10" x14ac:dyDescent="0.25">
      <c r="A17" s="5">
        <f>Student_details!A17</f>
        <v>51</v>
      </c>
      <c r="B17" s="5" t="str">
        <f>Student_details!B17</f>
        <v>PALLAB DAS</v>
      </c>
      <c r="C17" s="6">
        <f>'[2]SEM-1'!$I18</f>
        <v>64.400000000000006</v>
      </c>
      <c r="D17" s="6">
        <f>'[2]SEM-2'!$I18</f>
        <v>64.400000000000006</v>
      </c>
      <c r="E17" s="6">
        <f>'[2]SEM-3'!$I18</f>
        <v>64.400000000000006</v>
      </c>
      <c r="F17" s="6">
        <f>'[2]SEM-4'!$I18</f>
        <v>64.400000000000006</v>
      </c>
      <c r="G17" s="6">
        <f>'[2]SEM-5'!$I18</f>
        <v>64.400000000000006</v>
      </c>
      <c r="H17" s="6">
        <f>'[2]SEM-6'!$I18</f>
        <v>64.400000000000006</v>
      </c>
      <c r="I17" s="6">
        <f>'[2]SEM-7'!$I18</f>
        <v>64.400000000000006</v>
      </c>
      <c r="J17" s="6">
        <f>'[2]SEM-8'!$I18</f>
        <v>64.400000000000006</v>
      </c>
    </row>
    <row r="18" spans="1:10" x14ac:dyDescent="0.25">
      <c r="A18" s="5">
        <f>Student_details!A18</f>
        <v>52</v>
      </c>
      <c r="B18" s="5" t="str">
        <f>Student_details!B18</f>
        <v>PIYALI SHYAMAL</v>
      </c>
      <c r="C18" s="6">
        <f>'[2]SEM-1'!$I19</f>
        <v>57.5</v>
      </c>
      <c r="D18" s="6">
        <f>'[2]SEM-2'!$I19</f>
        <v>57.5</v>
      </c>
      <c r="E18" s="6">
        <f>'[2]SEM-3'!$I19</f>
        <v>57.5</v>
      </c>
      <c r="F18" s="6">
        <f>'[2]SEM-4'!$I19</f>
        <v>57.5</v>
      </c>
      <c r="G18" s="6">
        <f>'[2]SEM-5'!$I19</f>
        <v>57.5</v>
      </c>
      <c r="H18" s="6">
        <f>'[2]SEM-6'!$I19</f>
        <v>57.5</v>
      </c>
      <c r="I18" s="6">
        <f>'[2]SEM-7'!$I19</f>
        <v>57.5</v>
      </c>
      <c r="J18" s="6">
        <f>'[2]SEM-8'!$I19</f>
        <v>57.5</v>
      </c>
    </row>
    <row r="19" spans="1:10" x14ac:dyDescent="0.25">
      <c r="A19" s="5">
        <f>Student_details!A19</f>
        <v>53</v>
      </c>
      <c r="B19" s="5" t="str">
        <f>Student_details!B19</f>
        <v>POULABI DAS</v>
      </c>
      <c r="C19" s="6">
        <f>'[2]SEM-1'!$I20</f>
        <v>64.400000000000006</v>
      </c>
      <c r="D19" s="6">
        <f>'[2]SEM-2'!$I20</f>
        <v>64.400000000000006</v>
      </c>
      <c r="E19" s="6">
        <f>'[2]SEM-3'!$I20</f>
        <v>64.400000000000006</v>
      </c>
      <c r="F19" s="6">
        <f>'[2]SEM-4'!$I20</f>
        <v>64.400000000000006</v>
      </c>
      <c r="G19" s="6">
        <f>'[2]SEM-5'!$I20</f>
        <v>64.400000000000006</v>
      </c>
      <c r="H19" s="6">
        <f>'[2]SEM-6'!$I20</f>
        <v>64.400000000000006</v>
      </c>
      <c r="I19" s="6">
        <f>'[2]SEM-7'!$I20</f>
        <v>64.400000000000006</v>
      </c>
      <c r="J19" s="6">
        <f>'[2]SEM-8'!$I20</f>
        <v>64.400000000000006</v>
      </c>
    </row>
    <row r="20" spans="1:10" x14ac:dyDescent="0.25">
      <c r="A20" s="5">
        <f>Student_details!A20</f>
        <v>54</v>
      </c>
      <c r="B20" s="5" t="str">
        <f>Student_details!B20</f>
        <v>SAYANI MAITY</v>
      </c>
      <c r="C20" s="6">
        <f>'[2]SEM-1'!$I21</f>
        <v>64.099999999999994</v>
      </c>
      <c r="D20" s="6">
        <f>'[2]SEM-2'!$I21</f>
        <v>64.099999999999994</v>
      </c>
      <c r="E20" s="6">
        <f>'[2]SEM-3'!$I21</f>
        <v>64.099999999999994</v>
      </c>
      <c r="F20" s="6">
        <f>'[2]SEM-4'!$I21</f>
        <v>64.099999999999994</v>
      </c>
      <c r="G20" s="6">
        <f>'[2]SEM-5'!$I21</f>
        <v>64.099999999999994</v>
      </c>
      <c r="H20" s="6">
        <f>'[2]SEM-6'!$I21</f>
        <v>64.099999999999994</v>
      </c>
      <c r="I20" s="6">
        <f>'[2]SEM-7'!$I21</f>
        <v>64.099999999999994</v>
      </c>
      <c r="J20" s="6">
        <f>'[2]SEM-8'!$I21</f>
        <v>64.099999999999994</v>
      </c>
    </row>
    <row r="21" spans="1:10" x14ac:dyDescent="0.25">
      <c r="A21" s="5">
        <f>Student_details!A21</f>
        <v>55</v>
      </c>
      <c r="B21" s="5" t="str">
        <f>Student_details!B21</f>
        <v>PAYEL DAS</v>
      </c>
      <c r="C21" s="6">
        <f>'[2]SEM-1'!$I22</f>
        <v>71.7</v>
      </c>
      <c r="D21" s="6">
        <f>'[2]SEM-2'!$I22</f>
        <v>71.7</v>
      </c>
      <c r="E21" s="6">
        <f>'[2]SEM-3'!$I22</f>
        <v>71.7</v>
      </c>
      <c r="F21" s="6">
        <f>'[2]SEM-4'!$I22</f>
        <v>71.7</v>
      </c>
      <c r="G21" s="6">
        <f>'[2]SEM-5'!$I22</f>
        <v>71.7</v>
      </c>
      <c r="H21" s="6">
        <f>'[2]SEM-6'!$I22</f>
        <v>71.7</v>
      </c>
      <c r="I21" s="6">
        <f>'[2]SEM-7'!$I22</f>
        <v>71.7</v>
      </c>
      <c r="J21" s="6">
        <f>'[2]SEM-8'!$I22</f>
        <v>71.7</v>
      </c>
    </row>
    <row r="22" spans="1:10" x14ac:dyDescent="0.25">
      <c r="A22" s="5">
        <f>Student_details!A22</f>
        <v>56</v>
      </c>
      <c r="B22" s="5" t="str">
        <f>Student_details!B22</f>
        <v>SANCHAYITA MAITY</v>
      </c>
      <c r="C22" s="6">
        <f>'[2]SEM-1'!$I23</f>
        <v>89.5</v>
      </c>
      <c r="D22" s="6">
        <f>'[2]SEM-2'!$I23</f>
        <v>89.5</v>
      </c>
      <c r="E22" s="6">
        <f>'[2]SEM-3'!$I23</f>
        <v>89.5</v>
      </c>
      <c r="F22" s="6">
        <f>'[2]SEM-4'!$I23</f>
        <v>89.5</v>
      </c>
      <c r="G22" s="6">
        <f>'[2]SEM-5'!$I23</f>
        <v>89.5</v>
      </c>
      <c r="H22" s="6">
        <f>'[2]SEM-6'!$I23</f>
        <v>89.5</v>
      </c>
      <c r="I22" s="6">
        <f>'[2]SEM-7'!$I23</f>
        <v>89.5</v>
      </c>
      <c r="J22" s="6">
        <f>'[2]SEM-8'!$I23</f>
        <v>89.5</v>
      </c>
    </row>
    <row r="23" spans="1:10" x14ac:dyDescent="0.25">
      <c r="A23" s="5">
        <f>Student_details!A23</f>
        <v>57</v>
      </c>
      <c r="B23" s="5" t="str">
        <f>Student_details!B23</f>
        <v>RUPAM DUTTA</v>
      </c>
      <c r="C23" s="6">
        <f>'[2]SEM-1'!$I24</f>
        <v>86.3</v>
      </c>
      <c r="D23" s="6">
        <f>'[2]SEM-2'!$I24</f>
        <v>86.3</v>
      </c>
      <c r="E23" s="6">
        <f>'[2]SEM-3'!$I24</f>
        <v>86.3</v>
      </c>
      <c r="F23" s="6">
        <f>'[2]SEM-4'!$I24</f>
        <v>86.3</v>
      </c>
      <c r="G23" s="6">
        <f>'[2]SEM-5'!$I24</f>
        <v>86.3</v>
      </c>
      <c r="H23" s="6">
        <f>'[2]SEM-6'!$I24</f>
        <v>86.3</v>
      </c>
      <c r="I23" s="6">
        <f>'[2]SEM-7'!$I24</f>
        <v>86.3</v>
      </c>
      <c r="J23" s="6">
        <f>'[2]SEM-8'!$I24</f>
        <v>86.3</v>
      </c>
    </row>
    <row r="24" spans="1:10" x14ac:dyDescent="0.25">
      <c r="A24" s="5">
        <f>Student_details!A24</f>
        <v>58</v>
      </c>
      <c r="B24" s="5" t="str">
        <f>Student_details!B24</f>
        <v>RUPAM GIRI</v>
      </c>
      <c r="C24" s="6">
        <f>'[2]SEM-1'!$I25</f>
        <v>86.7</v>
      </c>
      <c r="D24" s="6">
        <f>'[2]SEM-2'!$I25</f>
        <v>86.7</v>
      </c>
      <c r="E24" s="6">
        <f>'[2]SEM-3'!$I25</f>
        <v>86.7</v>
      </c>
      <c r="F24" s="6">
        <f>'[2]SEM-4'!$I25</f>
        <v>86.7</v>
      </c>
      <c r="G24" s="6">
        <f>'[2]SEM-5'!$I25</f>
        <v>86.7</v>
      </c>
      <c r="H24" s="6">
        <f>'[2]SEM-6'!$I25</f>
        <v>86.7</v>
      </c>
      <c r="I24" s="6">
        <f>'[2]SEM-7'!$I25</f>
        <v>86.7</v>
      </c>
      <c r="J24" s="6">
        <f>'[2]SEM-8'!$I25</f>
        <v>86.7</v>
      </c>
    </row>
    <row r="25" spans="1:10" x14ac:dyDescent="0.25">
      <c r="A25" s="5">
        <f>Student_details!A25</f>
        <v>59</v>
      </c>
      <c r="B25" s="5" t="str">
        <f>Student_details!B25</f>
        <v>RITAM MANNA</v>
      </c>
      <c r="C25" s="6">
        <f>'[2]SEM-1'!$I26</f>
        <v>85.1</v>
      </c>
      <c r="D25" s="6">
        <f>'[2]SEM-2'!$I26</f>
        <v>85.1</v>
      </c>
      <c r="E25" s="6">
        <f>'[2]SEM-3'!$I26</f>
        <v>85.1</v>
      </c>
      <c r="F25" s="6">
        <f>'[2]SEM-4'!$I26</f>
        <v>85.1</v>
      </c>
      <c r="G25" s="6">
        <f>'[2]SEM-5'!$I26</f>
        <v>85.1</v>
      </c>
      <c r="H25" s="6">
        <f>'[2]SEM-6'!$I26</f>
        <v>85.1</v>
      </c>
      <c r="I25" s="6">
        <f>'[2]SEM-7'!$I26</f>
        <v>85.1</v>
      </c>
      <c r="J25" s="6">
        <f>'[2]SEM-8'!$I26</f>
        <v>85.1</v>
      </c>
    </row>
    <row r="26" spans="1:10" x14ac:dyDescent="0.25">
      <c r="A26" s="5">
        <f>Student_details!A26</f>
        <v>60</v>
      </c>
      <c r="B26" s="5" t="str">
        <f>Student_details!B26</f>
        <v>SOURAV JANA</v>
      </c>
      <c r="C26" s="6">
        <f>'[2]SEM-1'!$I27</f>
        <v>88.3</v>
      </c>
      <c r="D26" s="6">
        <f>'[2]SEM-2'!$I27</f>
        <v>88.3</v>
      </c>
      <c r="E26" s="6">
        <f>'[2]SEM-3'!$I27</f>
        <v>88.3</v>
      </c>
      <c r="F26" s="6">
        <f>'[2]SEM-4'!$I27</f>
        <v>88.3</v>
      </c>
      <c r="G26" s="6">
        <f>'[2]SEM-5'!$I27</f>
        <v>88.3</v>
      </c>
      <c r="H26" s="6">
        <f>'[2]SEM-6'!$I27</f>
        <v>88.3</v>
      </c>
      <c r="I26" s="6">
        <f>'[2]SEM-7'!$I27</f>
        <v>88.3</v>
      </c>
      <c r="J26" s="6">
        <f>'[2]SEM-8'!$I27</f>
        <v>88.3</v>
      </c>
    </row>
    <row r="27" spans="1:10" x14ac:dyDescent="0.25">
      <c r="A27" s="5">
        <f>Student_details!A27</f>
        <v>61</v>
      </c>
      <c r="B27" s="5" t="str">
        <f>Student_details!B27</f>
        <v>SANDIPAN MAITY</v>
      </c>
      <c r="C27" s="6">
        <f>'[2]SEM-1'!$I28</f>
        <v>75.599999999999994</v>
      </c>
      <c r="D27" s="6">
        <f>'[2]SEM-2'!$I28</f>
        <v>75.599999999999994</v>
      </c>
      <c r="E27" s="6">
        <f>'[2]SEM-3'!$I28</f>
        <v>75.599999999999994</v>
      </c>
      <c r="F27" s="6">
        <f>'[2]SEM-4'!$I28</f>
        <v>75.599999999999994</v>
      </c>
      <c r="G27" s="6">
        <f>'[2]SEM-5'!$I28</f>
        <v>75.599999999999994</v>
      </c>
      <c r="H27" s="6">
        <f>'[2]SEM-6'!$I28</f>
        <v>75.599999999999994</v>
      </c>
      <c r="I27" s="6">
        <f>'[2]SEM-7'!$I28</f>
        <v>75.599999999999994</v>
      </c>
      <c r="J27" s="6">
        <f>'[2]SEM-8'!$I28</f>
        <v>75.599999999999994</v>
      </c>
    </row>
    <row r="28" spans="1:10" x14ac:dyDescent="0.25">
      <c r="A28" s="5">
        <f>Student_details!A28</f>
        <v>62</v>
      </c>
      <c r="B28" s="5" t="str">
        <f>Student_details!B28</f>
        <v>SAYAN MAITY</v>
      </c>
      <c r="C28" s="6">
        <f>'[2]SEM-1'!$I29</f>
        <v>80.3</v>
      </c>
      <c r="D28" s="6">
        <f>'[2]SEM-2'!$I29</f>
        <v>80.3</v>
      </c>
      <c r="E28" s="6">
        <f>'[2]SEM-3'!$I29</f>
        <v>80.3</v>
      </c>
      <c r="F28" s="6">
        <f>'[2]SEM-4'!$I29</f>
        <v>80.3</v>
      </c>
      <c r="G28" s="6">
        <f>'[2]SEM-5'!$I29</f>
        <v>80.3</v>
      </c>
      <c r="H28" s="6">
        <f>'[2]SEM-6'!$I29</f>
        <v>80.3</v>
      </c>
      <c r="I28" s="6">
        <f>'[2]SEM-7'!$I29</f>
        <v>80.3</v>
      </c>
      <c r="J28" s="6">
        <f>'[2]SEM-8'!$I29</f>
        <v>80.3</v>
      </c>
    </row>
    <row r="29" spans="1:10" x14ac:dyDescent="0.25">
      <c r="A29" s="5">
        <f>Student_details!A29</f>
        <v>63</v>
      </c>
      <c r="B29" s="5" t="str">
        <f>Student_details!B29</f>
        <v>SHANTILATA GIRI</v>
      </c>
      <c r="C29" s="6">
        <f>'[2]SEM-1'!$I30</f>
        <v>82.2</v>
      </c>
      <c r="D29" s="6">
        <f>'[2]SEM-2'!$I30</f>
        <v>82.2</v>
      </c>
      <c r="E29" s="6">
        <f>'[2]SEM-3'!$I30</f>
        <v>82.2</v>
      </c>
      <c r="F29" s="6">
        <f>'[2]SEM-4'!$I30</f>
        <v>82.2</v>
      </c>
      <c r="G29" s="6">
        <f>'[2]SEM-5'!$I30</f>
        <v>82.2</v>
      </c>
      <c r="H29" s="6">
        <f>'[2]SEM-6'!$I30</f>
        <v>82.2</v>
      </c>
      <c r="I29" s="6">
        <f>'[2]SEM-7'!$I30</f>
        <v>82.2</v>
      </c>
      <c r="J29" s="6">
        <f>'[2]SEM-8'!$I30</f>
        <v>82.2</v>
      </c>
    </row>
    <row r="30" spans="1:10" x14ac:dyDescent="0.25">
      <c r="A30" s="5">
        <f>Student_details!A30</f>
        <v>64</v>
      </c>
      <c r="B30" s="5" t="str">
        <f>Student_details!B30</f>
        <v>INDRAJIT PARUA</v>
      </c>
      <c r="C30" s="6">
        <f>'[2]SEM-1'!$I31</f>
        <v>87</v>
      </c>
      <c r="D30" s="6">
        <f>'[2]SEM-2'!$I31</f>
        <v>87</v>
      </c>
      <c r="E30" s="6">
        <f>'[2]SEM-3'!$I31</f>
        <v>87</v>
      </c>
      <c r="F30" s="6">
        <f>'[2]SEM-4'!$I31</f>
        <v>87</v>
      </c>
      <c r="G30" s="6">
        <f>'[2]SEM-5'!$I31</f>
        <v>87</v>
      </c>
      <c r="H30" s="6">
        <f>'[2]SEM-6'!$I31</f>
        <v>87</v>
      </c>
      <c r="I30" s="6">
        <f>'[2]SEM-7'!$I31</f>
        <v>87</v>
      </c>
      <c r="J30" s="6">
        <f>'[2]SEM-8'!$I31</f>
        <v>87</v>
      </c>
    </row>
    <row r="31" spans="1:10" x14ac:dyDescent="0.25">
      <c r="A31" s="5">
        <f>Student_details!A31</f>
        <v>65</v>
      </c>
      <c r="B31" s="5" t="str">
        <f>Student_details!B31</f>
        <v>HIRANMAY HAZRA</v>
      </c>
      <c r="C31" s="6">
        <f>'[2]SEM-1'!$I32</f>
        <v>88.9</v>
      </c>
      <c r="D31" s="6">
        <f>'[2]SEM-2'!$I32</f>
        <v>88.9</v>
      </c>
      <c r="E31" s="6">
        <f>'[2]SEM-3'!$I32</f>
        <v>88.9</v>
      </c>
      <c r="F31" s="6">
        <f>'[2]SEM-4'!$I32</f>
        <v>88.9</v>
      </c>
      <c r="G31" s="6">
        <f>'[2]SEM-5'!$I32</f>
        <v>88.9</v>
      </c>
      <c r="H31" s="6">
        <f>'[2]SEM-6'!$I32</f>
        <v>88.9</v>
      </c>
      <c r="I31" s="6">
        <f>'[2]SEM-7'!$I32</f>
        <v>88.9</v>
      </c>
      <c r="J31" s="6">
        <f>'[2]SEM-8'!$I32</f>
        <v>88.9</v>
      </c>
    </row>
    <row r="32" spans="1:10" x14ac:dyDescent="0.25">
      <c r="A32" s="5">
        <f>Student_details!A32</f>
        <v>66</v>
      </c>
      <c r="B32" s="5" t="str">
        <f>Student_details!B32</f>
        <v>BIPLAN MAITY</v>
      </c>
      <c r="C32" s="6">
        <f>'[2]SEM-1'!$I33</f>
        <v>92.4</v>
      </c>
      <c r="D32" s="6">
        <f>'[2]SEM-2'!$I33</f>
        <v>92.4</v>
      </c>
      <c r="E32" s="6">
        <f>'[2]SEM-3'!$I33</f>
        <v>92.4</v>
      </c>
      <c r="F32" s="6">
        <f>'[2]SEM-4'!$I33</f>
        <v>92.4</v>
      </c>
      <c r="G32" s="6">
        <f>'[2]SEM-5'!$I33</f>
        <v>92.4</v>
      </c>
      <c r="H32" s="6">
        <f>'[2]SEM-6'!$I33</f>
        <v>92.4</v>
      </c>
      <c r="I32" s="6">
        <f>'[2]SEM-7'!$I33</f>
        <v>92.4</v>
      </c>
      <c r="J32" s="6">
        <f>'[2]SEM-8'!$I33</f>
        <v>92.4</v>
      </c>
    </row>
    <row r="33" spans="1:10" x14ac:dyDescent="0.25">
      <c r="A33" s="5">
        <f>Student_details!A33</f>
        <v>67</v>
      </c>
      <c r="B33" s="5" t="str">
        <f>Student_details!B33</f>
        <v>JITU KANDER</v>
      </c>
      <c r="C33" s="6">
        <f>'[2]SEM-1'!$I34</f>
        <v>70.2</v>
      </c>
      <c r="D33" s="6">
        <f>'[2]SEM-2'!$I34</f>
        <v>70.2</v>
      </c>
      <c r="E33" s="6">
        <f>'[2]SEM-3'!$I34</f>
        <v>70.2</v>
      </c>
      <c r="F33" s="6">
        <f>'[2]SEM-4'!$I34</f>
        <v>70.2</v>
      </c>
      <c r="G33" s="6">
        <f>'[2]SEM-5'!$I34</f>
        <v>70.2</v>
      </c>
      <c r="H33" s="6">
        <f>'[2]SEM-6'!$I34</f>
        <v>70.2</v>
      </c>
      <c r="I33" s="6">
        <f>'[2]SEM-7'!$I34</f>
        <v>70.2</v>
      </c>
      <c r="J33" s="6">
        <f>'[2]SEM-8'!$I34</f>
        <v>70.2</v>
      </c>
    </row>
    <row r="34" spans="1:10" x14ac:dyDescent="0.25">
      <c r="A34" s="5">
        <f>Student_details!A34</f>
        <v>68</v>
      </c>
      <c r="B34" s="5" t="str">
        <f>Student_details!B34</f>
        <v>INDRAJIT MAITY</v>
      </c>
      <c r="C34" s="6">
        <f>'[2]SEM-1'!$I35</f>
        <v>70.8</v>
      </c>
      <c r="D34" s="6">
        <f>'[2]SEM-2'!$I35</f>
        <v>70.8</v>
      </c>
      <c r="E34" s="6">
        <f>'[2]SEM-3'!$I35</f>
        <v>70.8</v>
      </c>
      <c r="F34" s="6">
        <f>'[2]SEM-4'!$I35</f>
        <v>70.8</v>
      </c>
      <c r="G34" s="6">
        <f>'[2]SEM-5'!$I35</f>
        <v>70.8</v>
      </c>
      <c r="H34" s="6">
        <f>'[2]SEM-6'!$I35</f>
        <v>70.8</v>
      </c>
      <c r="I34" s="6">
        <f>'[2]SEM-7'!$I35</f>
        <v>70.8</v>
      </c>
      <c r="J34" s="6">
        <f>'[2]SEM-8'!$I35</f>
        <v>70.8</v>
      </c>
    </row>
    <row r="35" spans="1:10" x14ac:dyDescent="0.25">
      <c r="A35" s="5">
        <f>Student_details!A35</f>
        <v>69</v>
      </c>
      <c r="B35" s="5" t="str">
        <f>Student_details!B35</f>
        <v>SUMAN MAITY</v>
      </c>
      <c r="C35" s="6">
        <f>'[2]SEM-1'!$I36</f>
        <v>65.7</v>
      </c>
      <c r="D35" s="6">
        <f>'[2]SEM-2'!$I36</f>
        <v>65.7</v>
      </c>
      <c r="E35" s="6">
        <f>'[2]SEM-3'!$I36</f>
        <v>65.7</v>
      </c>
      <c r="F35" s="6">
        <f>'[2]SEM-4'!$I36</f>
        <v>65.7</v>
      </c>
      <c r="G35" s="6">
        <f>'[2]SEM-5'!$I36</f>
        <v>65.7</v>
      </c>
      <c r="H35" s="6">
        <f>'[2]SEM-6'!$I36</f>
        <v>65.7</v>
      </c>
      <c r="I35" s="6">
        <f>'[2]SEM-7'!$I36</f>
        <v>65.7</v>
      </c>
      <c r="J35" s="6">
        <f>'[2]SEM-8'!$I36</f>
        <v>65.7</v>
      </c>
    </row>
    <row r="36" spans="1:10" x14ac:dyDescent="0.25">
      <c r="A36" s="5">
        <f>Student_details!A36</f>
        <v>70</v>
      </c>
      <c r="B36" s="5" t="str">
        <f>Student_details!B36</f>
        <v>SUMANA MALI</v>
      </c>
      <c r="C36" s="6">
        <f>'[2]SEM-1'!$I37</f>
        <v>79</v>
      </c>
      <c r="D36" s="6">
        <f>'[2]SEM-2'!$I37</f>
        <v>79</v>
      </c>
      <c r="E36" s="6">
        <f>'[2]SEM-3'!$I37</f>
        <v>79</v>
      </c>
      <c r="F36" s="6">
        <f>'[2]SEM-4'!$I37</f>
        <v>79</v>
      </c>
      <c r="G36" s="6">
        <f>'[2]SEM-5'!$I37</f>
        <v>79</v>
      </c>
      <c r="H36" s="6">
        <f>'[2]SEM-6'!$I37</f>
        <v>79</v>
      </c>
      <c r="I36" s="6">
        <f>'[2]SEM-7'!$I37</f>
        <v>79</v>
      </c>
      <c r="J36" s="6">
        <f>'[2]SEM-8'!$I37</f>
        <v>79</v>
      </c>
    </row>
    <row r="37" spans="1:10" x14ac:dyDescent="0.25">
      <c r="A37" s="5">
        <f>Student_details!A37</f>
        <v>71</v>
      </c>
      <c r="B37" s="5" t="str">
        <f>Student_details!B37</f>
        <v>SHUPRAKASH DAS</v>
      </c>
      <c r="C37" s="6">
        <f>'[2]SEM-1'!$I38</f>
        <v>59.4</v>
      </c>
      <c r="D37" s="6">
        <f>'[2]SEM-2'!$I38</f>
        <v>59.4</v>
      </c>
      <c r="E37" s="6">
        <f>'[2]SEM-3'!$I38</f>
        <v>59.4</v>
      </c>
      <c r="F37" s="6">
        <f>'[2]SEM-4'!$I38</f>
        <v>59.4</v>
      </c>
      <c r="G37" s="6">
        <f>'[2]SEM-5'!$I38</f>
        <v>59.4</v>
      </c>
      <c r="H37" s="6">
        <f>'[2]SEM-6'!$I38</f>
        <v>59.4</v>
      </c>
      <c r="I37" s="6">
        <f>'[2]SEM-7'!$I38</f>
        <v>59.4</v>
      </c>
      <c r="J37" s="6">
        <f>'[2]SEM-8'!$I38</f>
        <v>59.4</v>
      </c>
    </row>
    <row r="38" spans="1:10" x14ac:dyDescent="0.25">
      <c r="A38" s="5">
        <f>Student_details!A38</f>
        <v>72</v>
      </c>
      <c r="B38" s="5" t="str">
        <f>Student_details!B38</f>
        <v>SWARAJ PRAMANIK</v>
      </c>
      <c r="C38" s="6">
        <f>'[2]SEM-1'!$I39</f>
        <v>61.9</v>
      </c>
      <c r="D38" s="6">
        <f>'[2]SEM-2'!$I39</f>
        <v>61.9</v>
      </c>
      <c r="E38" s="6">
        <f>'[2]SEM-3'!$I39</f>
        <v>61.9</v>
      </c>
      <c r="F38" s="6">
        <f>'[2]SEM-4'!$I39</f>
        <v>61.9</v>
      </c>
      <c r="G38" s="6">
        <f>'[2]SEM-5'!$I39</f>
        <v>61.9</v>
      </c>
      <c r="H38" s="6">
        <f>'[2]SEM-6'!$I39</f>
        <v>61.9</v>
      </c>
      <c r="I38" s="6">
        <f>'[2]SEM-7'!$I39</f>
        <v>61.9</v>
      </c>
      <c r="J38" s="6">
        <f>'[2]SEM-8'!$I39</f>
        <v>61.9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D5" sqref="D5"/>
    </sheetView>
  </sheetViews>
  <sheetFormatPr defaultRowHeight="15" x14ac:dyDescent="0.25"/>
  <cols>
    <col min="1" max="1" width="7.28515625" bestFit="1" customWidth="1"/>
    <col min="2" max="2" width="22.42578125" bestFit="1" customWidth="1"/>
    <col min="3" max="3" width="13.42578125" bestFit="1" customWidth="1"/>
    <col min="5" max="5" width="8.85546875" customWidth="1"/>
  </cols>
  <sheetData>
    <row r="1" spans="1:11" x14ac:dyDescent="0.25">
      <c r="A1" s="23" t="s">
        <v>50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x14ac:dyDescent="0.25">
      <c r="A2" s="2" t="s">
        <v>37</v>
      </c>
      <c r="B2" s="2" t="s">
        <v>38</v>
      </c>
      <c r="C2" s="4" t="s">
        <v>39</v>
      </c>
      <c r="D2" s="4" t="s">
        <v>40</v>
      </c>
      <c r="E2" s="4" t="s">
        <v>41</v>
      </c>
      <c r="F2" s="4" t="s">
        <v>42</v>
      </c>
      <c r="G2" s="4" t="s">
        <v>43</v>
      </c>
      <c r="H2" s="4" t="s">
        <v>44</v>
      </c>
      <c r="I2" s="4" t="s">
        <v>45</v>
      </c>
      <c r="J2" s="4" t="s">
        <v>46</v>
      </c>
      <c r="K2" s="4" t="s">
        <v>47</v>
      </c>
    </row>
    <row r="3" spans="1:11" ht="14.25" customHeight="1" x14ac:dyDescent="0.25">
      <c r="A3" s="24">
        <v>72</v>
      </c>
      <c r="B3" s="24" t="str">
        <f>VLOOKUP(A3,Student_details!$A$3:$B$101,2,)</f>
        <v>SWARAJ PRAMANIK</v>
      </c>
      <c r="C3" s="14" t="s">
        <v>48</v>
      </c>
      <c r="D3" s="10">
        <f>VLOOKUP($A$3,Attendence_Report!$A$3:$J$102,3,FALSE)</f>
        <v>88</v>
      </c>
      <c r="E3" s="10">
        <f>VLOOKUP($A$3,Attendence_Report!$A$3:$J$102,4,FALSE)</f>
        <v>88</v>
      </c>
      <c r="F3" s="10">
        <f>VLOOKUP($A$3,Attendence_Report!$A$3:$J$102,5,FALSE)</f>
        <v>88</v>
      </c>
      <c r="G3" s="10">
        <f>VLOOKUP($A$3,Attendence_Report!$A$3:$J$102,6,FALSE)</f>
        <v>88</v>
      </c>
      <c r="H3" s="10">
        <f>VLOOKUP($A$3,Attendence_Report!$A$3:$J$102,7,FALSE)</f>
        <v>88</v>
      </c>
      <c r="I3" s="10">
        <f>VLOOKUP($A$3,Attendence_Report!$A$3:$J$102,8,FALSE)</f>
        <v>88</v>
      </c>
      <c r="J3" s="10">
        <f>VLOOKUP($A$3,Attendence_Report!$A$3:$J$102,9,FALSE)</f>
        <v>88</v>
      </c>
      <c r="K3" s="10">
        <f>VLOOKUP($A$3,Attendence_Report!$A$3:$J$102,10,FALSE)</f>
        <v>88</v>
      </c>
    </row>
    <row r="4" spans="1:11" x14ac:dyDescent="0.25">
      <c r="A4" s="24"/>
      <c r="B4" s="24"/>
      <c r="C4" s="14" t="s">
        <v>49</v>
      </c>
      <c r="D4" s="11">
        <f>VLOOKUP($A$3,Result_Report!$A$3:$J$103,3,FALSE)</f>
        <v>61.9</v>
      </c>
      <c r="E4" s="11">
        <f>VLOOKUP($A$3,Result_Report!$A$3:$J$103,4,FALSE)</f>
        <v>61.9</v>
      </c>
      <c r="F4" s="11">
        <f>VLOOKUP($A$3,Result_Report!$A$3:$J$103,5,FALSE)</f>
        <v>61.9</v>
      </c>
      <c r="G4" s="11">
        <f>VLOOKUP($A$3,Result_Report!$A$3:$J$103,6,FALSE)</f>
        <v>61.9</v>
      </c>
      <c r="H4" s="11">
        <f>VLOOKUP($A$3,Result_Report!$A$3:$J$103,7,FALSE)</f>
        <v>61.9</v>
      </c>
      <c r="I4" s="11">
        <f>VLOOKUP($A$3,Result_Report!$A$3:$J$103,8,FALSE)</f>
        <v>61.9</v>
      </c>
      <c r="J4" s="11">
        <f>VLOOKUP($A$3,Result_Report!$A$3:$J$103,9,FALSE)</f>
        <v>61.9</v>
      </c>
      <c r="K4" s="11">
        <f>VLOOKUP($A$3,Result_Report!$A$3:$J$103,10,FALSE)</f>
        <v>61.9</v>
      </c>
    </row>
  </sheetData>
  <mergeCells count="3">
    <mergeCell ref="B3:B4"/>
    <mergeCell ref="A3:A4"/>
    <mergeCell ref="A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Student_details</vt:lpstr>
      <vt:lpstr>Course_Details</vt:lpstr>
      <vt:lpstr>Attendence_Report</vt:lpstr>
      <vt:lpstr>Result_Report</vt:lpstr>
      <vt:lpstr>Overall_Performance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2023-11-20T07:04:24Z</dcterms:modified>
</cp:coreProperties>
</file>